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5970" windowWidth="21165" windowHeight="5100" tabRatio="682"/>
  </bookViews>
  <sheets>
    <sheet name="Summary" sheetId="5" r:id="rId1"/>
    <sheet name="XTF Exchange Traded Funds" sheetId="15" r:id="rId2"/>
    <sheet name="XTF - OTC Turnover" sheetId="20" r:id="rId3"/>
    <sheet name="Exchange Traded Commodities" sheetId="21" r:id="rId4"/>
    <sheet name="Exchange Traded Notes" sheetId="22" r:id="rId5"/>
    <sheet name="Designated Sponsors" sheetId="23" r:id="rId6"/>
  </sheets>
  <externalReferences>
    <externalReference r:id="rId7"/>
  </externalReferences>
  <definedNames>
    <definedName name="_xlnm._FilterDatabase" localSheetId="3" hidden="1">'Exchange Traded Commodities'!$A$6:$M$249</definedName>
    <definedName name="_xlnm._FilterDatabase" localSheetId="4" hidden="1">'Exchange Traded Notes'!$A$6:$H$141</definedName>
    <definedName name="_xlnm._FilterDatabase" localSheetId="2" hidden="1">'XTF - OTC Turnover'!$A$5:$L$1046</definedName>
    <definedName name="_xlnm._FilterDatabase" localSheetId="1" hidden="1">'XTF Exchange Traded Funds'!$A$5:$L$1046</definedName>
    <definedName name="_xlnm.Print_Titles" localSheetId="2">'XTF - OTC Turnover'!$5:$6</definedName>
    <definedName name="_xlnm.Print_Titles" localSheetId="1">'XTF Exchange Traded Funds'!$5:$534</definedName>
  </definedNames>
  <calcPr calcId="145621"/>
</workbook>
</file>

<file path=xl/calcChain.xml><?xml version="1.0" encoding="utf-8"?>
<calcChain xmlns="http://schemas.openxmlformats.org/spreadsheetml/2006/main">
  <c r="K141" i="22" l="1"/>
  <c r="L141" i="22" s="1"/>
  <c r="J141" i="22"/>
  <c r="M141" i="22" s="1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114" i="22"/>
  <c r="M115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7" i="22"/>
  <c r="L120" i="22"/>
  <c r="L122" i="22"/>
  <c r="L128" i="22"/>
  <c r="L131" i="22"/>
  <c r="L134" i="22"/>
  <c r="L135" i="22"/>
  <c r="L136" i="22"/>
  <c r="L138" i="22"/>
  <c r="L139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2" i="22"/>
  <c r="L83" i="22"/>
  <c r="L84" i="22"/>
  <c r="L86" i="22"/>
  <c r="L87" i="22"/>
  <c r="L88" i="22"/>
  <c r="L89" i="22"/>
  <c r="L90" i="22"/>
  <c r="L91" i="22"/>
  <c r="L92" i="22"/>
  <c r="L93" i="22"/>
  <c r="L94" i="22"/>
  <c r="L95" i="22"/>
  <c r="L96" i="22"/>
  <c r="L98" i="22"/>
  <c r="L99" i="22"/>
  <c r="L100" i="22"/>
  <c r="L102" i="22"/>
  <c r="L103" i="22"/>
  <c r="L104" i="22"/>
  <c r="L105" i="22"/>
  <c r="L106" i="22"/>
  <c r="L107" i="22"/>
  <c r="L108" i="22"/>
  <c r="L109" i="22"/>
  <c r="L110" i="22"/>
  <c r="L111" i="22"/>
  <c r="L112" i="22"/>
  <c r="L114" i="22"/>
  <c r="L115" i="22"/>
  <c r="L116" i="22"/>
  <c r="L118" i="22"/>
  <c r="L119" i="22"/>
  <c r="L121" i="22"/>
  <c r="L123" i="22"/>
  <c r="L124" i="22"/>
  <c r="L125" i="22"/>
  <c r="L126" i="22"/>
  <c r="L127" i="22"/>
  <c r="L130" i="22"/>
  <c r="L132" i="22"/>
  <c r="L137" i="22"/>
  <c r="L117" i="22" l="1"/>
  <c r="L133" i="22"/>
  <c r="L85" i="22"/>
  <c r="L140" i="22"/>
  <c r="L129" i="22"/>
  <c r="L97" i="22"/>
  <c r="L81" i="22"/>
  <c r="L113" i="22"/>
  <c r="L101" i="22"/>
  <c r="L1039" i="20" l="1"/>
  <c r="L1040" i="20"/>
  <c r="L1041" i="20"/>
  <c r="L1042" i="20"/>
  <c r="L1043" i="20"/>
  <c r="L1044" i="20"/>
  <c r="L1045" i="20"/>
  <c r="K1041" i="20"/>
  <c r="K1040" i="20"/>
  <c r="L1058" i="20" l="1"/>
  <c r="K129" i="20"/>
  <c r="K135" i="20"/>
  <c r="K1034" i="20"/>
  <c r="K1035" i="20"/>
  <c r="L1036" i="20"/>
  <c r="L1037" i="20"/>
  <c r="K1039" i="20"/>
  <c r="K1042" i="20"/>
  <c r="K736" i="20"/>
  <c r="K672" i="20"/>
  <c r="K673" i="20"/>
  <c r="K1044" i="20"/>
  <c r="H1058" i="20"/>
  <c r="H129" i="20"/>
  <c r="H135" i="20"/>
  <c r="H1039" i="20"/>
  <c r="H1042" i="20"/>
  <c r="L673" i="20"/>
  <c r="H1044" i="20"/>
  <c r="K1036" i="20"/>
  <c r="K1038" i="20"/>
  <c r="K1043" i="20"/>
  <c r="H1035" i="20"/>
  <c r="H1037" i="20"/>
  <c r="H1043" i="20"/>
  <c r="H672" i="20"/>
  <c r="E168" i="21"/>
  <c r="K1058" i="20" l="1"/>
  <c r="L736" i="20"/>
  <c r="K1037" i="20"/>
  <c r="L1038" i="20"/>
  <c r="L1035" i="20"/>
  <c r="L1034" i="20"/>
  <c r="L672" i="20"/>
  <c r="H736" i="20"/>
  <c r="L129" i="20"/>
  <c r="H673" i="20"/>
  <c r="H1036" i="20"/>
  <c r="H1034" i="20"/>
  <c r="H1038" i="20"/>
  <c r="L135" i="20"/>
  <c r="H273" i="15"/>
  <c r="H819" i="15"/>
  <c r="H743" i="15"/>
  <c r="H940" i="15"/>
  <c r="H744" i="15"/>
  <c r="H1025" i="15"/>
  <c r="H826" i="15"/>
  <c r="H986" i="15"/>
  <c r="H984" i="15"/>
  <c r="H789" i="15"/>
  <c r="H845" i="15"/>
  <c r="H911" i="15"/>
  <c r="H795" i="15"/>
  <c r="H824" i="15"/>
  <c r="H1056" i="15" l="1"/>
  <c r="H1055" i="20"/>
  <c r="H1010" i="20"/>
  <c r="H1011" i="20"/>
  <c r="H1012" i="20"/>
  <c r="H1013" i="20"/>
  <c r="H1014" i="20"/>
  <c r="H1015" i="20"/>
  <c r="H1016" i="20"/>
  <c r="H1017" i="20"/>
  <c r="H744" i="20"/>
  <c r="H1018" i="20"/>
  <c r="H1019" i="20"/>
  <c r="H1020" i="20"/>
  <c r="H1021" i="20"/>
  <c r="H1022" i="20"/>
  <c r="H1023" i="20"/>
  <c r="H1024" i="20"/>
  <c r="H432" i="20"/>
  <c r="H1025" i="20"/>
  <c r="H428" i="20"/>
  <c r="H1026" i="20"/>
  <c r="H1027" i="20"/>
  <c r="H1028" i="20"/>
  <c r="H501" i="20"/>
  <c r="H174" i="20"/>
  <c r="H1029" i="20"/>
  <c r="H1030" i="20"/>
  <c r="H1031" i="20"/>
  <c r="H74" i="20"/>
  <c r="H769" i="20"/>
  <c r="H241" i="20"/>
  <c r="H589" i="20"/>
  <c r="H1032" i="20"/>
  <c r="H1033" i="20"/>
  <c r="H185" i="20"/>
  <c r="H410" i="20"/>
  <c r="H622" i="20"/>
  <c r="H520" i="20"/>
  <c r="H1045" i="20"/>
  <c r="K1010" i="20"/>
  <c r="K1011" i="20"/>
  <c r="K1012" i="20"/>
  <c r="K1013" i="20"/>
  <c r="K1014" i="20"/>
  <c r="K1015" i="20"/>
  <c r="K1016" i="20"/>
  <c r="K1017" i="20"/>
  <c r="K744" i="20"/>
  <c r="K1018" i="20"/>
  <c r="K1019" i="20"/>
  <c r="K1020" i="20"/>
  <c r="K1021" i="20"/>
  <c r="K1022" i="20"/>
  <c r="K1023" i="20"/>
  <c r="K1024" i="20"/>
  <c r="K432" i="20"/>
  <c r="K1025" i="20"/>
  <c r="K428" i="20"/>
  <c r="K1026" i="20"/>
  <c r="K1027" i="20"/>
  <c r="K1028" i="20"/>
  <c r="K501" i="20"/>
  <c r="K174" i="20"/>
  <c r="K1029" i="20"/>
  <c r="K1030" i="20"/>
  <c r="K1031" i="20"/>
  <c r="K74" i="20"/>
  <c r="K769" i="20"/>
  <c r="K241" i="20"/>
  <c r="K589" i="20"/>
  <c r="K1032" i="20"/>
  <c r="K1033" i="20"/>
  <c r="K185" i="20"/>
  <c r="K410" i="20"/>
  <c r="K622" i="20"/>
  <c r="K520" i="20"/>
  <c r="K1045" i="20"/>
  <c r="L1010" i="20"/>
  <c r="L1011" i="20"/>
  <c r="L1012" i="20"/>
  <c r="L1013" i="20"/>
  <c r="L1014" i="20"/>
  <c r="L1015" i="20"/>
  <c r="L1016" i="20"/>
  <c r="L1017" i="20"/>
  <c r="L744" i="20"/>
  <c r="L1018" i="20"/>
  <c r="L1019" i="20"/>
  <c r="L1020" i="20"/>
  <c r="L1021" i="20"/>
  <c r="L1022" i="20"/>
  <c r="L1023" i="20"/>
  <c r="L1024" i="20"/>
  <c r="L432" i="20"/>
  <c r="L1025" i="20"/>
  <c r="L428" i="20"/>
  <c r="L1026" i="20"/>
  <c r="L1027" i="20"/>
  <c r="L1028" i="20"/>
  <c r="L501" i="20"/>
  <c r="L174" i="20"/>
  <c r="L1029" i="20"/>
  <c r="L1030" i="20"/>
  <c r="L1031" i="20"/>
  <c r="L74" i="20"/>
  <c r="L769" i="20"/>
  <c r="L241" i="20"/>
  <c r="L589" i="20"/>
  <c r="L1032" i="20"/>
  <c r="L1033" i="20"/>
  <c r="L185" i="20"/>
  <c r="L410" i="20"/>
  <c r="L622" i="20"/>
  <c r="L520" i="20"/>
  <c r="L1055" i="20" l="1"/>
  <c r="L1056" i="20"/>
  <c r="K1055" i="20"/>
  <c r="B1046" i="20" l="1"/>
  <c r="H1036" i="15" l="1"/>
  <c r="H1037" i="15"/>
  <c r="H806" i="15"/>
  <c r="H951" i="15"/>
  <c r="H901" i="15"/>
  <c r="H935" i="15"/>
  <c r="H1035" i="15"/>
  <c r="H134" i="15"/>
  <c r="H308" i="15"/>
  <c r="H828" i="15"/>
  <c r="H630" i="15"/>
  <c r="H774" i="15"/>
  <c r="H968" i="15"/>
  <c r="H878" i="15"/>
  <c r="H666" i="15"/>
  <c r="H997" i="15"/>
  <c r="H992" i="15"/>
  <c r="H909" i="15"/>
  <c r="H991" i="15"/>
  <c r="H995" i="15"/>
  <c r="H924" i="15"/>
  <c r="H993" i="15"/>
  <c r="H987" i="15"/>
  <c r="H905" i="15"/>
  <c r="H896" i="15"/>
  <c r="H996" i="15"/>
  <c r="H994" i="15"/>
  <c r="H936" i="15"/>
  <c r="H950" i="15"/>
  <c r="H885" i="15"/>
  <c r="H647" i="15"/>
  <c r="H519" i="15"/>
  <c r="G1060" i="20" l="1"/>
  <c r="F1060" i="20"/>
  <c r="H932" i="15" l="1"/>
  <c r="H650" i="15"/>
  <c r="H533" i="15"/>
  <c r="H706" i="15"/>
  <c r="B1046" i="15"/>
  <c r="H916" i="15"/>
  <c r="K133" i="20" l="1"/>
  <c r="K1053" i="20" l="1"/>
  <c r="K1057" i="20"/>
  <c r="K1054" i="20"/>
  <c r="K1059" i="20"/>
  <c r="K1056" i="20"/>
  <c r="K1052" i="20"/>
  <c r="K52" i="20"/>
  <c r="K8" i="20"/>
  <c r="K7" i="20"/>
  <c r="K26" i="20"/>
  <c r="K9" i="20"/>
  <c r="K56" i="20"/>
  <c r="K161" i="20"/>
  <c r="K151" i="20"/>
  <c r="K41" i="20"/>
  <c r="K112" i="20"/>
  <c r="K19" i="20"/>
  <c r="K69" i="20"/>
  <c r="K11" i="20"/>
  <c r="K343" i="20"/>
  <c r="K28" i="20"/>
  <c r="K200" i="20"/>
  <c r="K62" i="20"/>
  <c r="K100" i="20"/>
  <c r="K67" i="20"/>
  <c r="K34" i="20"/>
  <c r="K64" i="20"/>
  <c r="K37" i="20"/>
  <c r="K215" i="20"/>
  <c r="K285" i="20"/>
  <c r="K21" i="20"/>
  <c r="K61" i="20"/>
  <c r="K39" i="20"/>
  <c r="K31" i="20"/>
  <c r="K73" i="20"/>
  <c r="K125" i="20"/>
  <c r="K76" i="20"/>
  <c r="K99" i="20"/>
  <c r="K20" i="20"/>
  <c r="K177" i="20"/>
  <c r="K47" i="20"/>
  <c r="K58" i="20"/>
  <c r="K166" i="20"/>
  <c r="K235" i="20"/>
  <c r="K146" i="20"/>
  <c r="K92" i="20"/>
  <c r="K60" i="20"/>
  <c r="K59" i="20"/>
  <c r="K178" i="20"/>
  <c r="K84" i="20"/>
  <c r="K35" i="20"/>
  <c r="K229" i="20"/>
  <c r="K757" i="20"/>
  <c r="K360" i="20"/>
  <c r="K123" i="20"/>
  <c r="K138" i="20"/>
  <c r="K107" i="20"/>
  <c r="K233" i="20"/>
  <c r="K126" i="20"/>
  <c r="K192" i="20"/>
  <c r="K111" i="20"/>
  <c r="K42" i="20"/>
  <c r="K182" i="20"/>
  <c r="K127" i="20"/>
  <c r="K157" i="20"/>
  <c r="K311" i="20"/>
  <c r="K206" i="20"/>
  <c r="K75" i="20"/>
  <c r="K313" i="20"/>
  <c r="K158" i="20"/>
  <c r="K160" i="20"/>
  <c r="K319" i="20"/>
  <c r="K352" i="20"/>
  <c r="K179" i="20"/>
  <c r="K96" i="20"/>
  <c r="K527" i="20"/>
  <c r="K118" i="20"/>
  <c r="K232" i="20"/>
  <c r="K36" i="20"/>
  <c r="K98" i="20"/>
  <c r="K273" i="20"/>
  <c r="K321" i="20"/>
  <c r="K105" i="20"/>
  <c r="K114" i="20"/>
  <c r="K50" i="20"/>
  <c r="K175" i="20"/>
  <c r="K40" i="20"/>
  <c r="K159" i="20"/>
  <c r="K181" i="20"/>
  <c r="K176" i="20"/>
  <c r="K198" i="20"/>
  <c r="K293" i="20"/>
  <c r="K302" i="20"/>
  <c r="K368" i="20"/>
  <c r="K14" i="20"/>
  <c r="K45" i="20"/>
  <c r="K337" i="20"/>
  <c r="K93" i="20"/>
  <c r="K430" i="20"/>
  <c r="K15" i="20"/>
  <c r="K195" i="20"/>
  <c r="K66" i="20"/>
  <c r="K134" i="20"/>
  <c r="K276" i="20"/>
  <c r="K278" i="20"/>
  <c r="K193" i="20"/>
  <c r="K121" i="20"/>
  <c r="K131" i="20"/>
  <c r="K171" i="20"/>
  <c r="K17" i="20"/>
  <c r="K247" i="20"/>
  <c r="K407" i="20"/>
  <c r="K281" i="20"/>
  <c r="K571" i="20"/>
  <c r="K374" i="20"/>
  <c r="K32" i="20"/>
  <c r="K63" i="20"/>
  <c r="K145" i="20"/>
  <c r="K201" i="20"/>
  <c r="K310" i="20"/>
  <c r="K163" i="20"/>
  <c r="K392" i="20"/>
  <c r="K234" i="20"/>
  <c r="K104" i="20"/>
  <c r="K149" i="20"/>
  <c r="K140" i="20"/>
  <c r="K71" i="20"/>
  <c r="K128" i="20"/>
  <c r="K494" i="20"/>
  <c r="K86" i="20"/>
  <c r="K51" i="20"/>
  <c r="K373" i="20"/>
  <c r="K205" i="20"/>
  <c r="K261" i="20"/>
  <c r="K260" i="20"/>
  <c r="K68" i="20"/>
  <c r="K173" i="20"/>
  <c r="K72" i="20"/>
  <c r="K85" i="20"/>
  <c r="K225" i="20"/>
  <c r="K213" i="20"/>
  <c r="K202" i="20"/>
  <c r="K699" i="20"/>
  <c r="K224" i="20"/>
  <c r="K70" i="20"/>
  <c r="K22" i="20"/>
  <c r="K389" i="20"/>
  <c r="K172" i="20"/>
  <c r="K284" i="20"/>
  <c r="K266" i="20"/>
  <c r="K340" i="20"/>
  <c r="K764" i="20"/>
  <c r="K415" i="20"/>
  <c r="K203" i="20"/>
  <c r="K405" i="20"/>
  <c r="K353" i="20"/>
  <c r="K155" i="20"/>
  <c r="K262" i="20"/>
  <c r="K212" i="20"/>
  <c r="K546" i="20"/>
  <c r="K219" i="20"/>
  <c r="K94" i="20"/>
  <c r="K55" i="20"/>
  <c r="K189" i="20"/>
  <c r="K87" i="20"/>
  <c r="K295" i="20"/>
  <c r="K419" i="20"/>
  <c r="K124" i="20"/>
  <c r="K658" i="20"/>
  <c r="K132" i="20"/>
  <c r="K279" i="20"/>
  <c r="K249" i="20"/>
  <c r="K286" i="20"/>
  <c r="K502" i="20"/>
  <c r="K186" i="20"/>
  <c r="K259" i="20"/>
  <c r="K254" i="20"/>
  <c r="K116" i="20"/>
  <c r="K136" i="20"/>
  <c r="K204" i="20"/>
  <c r="K798" i="20"/>
  <c r="K401" i="20"/>
  <c r="K13" i="20"/>
  <c r="K109" i="20"/>
  <c r="K317" i="20"/>
  <c r="K119" i="20"/>
  <c r="K170" i="20"/>
  <c r="K817" i="20"/>
  <c r="K137" i="20"/>
  <c r="K371" i="20"/>
  <c r="K361" i="20"/>
  <c r="K139" i="20"/>
  <c r="K223" i="20"/>
  <c r="K91" i="20"/>
  <c r="K291" i="20"/>
  <c r="K535" i="20"/>
  <c r="K222" i="20"/>
  <c r="K414" i="20"/>
  <c r="K906" i="20"/>
  <c r="K344" i="20"/>
  <c r="K167" i="20"/>
  <c r="K282" i="20"/>
  <c r="K252" i="20"/>
  <c r="K43" i="20"/>
  <c r="K480" i="20"/>
  <c r="K65" i="20"/>
  <c r="K244" i="20"/>
  <c r="K320" i="20"/>
  <c r="K287" i="20"/>
  <c r="K250" i="20"/>
  <c r="K188" i="20"/>
  <c r="K639" i="20"/>
  <c r="K242" i="20"/>
  <c r="K576" i="20"/>
  <c r="K626" i="20"/>
  <c r="K312" i="20"/>
  <c r="K334" i="20"/>
  <c r="K238" i="20"/>
  <c r="K435" i="20"/>
  <c r="K356" i="20"/>
  <c r="K130" i="20"/>
  <c r="K308" i="20"/>
  <c r="K18" i="20"/>
  <c r="K870" i="20"/>
  <c r="K418" i="20"/>
  <c r="K512" i="20"/>
  <c r="K447" i="20"/>
  <c r="K379" i="20"/>
  <c r="K88" i="20"/>
  <c r="K325" i="20"/>
  <c r="K897" i="20"/>
  <c r="K388" i="20"/>
  <c r="K773" i="20"/>
  <c r="K228" i="20"/>
  <c r="K54" i="20"/>
  <c r="K335" i="20"/>
  <c r="K488" i="20"/>
  <c r="K566" i="20"/>
  <c r="K199" i="20"/>
  <c r="K449" i="20"/>
  <c r="K248" i="20"/>
  <c r="K369" i="20"/>
  <c r="K634" i="20"/>
  <c r="K341" i="20"/>
  <c r="K474" i="20"/>
  <c r="K484" i="20"/>
  <c r="K16" i="20"/>
  <c r="K606" i="20"/>
  <c r="K79" i="20"/>
  <c r="K90" i="20"/>
  <c r="K357" i="20"/>
  <c r="K564" i="20"/>
  <c r="K207" i="20"/>
  <c r="K421" i="20"/>
  <c r="K153" i="20"/>
  <c r="K267" i="20"/>
  <c r="K654" i="20"/>
  <c r="K333" i="20"/>
  <c r="K283" i="20"/>
  <c r="K839" i="20"/>
  <c r="K707" i="20"/>
  <c r="K429" i="20"/>
  <c r="K216" i="20"/>
  <c r="K194" i="20"/>
  <c r="K627" i="20"/>
  <c r="K394" i="20"/>
  <c r="K57" i="20"/>
  <c r="K376" i="20"/>
  <c r="K473" i="20"/>
  <c r="K544" i="20"/>
  <c r="K486" i="20"/>
  <c r="K884" i="20"/>
  <c r="K450" i="20"/>
  <c r="K467" i="20"/>
  <c r="K211" i="20"/>
  <c r="K327" i="20"/>
  <c r="K803" i="20"/>
  <c r="K240" i="20"/>
  <c r="K620" i="20"/>
  <c r="K861" i="20"/>
  <c r="K487" i="20"/>
  <c r="K243" i="20"/>
  <c r="K44" i="20"/>
  <c r="K426" i="20"/>
  <c r="K30" i="20"/>
  <c r="K698" i="20"/>
  <c r="K573" i="20"/>
  <c r="K578" i="20"/>
  <c r="K95" i="20"/>
  <c r="K731" i="20"/>
  <c r="K907" i="20"/>
  <c r="K144" i="20"/>
  <c r="K652" i="20"/>
  <c r="K776" i="20"/>
  <c r="K677" i="20"/>
  <c r="K595" i="20"/>
  <c r="K29" i="20"/>
  <c r="K555" i="20"/>
  <c r="K454" i="20"/>
  <c r="K304" i="20"/>
  <c r="K81" i="20"/>
  <c r="K478" i="20"/>
  <c r="K332" i="20"/>
  <c r="K377" i="20"/>
  <c r="K411" i="20"/>
  <c r="K874" i="20"/>
  <c r="K180" i="20"/>
  <c r="K103" i="20"/>
  <c r="K572" i="20"/>
  <c r="K294" i="20"/>
  <c r="K218" i="20"/>
  <c r="K367" i="20"/>
  <c r="K330" i="20"/>
  <c r="K156" i="20"/>
  <c r="K351" i="20"/>
  <c r="K221" i="20"/>
  <c r="K292" i="20"/>
  <c r="K324" i="20"/>
  <c r="K601" i="20"/>
  <c r="K375" i="20"/>
  <c r="K682" i="20"/>
  <c r="K306" i="20"/>
  <c r="K890" i="20"/>
  <c r="K514" i="20"/>
  <c r="K187" i="20"/>
  <c r="K669" i="20"/>
  <c r="K908" i="20"/>
  <c r="K646" i="20"/>
  <c r="K851" i="20"/>
  <c r="K237" i="20"/>
  <c r="K909" i="20"/>
  <c r="K549" i="20"/>
  <c r="K656" i="20"/>
  <c r="K246" i="20"/>
  <c r="K420" i="20"/>
  <c r="K141" i="20"/>
  <c r="K38" i="20"/>
  <c r="K280" i="20"/>
  <c r="K384" i="20"/>
  <c r="K416" i="20"/>
  <c r="K148" i="20"/>
  <c r="K24" i="20"/>
  <c r="K542" i="20"/>
  <c r="K534" i="20"/>
  <c r="K883" i="20"/>
  <c r="K275" i="20"/>
  <c r="K747" i="20"/>
  <c r="K506" i="20"/>
  <c r="K390" i="20"/>
  <c r="K650" i="20"/>
  <c r="K618" i="20"/>
  <c r="K539" i="20"/>
  <c r="K517" i="20"/>
  <c r="K446" i="20"/>
  <c r="K191" i="20"/>
  <c r="K209" i="20"/>
  <c r="K143" i="20"/>
  <c r="K236" i="20"/>
  <c r="K253" i="20"/>
  <c r="K616" i="20"/>
  <c r="K530" i="20"/>
  <c r="K758" i="20"/>
  <c r="K269" i="20"/>
  <c r="K363" i="20"/>
  <c r="K339" i="20"/>
  <c r="K436" i="20"/>
  <c r="K366" i="20"/>
  <c r="K910" i="20"/>
  <c r="K550" i="20"/>
  <c r="K508" i="20"/>
  <c r="K231" i="20"/>
  <c r="K640" i="20"/>
  <c r="K210" i="20"/>
  <c r="K498" i="20"/>
  <c r="K911" i="20"/>
  <c r="K784" i="20"/>
  <c r="K853" i="20"/>
  <c r="K642" i="20"/>
  <c r="K770" i="20"/>
  <c r="K471" i="20"/>
  <c r="K562" i="20"/>
  <c r="K110" i="20"/>
  <c r="K730" i="20"/>
  <c r="K347" i="20"/>
  <c r="K706" i="20"/>
  <c r="K364" i="20"/>
  <c r="K451" i="20"/>
  <c r="K661" i="20"/>
  <c r="K445" i="20"/>
  <c r="K476" i="20"/>
  <c r="K422" i="20"/>
  <c r="K831" i="20"/>
  <c r="K793" i="20"/>
  <c r="K718" i="20"/>
  <c r="K895" i="20"/>
  <c r="K301" i="20"/>
  <c r="K887" i="20"/>
  <c r="K265" i="20"/>
  <c r="K217" i="20"/>
  <c r="K82" i="20"/>
  <c r="K821" i="20"/>
  <c r="K101" i="20"/>
  <c r="K382" i="20"/>
  <c r="K239" i="20"/>
  <c r="K150" i="20"/>
  <c r="K437" i="20"/>
  <c r="K439" i="20"/>
  <c r="K316" i="20"/>
  <c r="K274" i="20"/>
  <c r="K666" i="20"/>
  <c r="K489" i="20"/>
  <c r="K531" i="20"/>
  <c r="K608" i="20"/>
  <c r="K806" i="20"/>
  <c r="K536" i="20"/>
  <c r="K455" i="20"/>
  <c r="K838" i="20"/>
  <c r="K875" i="20"/>
  <c r="K678" i="20"/>
  <c r="K438" i="20"/>
  <c r="K900" i="20"/>
  <c r="K408" i="20"/>
  <c r="K522" i="20"/>
  <c r="K296" i="20"/>
  <c r="K46" i="20"/>
  <c r="K345" i="20"/>
  <c r="K25" i="20"/>
  <c r="K509" i="20"/>
  <c r="K842" i="20"/>
  <c r="K342" i="20"/>
  <c r="K629" i="20"/>
  <c r="K115" i="20"/>
  <c r="K323" i="20"/>
  <c r="K427" i="20"/>
  <c r="K272" i="20"/>
  <c r="K443" i="20"/>
  <c r="K727" i="20"/>
  <c r="K220" i="20"/>
  <c r="K120" i="20"/>
  <c r="K83" i="20"/>
  <c r="K807" i="20"/>
  <c r="K605" i="20"/>
  <c r="K385" i="20"/>
  <c r="K402" i="20"/>
  <c r="K268" i="20"/>
  <c r="K400" i="20"/>
  <c r="K623" i="20"/>
  <c r="K452" i="20"/>
  <c r="K667" i="20"/>
  <c r="K481" i="20"/>
  <c r="K314" i="20"/>
  <c r="K403" i="20"/>
  <c r="K660" i="20"/>
  <c r="K763" i="20"/>
  <c r="K336" i="20"/>
  <c r="K754" i="20"/>
  <c r="K583" i="20"/>
  <c r="K499" i="20"/>
  <c r="K441" i="20"/>
  <c r="K251" i="20"/>
  <c r="K349" i="20"/>
  <c r="K462" i="20"/>
  <c r="K523" i="20"/>
  <c r="K326" i="20"/>
  <c r="K318" i="20"/>
  <c r="K641" i="20"/>
  <c r="K588" i="20"/>
  <c r="K406" i="20"/>
  <c r="K23" i="20"/>
  <c r="K732" i="20"/>
  <c r="K570" i="20"/>
  <c r="K303" i="20"/>
  <c r="K196" i="20"/>
  <c r="K277" i="20"/>
  <c r="K511" i="20"/>
  <c r="K48" i="20"/>
  <c r="K183" i="20"/>
  <c r="K848" i="20"/>
  <c r="K297" i="20"/>
  <c r="K603" i="20"/>
  <c r="K12" i="20"/>
  <c r="K596" i="20"/>
  <c r="K230" i="20"/>
  <c r="K391" i="20"/>
  <c r="K214" i="20"/>
  <c r="K399" i="20"/>
  <c r="K113" i="20"/>
  <c r="K676" i="20"/>
  <c r="K559" i="20"/>
  <c r="K154" i="20"/>
  <c r="K97" i="20"/>
  <c r="K575" i="20"/>
  <c r="K424" i="20"/>
  <c r="K387" i="20"/>
  <c r="K370" i="20"/>
  <c r="K613" i="20"/>
  <c r="K338" i="20"/>
  <c r="K791" i="20"/>
  <c r="K591" i="20"/>
  <c r="K590" i="20"/>
  <c r="K611" i="20"/>
  <c r="K108" i="20"/>
  <c r="K322" i="20"/>
  <c r="K700" i="20"/>
  <c r="K878" i="20"/>
  <c r="K482" i="20"/>
  <c r="K255" i="20"/>
  <c r="K309" i="20"/>
  <c r="K788" i="20"/>
  <c r="K790" i="20"/>
  <c r="K811" i="20"/>
  <c r="K545" i="20"/>
  <c r="K350" i="20"/>
  <c r="K466" i="20"/>
  <c r="K567" i="20"/>
  <c r="K637" i="20"/>
  <c r="K786" i="20"/>
  <c r="K912" i="20"/>
  <c r="K556" i="20"/>
  <c r="K378" i="20"/>
  <c r="K568" i="20"/>
  <c r="K516" i="20"/>
  <c r="K913" i="20"/>
  <c r="K840" i="20"/>
  <c r="K680" i="20"/>
  <c r="K184" i="20"/>
  <c r="K346" i="20"/>
  <c r="K102" i="20"/>
  <c r="K619" i="20"/>
  <c r="K409" i="20"/>
  <c r="K602" i="20"/>
  <c r="K305" i="20"/>
  <c r="K823" i="20"/>
  <c r="K799" i="20"/>
  <c r="K529" i="20"/>
  <c r="K417" i="20"/>
  <c r="K914" i="20"/>
  <c r="K814" i="20"/>
  <c r="K444" i="20"/>
  <c r="K518" i="20"/>
  <c r="K785" i="20"/>
  <c r="K386" i="20"/>
  <c r="K638" i="20"/>
  <c r="K834" i="20"/>
  <c r="K569" i="20"/>
  <c r="K505" i="20"/>
  <c r="K915" i="20"/>
  <c r="K197" i="20"/>
  <c r="K440" i="20"/>
  <c r="K425" i="20"/>
  <c r="K298" i="20"/>
  <c r="K857" i="20"/>
  <c r="K800" i="20"/>
  <c r="K507" i="20"/>
  <c r="K362" i="20"/>
  <c r="K916" i="20"/>
  <c r="K383" i="20"/>
  <c r="K670" i="20"/>
  <c r="K434" i="20"/>
  <c r="K917" i="20"/>
  <c r="K528" i="20"/>
  <c r="K485" i="20"/>
  <c r="K78" i="20"/>
  <c r="K768" i="20"/>
  <c r="K609" i="20"/>
  <c r="K558" i="20"/>
  <c r="K168" i="20"/>
  <c r="K398" i="20"/>
  <c r="K714" i="20"/>
  <c r="K354" i="20"/>
  <c r="K841" i="20"/>
  <c r="K892" i="20"/>
  <c r="K625" i="20"/>
  <c r="K513" i="20"/>
  <c r="K864" i="20"/>
  <c r="K553" i="20"/>
  <c r="K465" i="20"/>
  <c r="K918" i="20"/>
  <c r="K355" i="20"/>
  <c r="K665" i="20"/>
  <c r="K27" i="20"/>
  <c r="K270" i="20"/>
  <c r="K461" i="20"/>
  <c r="K381" i="20"/>
  <c r="K794" i="20"/>
  <c r="K617" i="20"/>
  <c r="K797" i="20"/>
  <c r="K491" i="20"/>
  <c r="K740" i="20"/>
  <c r="K891" i="20"/>
  <c r="K593" i="20"/>
  <c r="K919" i="20"/>
  <c r="K423" i="20"/>
  <c r="K818" i="20"/>
  <c r="K713" i="20"/>
  <c r="K733" i="20"/>
  <c r="K142" i="20"/>
  <c r="K826" i="20"/>
  <c r="K33" i="20"/>
  <c r="K693" i="20"/>
  <c r="K258" i="20"/>
  <c r="K630" i="20"/>
  <c r="K468" i="20"/>
  <c r="K380" i="20"/>
  <c r="K663" i="20"/>
  <c r="K496" i="20"/>
  <c r="K457" i="20"/>
  <c r="K643" i="20"/>
  <c r="K587" i="20"/>
  <c r="K164" i="20"/>
  <c r="K395" i="20"/>
  <c r="K920" i="20"/>
  <c r="K827" i="20"/>
  <c r="K719" i="20"/>
  <c r="K299" i="20"/>
  <c r="K789" i="20"/>
  <c r="K162" i="20"/>
  <c r="K858" i="20"/>
  <c r="K921" i="20"/>
  <c r="K152" i="20"/>
  <c r="K594" i="20"/>
  <c r="K49" i="20"/>
  <c r="K551" i="20"/>
  <c r="K922" i="20"/>
  <c r="K684" i="20"/>
  <c r="K463" i="20"/>
  <c r="K869" i="20"/>
  <c r="K691" i="20"/>
  <c r="K503" i="20"/>
  <c r="K675" i="20"/>
  <c r="K497" i="20"/>
  <c r="K679" i="20"/>
  <c r="K557" i="20"/>
  <c r="K687" i="20"/>
  <c r="K893" i="20"/>
  <c r="K825" i="20"/>
  <c r="K540" i="20"/>
  <c r="K708" i="20"/>
  <c r="K717" i="20"/>
  <c r="K777" i="20"/>
  <c r="K820" i="20"/>
  <c r="K288" i="20"/>
  <c r="K413" i="20"/>
  <c r="K923" i="20"/>
  <c r="K510" i="20"/>
  <c r="K560" i="20"/>
  <c r="K624" i="20"/>
  <c r="K479" i="20"/>
  <c r="K521" i="20"/>
  <c r="K924" i="20"/>
  <c r="K245" i="20"/>
  <c r="K226" i="20"/>
  <c r="K711" i="20"/>
  <c r="K715" i="20"/>
  <c r="K227" i="20"/>
  <c r="K598" i="20"/>
  <c r="K816" i="20"/>
  <c r="K77" i="20"/>
  <c r="K289" i="20"/>
  <c r="K300" i="20"/>
  <c r="K585" i="20"/>
  <c r="K464" i="20"/>
  <c r="K577" i="20"/>
  <c r="K404" i="20"/>
  <c r="K561" i="20"/>
  <c r="K749" i="20"/>
  <c r="K925" i="20"/>
  <c r="K80" i="20"/>
  <c r="K328" i="20"/>
  <c r="K695" i="20"/>
  <c r="K615" i="20"/>
  <c r="K926" i="20"/>
  <c r="K780" i="20"/>
  <c r="K165" i="20"/>
  <c r="K256" i="20"/>
  <c r="K515" i="20"/>
  <c r="K792" i="20"/>
  <c r="K723" i="20"/>
  <c r="K927" i="20"/>
  <c r="K712" i="20"/>
  <c r="K458" i="20"/>
  <c r="K703" i="20"/>
  <c r="K456" i="20"/>
  <c r="K872" i="20"/>
  <c r="K928" i="20"/>
  <c r="K759" i="20"/>
  <c r="K694" i="20"/>
  <c r="K829" i="20"/>
  <c r="K929" i="20"/>
  <c r="K651" i="20"/>
  <c r="K628" i="20"/>
  <c r="K685" i="20"/>
  <c r="K930" i="20"/>
  <c r="K724" i="20"/>
  <c r="K264" i="20"/>
  <c r="K580" i="20"/>
  <c r="K710" i="20"/>
  <c r="K898" i="20"/>
  <c r="K631" i="20"/>
  <c r="K683" i="20"/>
  <c r="K866" i="20"/>
  <c r="K725" i="20"/>
  <c r="K538" i="20"/>
  <c r="K905" i="20"/>
  <c r="K644" i="20"/>
  <c r="K854" i="20"/>
  <c r="K190" i="20"/>
  <c r="K931" i="20"/>
  <c r="K932" i="20"/>
  <c r="K753" i="20"/>
  <c r="K329" i="20"/>
  <c r="K460" i="20"/>
  <c r="K331" i="20"/>
  <c r="K645" i="20"/>
  <c r="K610" i="20"/>
  <c r="K448" i="20"/>
  <c r="K745" i="20"/>
  <c r="K843" i="20"/>
  <c r="K692" i="20"/>
  <c r="K552" i="20"/>
  <c r="K741" i="20"/>
  <c r="K565" i="20"/>
  <c r="K490" i="20"/>
  <c r="K830" i="20"/>
  <c r="K579" i="20"/>
  <c r="K477" i="20"/>
  <c r="K735" i="20"/>
  <c r="K804" i="20"/>
  <c r="K933" i="20"/>
  <c r="K934" i="20"/>
  <c r="K495" i="20"/>
  <c r="K739" i="20"/>
  <c r="K726" i="20"/>
  <c r="K574" i="20"/>
  <c r="K493" i="20"/>
  <c r="K89" i="20"/>
  <c r="K888" i="20"/>
  <c r="K879" i="20"/>
  <c r="K504" i="20"/>
  <c r="K659" i="20"/>
  <c r="K492" i="20"/>
  <c r="K935" i="20"/>
  <c r="K290" i="20"/>
  <c r="K936" i="20"/>
  <c r="K582" i="20"/>
  <c r="K903" i="20"/>
  <c r="K633" i="20"/>
  <c r="K845" i="20"/>
  <c r="K846" i="20"/>
  <c r="K937" i="20"/>
  <c r="K852" i="20"/>
  <c r="K271" i="20"/>
  <c r="K657" i="20"/>
  <c r="K263" i="20"/>
  <c r="K860" i="20"/>
  <c r="K397" i="20"/>
  <c r="K359" i="20"/>
  <c r="K696" i="20"/>
  <c r="K808" i="20"/>
  <c r="K668" i="20"/>
  <c r="K106" i="20"/>
  <c r="K813" i="20"/>
  <c r="K755" i="20"/>
  <c r="K832" i="20"/>
  <c r="K899" i="20"/>
  <c r="K824" i="20"/>
  <c r="K470" i="20"/>
  <c r="K819" i="20"/>
  <c r="K472" i="20"/>
  <c r="K762" i="20"/>
  <c r="K938" i="20"/>
  <c r="K584" i="20"/>
  <c r="K648" i="20"/>
  <c r="K795" i="20"/>
  <c r="K702" i="20"/>
  <c r="K822" i="20"/>
  <c r="K554" i="20"/>
  <c r="K734" i="20"/>
  <c r="K649" i="20"/>
  <c r="K876" i="20"/>
  <c r="K117" i="20"/>
  <c r="K767" i="20"/>
  <c r="K632" i="20"/>
  <c r="K760" i="20"/>
  <c r="K442" i="20"/>
  <c r="K636" i="20"/>
  <c r="K469" i="20"/>
  <c r="K393" i="20"/>
  <c r="K681" i="20"/>
  <c r="K939" i="20"/>
  <c r="K586" i="20"/>
  <c r="K688" i="20"/>
  <c r="K880" i="20"/>
  <c r="K940" i="20"/>
  <c r="K621" i="20"/>
  <c r="K774" i="20"/>
  <c r="K459" i="20"/>
  <c r="K941" i="20"/>
  <c r="K689" i="20"/>
  <c r="K942" i="20"/>
  <c r="K592" i="20"/>
  <c r="K943" i="20"/>
  <c r="K944" i="20"/>
  <c r="K315" i="20"/>
  <c r="K863" i="20"/>
  <c r="K655" i="20"/>
  <c r="K945" i="20"/>
  <c r="K737" i="20"/>
  <c r="K53" i="20"/>
  <c r="K704" i="20"/>
  <c r="K862" i="20"/>
  <c r="K833" i="20"/>
  <c r="K901" i="20"/>
  <c r="K647" i="20"/>
  <c r="K728" i="20"/>
  <c r="K208" i="20"/>
  <c r="K597" i="20"/>
  <c r="K690" i="20"/>
  <c r="K600" i="20"/>
  <c r="K664" i="20"/>
  <c r="K483" i="20"/>
  <c r="K563" i="20"/>
  <c r="K765" i="20"/>
  <c r="K849" i="20"/>
  <c r="K889" i="20"/>
  <c r="K783" i="20"/>
  <c r="K946" i="20"/>
  <c r="K548" i="20"/>
  <c r="K525" i="20"/>
  <c r="K697" i="20"/>
  <c r="K877" i="20"/>
  <c r="K947" i="20"/>
  <c r="K837" i="20"/>
  <c r="K948" i="20"/>
  <c r="K738" i="20"/>
  <c r="K805" i="20"/>
  <c r="K752" i="20"/>
  <c r="K722" i="20"/>
  <c r="K716" i="20"/>
  <c r="K519" i="20"/>
  <c r="K896" i="20"/>
  <c r="K686" i="20"/>
  <c r="K949" i="20"/>
  <c r="K653" i="20"/>
  <c r="K532" i="20"/>
  <c r="K662" i="20"/>
  <c r="K950" i="20"/>
  <c r="K951" i="20"/>
  <c r="K547" i="20"/>
  <c r="K761" i="20"/>
  <c r="K348" i="20"/>
  <c r="K836" i="20"/>
  <c r="K815" i="20"/>
  <c r="K122" i="20"/>
  <c r="K952" i="20"/>
  <c r="K775" i="20"/>
  <c r="K810" i="20"/>
  <c r="K612" i="20"/>
  <c r="K169" i="20"/>
  <c r="K835" i="20"/>
  <c r="K671" i="20"/>
  <c r="K844" i="20"/>
  <c r="K856" i="20"/>
  <c r="K475" i="20"/>
  <c r="K902" i="20"/>
  <c r="K358" i="20"/>
  <c r="K412" i="20"/>
  <c r="K720" i="20"/>
  <c r="K750" i="20"/>
  <c r="K812" i="20"/>
  <c r="K524" i="20"/>
  <c r="K873" i="20"/>
  <c r="K802" i="20"/>
  <c r="K500" i="20"/>
  <c r="K953" i="20"/>
  <c r="K954" i="20"/>
  <c r="K257" i="20"/>
  <c r="K721" i="20"/>
  <c r="K751" i="20"/>
  <c r="K955" i="20"/>
  <c r="K956" i="20"/>
  <c r="K957" i="20"/>
  <c r="K958" i="20"/>
  <c r="K431" i="20"/>
  <c r="K959" i="20"/>
  <c r="K809" i="20"/>
  <c r="K867" i="20"/>
  <c r="K960" i="20"/>
  <c r="K881" i="20"/>
  <c r="K778" i="20"/>
  <c r="K433" i="20"/>
  <c r="K961" i="20"/>
  <c r="K746" i="20"/>
  <c r="K543" i="20"/>
  <c r="K828" i="20"/>
  <c r="K894" i="20"/>
  <c r="K771" i="20"/>
  <c r="K962" i="20"/>
  <c r="K963" i="20"/>
  <c r="K964" i="20"/>
  <c r="K147" i="20"/>
  <c r="K847" i="20"/>
  <c r="K965" i="20"/>
  <c r="K537" i="20"/>
  <c r="K756" i="20"/>
  <c r="K604" i="20"/>
  <c r="K865" i="20"/>
  <c r="K541" i="20"/>
  <c r="K966" i="20"/>
  <c r="K742" i="20"/>
  <c r="K871" i="20"/>
  <c r="K372" i="20"/>
  <c r="K766" i="20"/>
  <c r="K967" i="20"/>
  <c r="K748" i="20"/>
  <c r="K968" i="20"/>
  <c r="K705" i="20"/>
  <c r="K614" i="20"/>
  <c r="K969" i="20"/>
  <c r="K781" i="20"/>
  <c r="K782" i="20"/>
  <c r="K396" i="20"/>
  <c r="K970" i="20"/>
  <c r="K971" i="20"/>
  <c r="K772" i="20"/>
  <c r="K307" i="20"/>
  <c r="K581" i="20"/>
  <c r="K453" i="20"/>
  <c r="K904" i="20"/>
  <c r="K365" i="20"/>
  <c r="K972" i="20"/>
  <c r="K973" i="20"/>
  <c r="K526" i="20"/>
  <c r="K886" i="20"/>
  <c r="K599" i="20"/>
  <c r="K779" i="20"/>
  <c r="K859" i="20"/>
  <c r="K787" i="20"/>
  <c r="K850" i="20"/>
  <c r="K729" i="20"/>
  <c r="K974" i="20"/>
  <c r="K975" i="20"/>
  <c r="K743" i="20"/>
  <c r="K674" i="20"/>
  <c r="K976" i="20"/>
  <c r="K977" i="20"/>
  <c r="K796" i="20"/>
  <c r="K978" i="20"/>
  <c r="K635" i="20"/>
  <c r="K979" i="20"/>
  <c r="K709" i="20"/>
  <c r="K980" i="20"/>
  <c r="K981" i="20"/>
  <c r="K855" i="20"/>
  <c r="K982" i="20"/>
  <c r="K983" i="20"/>
  <c r="K984" i="20"/>
  <c r="K985" i="20"/>
  <c r="K986" i="20"/>
  <c r="K882" i="20"/>
  <c r="K987" i="20"/>
  <c r="K701" i="20"/>
  <c r="K988" i="20"/>
  <c r="K989" i="20"/>
  <c r="K990" i="20"/>
  <c r="K991" i="20"/>
  <c r="K992" i="20"/>
  <c r="K607" i="20"/>
  <c r="K993" i="20"/>
  <c r="K994" i="20"/>
  <c r="K995" i="20"/>
  <c r="K996" i="20"/>
  <c r="K801" i="20"/>
  <c r="K997" i="20"/>
  <c r="K998" i="20"/>
  <c r="K533" i="20"/>
  <c r="K999" i="20"/>
  <c r="K1000" i="20"/>
  <c r="K1001" i="20"/>
  <c r="K1002" i="20"/>
  <c r="K1003" i="20"/>
  <c r="K1004" i="20"/>
  <c r="K868" i="20"/>
  <c r="K1005" i="20"/>
  <c r="K1006" i="20"/>
  <c r="K885" i="20"/>
  <c r="K1007" i="20"/>
  <c r="K1008" i="20"/>
  <c r="K1009" i="20"/>
  <c r="H1052" i="20" l="1"/>
  <c r="H69" i="20"/>
  <c r="L26" i="20"/>
  <c r="L7" i="20"/>
  <c r="L56" i="20"/>
  <c r="H271" i="20"/>
  <c r="H60" i="20"/>
  <c r="H39" i="20"/>
  <c r="H64" i="20"/>
  <c r="H27" i="20"/>
  <c r="H29" i="20"/>
  <c r="H139" i="20"/>
  <c r="H63" i="20"/>
  <c r="H88" i="20"/>
  <c r="H107" i="20"/>
  <c r="H175" i="20"/>
  <c r="H23" i="20"/>
  <c r="H108" i="20"/>
  <c r="H24" i="20"/>
  <c r="H284" i="20"/>
  <c r="H21" i="20"/>
  <c r="H239" i="20"/>
  <c r="H25" i="20"/>
  <c r="H75" i="20"/>
  <c r="H62" i="20"/>
  <c r="H105" i="20"/>
  <c r="H47" i="20"/>
  <c r="H247" i="20"/>
  <c r="H66" i="20"/>
  <c r="H106" i="20"/>
  <c r="H160" i="20"/>
  <c r="H97" i="20"/>
  <c r="H87" i="20"/>
  <c r="H16" i="20"/>
  <c r="H119" i="20"/>
  <c r="H151" i="20"/>
  <c r="H30" i="20"/>
  <c r="H138" i="20"/>
  <c r="H112" i="20"/>
  <c r="H166" i="20"/>
  <c r="H293" i="20"/>
  <c r="H126" i="20"/>
  <c r="H35" i="20"/>
  <c r="H125" i="20"/>
  <c r="H170" i="20"/>
  <c r="H76" i="20"/>
  <c r="H33" i="20"/>
  <c r="H149" i="20"/>
  <c r="H73" i="20"/>
  <c r="H404" i="20"/>
  <c r="H31" i="20"/>
  <c r="H227" i="20"/>
  <c r="H111" i="20"/>
  <c r="H104" i="20"/>
  <c r="H177" i="20"/>
  <c r="H332" i="20"/>
  <c r="H50" i="20"/>
  <c r="H189" i="20"/>
  <c r="H128" i="20"/>
  <c r="H96" i="20"/>
  <c r="H84" i="20"/>
  <c r="H127" i="20"/>
  <c r="H78" i="20"/>
  <c r="H181" i="20"/>
  <c r="H167" i="20"/>
  <c r="H32" i="20"/>
  <c r="H15" i="20"/>
  <c r="H91" i="20"/>
  <c r="H45" i="20"/>
  <c r="H124" i="20"/>
  <c r="H201" i="20"/>
  <c r="H176" i="20"/>
  <c r="H51" i="20"/>
  <c r="H72" i="20"/>
  <c r="H55" i="20"/>
  <c r="H347" i="20"/>
  <c r="H42" i="20"/>
  <c r="H248" i="20"/>
  <c r="H94" i="20"/>
  <c r="H346" i="20"/>
  <c r="H437" i="20"/>
  <c r="H146" i="20"/>
  <c r="H118" i="20"/>
  <c r="H57" i="20"/>
  <c r="H203" i="20"/>
  <c r="H36" i="20"/>
  <c r="H212" i="20"/>
  <c r="H70" i="20"/>
  <c r="H59" i="20"/>
  <c r="H573" i="20"/>
  <c r="H494" i="20"/>
  <c r="H206" i="20"/>
  <c r="H219" i="20"/>
  <c r="H159" i="20"/>
  <c r="H98" i="20"/>
  <c r="H178" i="20"/>
  <c r="H65" i="20"/>
  <c r="H121" i="20"/>
  <c r="H68" i="20"/>
  <c r="H48" i="20"/>
  <c r="H179" i="20"/>
  <c r="H85" i="20"/>
  <c r="H399" i="20"/>
  <c r="H157" i="20"/>
  <c r="H273" i="20"/>
  <c r="H527" i="20"/>
  <c r="H131" i="20"/>
  <c r="H155" i="20"/>
  <c r="H81" i="20"/>
  <c r="H352" i="20"/>
  <c r="H86" i="20"/>
  <c r="H205" i="20"/>
  <c r="H438" i="20"/>
  <c r="H373" i="20"/>
  <c r="H478" i="20"/>
  <c r="H240" i="20"/>
  <c r="H733" i="20"/>
  <c r="H134" i="20"/>
  <c r="H277" i="20"/>
  <c r="H569" i="20"/>
  <c r="H853" i="20"/>
  <c r="H317" i="20"/>
  <c r="H89" i="20"/>
  <c r="H172" i="20"/>
  <c r="H864" i="20"/>
  <c r="H523" i="20"/>
  <c r="H232" i="20"/>
  <c r="H223" i="20"/>
  <c r="H333" i="20"/>
  <c r="H641" i="20"/>
  <c r="H173" i="20"/>
  <c r="H302" i="20"/>
  <c r="H267" i="20"/>
  <c r="H504" i="20"/>
  <c r="H441" i="20"/>
  <c r="H310" i="20"/>
  <c r="H260" i="20"/>
  <c r="H99" i="20"/>
  <c r="H141" i="20"/>
  <c r="H215" i="20"/>
  <c r="H214" i="20"/>
  <c r="H249" i="20"/>
  <c r="H259" i="20"/>
  <c r="H192" i="20"/>
  <c r="H154" i="20"/>
  <c r="H645" i="20"/>
  <c r="H341" i="20"/>
  <c r="H193" i="20"/>
  <c r="H210" i="20"/>
  <c r="H286" i="20"/>
  <c r="H171" i="20"/>
  <c r="H261" i="20"/>
  <c r="H158" i="20"/>
  <c r="H182" i="20"/>
  <c r="H593" i="20"/>
  <c r="H233" i="20"/>
  <c r="H430" i="20"/>
  <c r="H282" i="20"/>
  <c r="H202" i="20"/>
  <c r="H398" i="20"/>
  <c r="H40" i="20"/>
  <c r="H374" i="20"/>
  <c r="H207" i="20"/>
  <c r="H421" i="20"/>
  <c r="H334" i="20"/>
  <c r="H472" i="20"/>
  <c r="H488" i="20"/>
  <c r="H418" i="20"/>
  <c r="H71" i="20"/>
  <c r="H291" i="20"/>
  <c r="H43" i="20"/>
  <c r="H77" i="20"/>
  <c r="H165" i="20"/>
  <c r="H44" i="20"/>
  <c r="H136" i="20"/>
  <c r="H262" i="20"/>
  <c r="H250" i="20"/>
  <c r="H357" i="20"/>
  <c r="H237" i="20"/>
  <c r="H294" i="20"/>
  <c r="H610" i="20"/>
  <c r="H616" i="20"/>
  <c r="H276" i="20"/>
  <c r="H13" i="20"/>
  <c r="H567" i="20"/>
  <c r="H486" i="20"/>
  <c r="H251" i="20"/>
  <c r="H244" i="20"/>
  <c r="H623" i="20"/>
  <c r="H727" i="20"/>
  <c r="H389" i="20"/>
  <c r="H120" i="20"/>
  <c r="H216" i="20"/>
  <c r="H330" i="20"/>
  <c r="H188" i="20"/>
  <c r="H318" i="20"/>
  <c r="H658" i="20"/>
  <c r="H308" i="20"/>
  <c r="H321" i="20"/>
  <c r="H452" i="20"/>
  <c r="H303" i="20"/>
  <c r="H275" i="20"/>
  <c r="H265" i="20"/>
  <c r="H254" i="20"/>
  <c r="H435" i="20"/>
  <c r="H343" i="20"/>
  <c r="H654" i="20"/>
  <c r="H200" i="20"/>
  <c r="H194" i="20"/>
  <c r="H353" i="20"/>
  <c r="H914" i="20"/>
  <c r="H195" i="20"/>
  <c r="H325" i="20"/>
  <c r="H114" i="20"/>
  <c r="H180" i="20"/>
  <c r="H268" i="20"/>
  <c r="H211" i="20"/>
  <c r="H274" i="20"/>
  <c r="H140" i="20"/>
  <c r="H329" i="20"/>
  <c r="H150" i="20"/>
  <c r="H311" i="20"/>
  <c r="H823" i="20"/>
  <c r="H116" i="20"/>
  <c r="H145" i="20"/>
  <c r="H420" i="20"/>
  <c r="H278" i="20"/>
  <c r="H187" i="20"/>
  <c r="H255" i="20"/>
  <c r="H677" i="20"/>
  <c r="H495" i="20"/>
  <c r="H123" i="20"/>
  <c r="H379" i="20"/>
  <c r="H605" i="20"/>
  <c r="H130" i="20"/>
  <c r="H197" i="20"/>
  <c r="H443" i="20"/>
  <c r="H253" i="20"/>
  <c r="H54" i="20"/>
  <c r="H196" i="20"/>
  <c r="H314" i="20"/>
  <c r="H345" i="20"/>
  <c r="H234" i="20"/>
  <c r="H288" i="20"/>
  <c r="H235" i="20"/>
  <c r="H366" i="20"/>
  <c r="H101" i="20"/>
  <c r="H406" i="20"/>
  <c r="H866" i="20"/>
  <c r="H335" i="20"/>
  <c r="H415" i="20"/>
  <c r="H236" i="20"/>
  <c r="H644" i="20"/>
  <c r="H360" i="20"/>
  <c r="H103" i="20"/>
  <c r="H272" i="20"/>
  <c r="H313" i="20"/>
  <c r="H320" i="20"/>
  <c r="H480" i="20"/>
  <c r="H163" i="20"/>
  <c r="H312" i="20"/>
  <c r="H153" i="20"/>
  <c r="H489" i="20"/>
  <c r="H392" i="20"/>
  <c r="H238" i="20"/>
  <c r="H544" i="20"/>
  <c r="H426" i="20"/>
  <c r="H143" i="20"/>
  <c r="H292" i="20"/>
  <c r="H474" i="20"/>
  <c r="H354" i="20"/>
  <c r="H309" i="20"/>
  <c r="H476" i="20"/>
  <c r="H225" i="20"/>
  <c r="H204" i="20"/>
  <c r="H386" i="20"/>
  <c r="H224" i="20"/>
  <c r="H324" i="20"/>
  <c r="H242" i="20"/>
  <c r="H221" i="20"/>
  <c r="H460" i="20"/>
  <c r="H229" i="20"/>
  <c r="H381" i="20"/>
  <c r="H436" i="20"/>
  <c r="H534" i="20"/>
  <c r="H505" i="20"/>
  <c r="H198" i="20"/>
  <c r="H283" i="20"/>
  <c r="H142" i="20"/>
  <c r="H351" i="20"/>
  <c r="H337" i="20"/>
  <c r="H218" i="20"/>
  <c r="H38" i="20"/>
  <c r="H199" i="20"/>
  <c r="H243" i="20"/>
  <c r="H652" i="20"/>
  <c r="H367" i="20"/>
  <c r="H350" i="20"/>
  <c r="H168" i="20"/>
  <c r="H364" i="20"/>
  <c r="H162" i="20"/>
  <c r="H368" i="20"/>
  <c r="H518" i="20"/>
  <c r="H213" i="20"/>
  <c r="H90" i="20"/>
  <c r="H691" i="20"/>
  <c r="H535" i="20"/>
  <c r="H369" i="20"/>
  <c r="H361" i="20"/>
  <c r="H144" i="20"/>
  <c r="H416" i="20"/>
  <c r="H473" i="20"/>
  <c r="H564" i="20"/>
  <c r="H328" i="20"/>
  <c r="H95" i="20"/>
  <c r="H407" i="20"/>
  <c r="H905" i="20"/>
  <c r="H148" i="20"/>
  <c r="H447" i="20"/>
  <c r="H449" i="20"/>
  <c r="H256" i="20"/>
  <c r="H186" i="20"/>
  <c r="H258" i="20"/>
  <c r="H517" i="20"/>
  <c r="H281" i="20"/>
  <c r="H656" i="20"/>
  <c r="H340" i="20"/>
  <c r="H285" i="20"/>
  <c r="H266" i="20"/>
  <c r="H296" i="20"/>
  <c r="H776" i="20"/>
  <c r="H356" i="20"/>
  <c r="H550" i="20"/>
  <c r="H521" i="20"/>
  <c r="H79" i="20"/>
  <c r="H565" i="20"/>
  <c r="H419" i="20"/>
  <c r="H773" i="20"/>
  <c r="H848" i="20"/>
  <c r="H542" i="20"/>
  <c r="H680" i="20"/>
  <c r="H477" i="20"/>
  <c r="H110" i="20"/>
  <c r="H594" i="20"/>
  <c r="H402" i="20"/>
  <c r="H279" i="20"/>
  <c r="H448" i="20"/>
  <c r="H608" i="20"/>
  <c r="H423" i="20"/>
  <c r="H799" i="20"/>
  <c r="H304" i="20"/>
  <c r="H349" i="20"/>
  <c r="H414" i="20"/>
  <c r="H684" i="20"/>
  <c r="H246" i="20"/>
  <c r="H287" i="20"/>
  <c r="H422" i="20"/>
  <c r="H132" i="20"/>
  <c r="H408" i="20"/>
  <c r="H319" i="20"/>
  <c r="H385" i="20"/>
  <c r="H269" i="20"/>
  <c r="H82" i="20"/>
  <c r="H511" i="20"/>
  <c r="H539" i="20"/>
  <c r="H777" i="20"/>
  <c r="H617" i="20"/>
  <c r="H768" i="20"/>
  <c r="H164" i="20"/>
  <c r="H553" i="20"/>
  <c r="H572" i="20"/>
  <c r="H668" i="20"/>
  <c r="H747" i="20"/>
  <c r="H710" i="20"/>
  <c r="H676" i="20"/>
  <c r="H499" i="20"/>
  <c r="H606" i="20"/>
  <c r="H383" i="20"/>
  <c r="H102" i="20"/>
  <c r="H252" i="20"/>
  <c r="H305" i="20"/>
  <c r="H338" i="20"/>
  <c r="H429" i="20"/>
  <c r="H551" i="20"/>
  <c r="H152" i="20"/>
  <c r="H183" i="20"/>
  <c r="H588" i="20"/>
  <c r="H336" i="20"/>
  <c r="H390" i="20"/>
  <c r="H397" i="20"/>
  <c r="H344" i="20"/>
  <c r="H583" i="20"/>
  <c r="H821" i="20"/>
  <c r="H515" i="20"/>
  <c r="H731" i="20"/>
  <c r="H342" i="20"/>
  <c r="H245" i="20"/>
  <c r="H620" i="20"/>
  <c r="H322" i="20"/>
  <c r="H362" i="20"/>
  <c r="H643" i="20"/>
  <c r="H602" i="20"/>
  <c r="H840" i="20"/>
  <c r="H571" i="20"/>
  <c r="H295" i="20"/>
  <c r="H630" i="20"/>
  <c r="H516" i="20"/>
  <c r="H797" i="20"/>
  <c r="H400" i="20"/>
  <c r="H536" i="20"/>
  <c r="H301" i="20"/>
  <c r="H339" i="20"/>
  <c r="H522" i="20"/>
  <c r="H529" i="20"/>
  <c r="H316" i="20"/>
  <c r="H638" i="20"/>
  <c r="H300" i="20"/>
  <c r="H439" i="20"/>
  <c r="H670" i="20"/>
  <c r="H726" i="20"/>
  <c r="H493" i="20"/>
  <c r="H829" i="20"/>
  <c r="H226" i="20"/>
  <c r="H650" i="20"/>
  <c r="H298" i="20"/>
  <c r="H327" i="20"/>
  <c r="H137" i="20"/>
  <c r="H363" i="20"/>
  <c r="H659" i="20"/>
  <c r="H467" i="20"/>
  <c r="H666" i="20"/>
  <c r="H693" i="20"/>
  <c r="H559" i="20"/>
  <c r="H306" i="20"/>
  <c r="H222" i="20"/>
  <c r="H401" i="20"/>
  <c r="H497" i="20"/>
  <c r="H806" i="20"/>
  <c r="H637" i="20"/>
  <c r="H220" i="20"/>
  <c r="H633" i="20"/>
  <c r="H509" i="20"/>
  <c r="H427" i="20"/>
  <c r="H706" i="20"/>
  <c r="H907" i="20"/>
  <c r="H461" i="20"/>
  <c r="H109" i="20"/>
  <c r="H355" i="20"/>
  <c r="H485" i="20"/>
  <c r="H491" i="20"/>
  <c r="H378" i="20"/>
  <c r="H798" i="20"/>
  <c r="H858" i="20"/>
  <c r="H825" i="20"/>
  <c r="H466" i="20"/>
  <c r="H450" i="20"/>
  <c r="H451" i="20"/>
  <c r="H384" i="20"/>
  <c r="H508" i="20"/>
  <c r="H793" i="20"/>
  <c r="H506" i="20"/>
  <c r="H411" i="20"/>
  <c r="H648" i="20"/>
  <c r="H803" i="20"/>
  <c r="H191" i="20"/>
  <c r="H326" i="20"/>
  <c r="H780" i="20"/>
  <c r="H646" i="20"/>
  <c r="H230" i="20"/>
  <c r="H440" i="20"/>
  <c r="H695" i="20"/>
  <c r="H83" i="20"/>
  <c r="H502" i="20"/>
  <c r="H297" i="20"/>
  <c r="H487" i="20"/>
  <c r="H445" i="20"/>
  <c r="H663" i="20"/>
  <c r="H538" i="20"/>
  <c r="H625" i="20"/>
  <c r="H692" i="20"/>
  <c r="H446" i="20"/>
  <c r="H388" i="20"/>
  <c r="H455" i="20"/>
  <c r="H391" i="20"/>
  <c r="H464" i="20"/>
  <c r="H264" i="20"/>
  <c r="H577" i="20"/>
  <c r="H791" i="20"/>
  <c r="H878" i="20"/>
  <c r="H156" i="20"/>
  <c r="H860" i="20"/>
  <c r="H629" i="20"/>
  <c r="H280" i="20"/>
  <c r="H570" i="20"/>
  <c r="H807" i="20"/>
  <c r="H682" i="20"/>
  <c r="H382" i="20"/>
  <c r="H591" i="20"/>
  <c r="H375" i="20"/>
  <c r="H732" i="20"/>
  <c r="H703" i="20"/>
  <c r="H115" i="20"/>
  <c r="H669" i="20"/>
  <c r="H578" i="20"/>
  <c r="H804" i="20"/>
  <c r="H395" i="20"/>
  <c r="H481" i="20"/>
  <c r="H764" i="20"/>
  <c r="H545" i="20"/>
  <c r="H552" i="20"/>
  <c r="H323" i="20"/>
  <c r="H687" i="20"/>
  <c r="H753" i="20"/>
  <c r="H434" i="20"/>
  <c r="H678" i="20"/>
  <c r="H456" i="20"/>
  <c r="H624" i="20"/>
  <c r="H557" i="20"/>
  <c r="H270" i="20"/>
  <c r="H403" i="20"/>
  <c r="H568" i="20"/>
  <c r="H413" i="20"/>
  <c r="H613" i="20"/>
  <c r="H640" i="20"/>
  <c r="H811" i="20"/>
  <c r="H598" i="20"/>
  <c r="H611" i="20"/>
  <c r="H512" i="20"/>
  <c r="H555" i="20"/>
  <c r="H468" i="20"/>
  <c r="H702" i="20"/>
  <c r="H531" i="20"/>
  <c r="H770" i="20"/>
  <c r="H789" i="20"/>
  <c r="H498" i="20"/>
  <c r="H331" i="20"/>
  <c r="H558" i="20"/>
  <c r="H514" i="20"/>
  <c r="H830" i="20"/>
  <c r="H813" i="20"/>
  <c r="H540" i="20"/>
  <c r="H380" i="20"/>
  <c r="H739" i="20"/>
  <c r="H579" i="20"/>
  <c r="H615" i="20"/>
  <c r="H759" i="20"/>
  <c r="H479" i="20"/>
  <c r="H549" i="20"/>
  <c r="H370" i="20"/>
  <c r="H424" i="20"/>
  <c r="H113" i="20"/>
  <c r="H816" i="20"/>
  <c r="H884" i="20"/>
  <c r="H827" i="20"/>
  <c r="H700" i="20"/>
  <c r="H657" i="20"/>
  <c r="H683" i="20"/>
  <c r="H661" i="20"/>
  <c r="H800" i="20"/>
  <c r="H628" i="20"/>
  <c r="H627" i="20"/>
  <c r="H584" i="20"/>
  <c r="H741" i="20"/>
  <c r="H819" i="20"/>
  <c r="H561" i="20"/>
  <c r="H755" i="20"/>
  <c r="H462" i="20"/>
  <c r="H794" i="20"/>
  <c r="H699" i="20"/>
  <c r="H209" i="20"/>
  <c r="H560" i="20"/>
  <c r="H507" i="20"/>
  <c r="H457" i="20"/>
  <c r="H724" i="20"/>
  <c r="H679" i="20"/>
  <c r="H685" i="20"/>
  <c r="H908" i="20"/>
  <c r="H618" i="20"/>
  <c r="H642" i="20"/>
  <c r="H875" i="20"/>
  <c r="H574" i="20"/>
  <c r="H603" i="20"/>
  <c r="H496" i="20"/>
  <c r="H820" i="20"/>
  <c r="H711" i="20"/>
  <c r="H660" i="20"/>
  <c r="H723" i="20"/>
  <c r="H484" i="20"/>
  <c r="H675" i="20"/>
  <c r="H546" i="20"/>
  <c r="H838" i="20"/>
  <c r="H80" i="20"/>
  <c r="H910" i="20"/>
  <c r="H814" i="20"/>
  <c r="H425" i="20"/>
  <c r="H667" i="20"/>
  <c r="H470" i="20"/>
  <c r="H582" i="20"/>
  <c r="H444" i="20"/>
  <c r="H749" i="20"/>
  <c r="H359" i="20"/>
  <c r="H490" i="20"/>
  <c r="H387" i="20"/>
  <c r="H713" i="20"/>
  <c r="H575" i="20"/>
  <c r="H631" i="20"/>
  <c r="H454" i="20"/>
  <c r="H883" i="20"/>
  <c r="H795" i="20"/>
  <c r="H899" i="20"/>
  <c r="H763" i="20"/>
  <c r="H696" i="20"/>
  <c r="H818" i="20"/>
  <c r="H926" i="20"/>
  <c r="H580" i="20"/>
  <c r="H263" i="20"/>
  <c r="H712" i="20"/>
  <c r="H601" i="20"/>
  <c r="H465" i="20"/>
  <c r="H492" i="20"/>
  <c r="H745" i="20"/>
  <c r="H938" i="20"/>
  <c r="H619" i="20"/>
  <c r="H394" i="20"/>
  <c r="H409" i="20"/>
  <c r="H717" i="20"/>
  <c r="H839" i="20"/>
  <c r="H510" i="20"/>
  <c r="H503" i="20"/>
  <c r="H417" i="20"/>
  <c r="H299" i="20"/>
  <c r="H817" i="20"/>
  <c r="H842" i="20"/>
  <c r="H735" i="20"/>
  <c r="H289" i="20"/>
  <c r="H639" i="20"/>
  <c r="H762" i="20"/>
  <c r="H377" i="20"/>
  <c r="H184" i="20"/>
  <c r="H730" i="20"/>
  <c r="H714" i="20"/>
  <c r="H626" i="20"/>
  <c r="H725" i="20"/>
  <c r="H845" i="20"/>
  <c r="H528" i="20"/>
  <c r="H906" i="20"/>
  <c r="H405" i="20"/>
  <c r="H371" i="20"/>
  <c r="H757" i="20"/>
  <c r="H566" i="20"/>
  <c r="H897" i="20"/>
  <c r="H562" i="20"/>
  <c r="H911" i="20"/>
  <c r="H634" i="20"/>
  <c r="H715" i="20"/>
  <c r="H719" i="20"/>
  <c r="H909" i="20"/>
  <c r="H576" i="20"/>
  <c r="H870" i="20"/>
  <c r="H590" i="20"/>
  <c r="H718" i="20"/>
  <c r="H556" i="20"/>
  <c r="H595" i="20"/>
  <c r="H861" i="20"/>
  <c r="H228" i="20"/>
  <c r="H758" i="20"/>
  <c r="H754" i="20"/>
  <c r="H857" i="20"/>
  <c r="H788" i="20"/>
  <c r="H831" i="20"/>
  <c r="H841" i="20"/>
  <c r="H698" i="20"/>
  <c r="H585" i="20"/>
  <c r="H482" i="20"/>
  <c r="H851" i="20"/>
  <c r="H890" i="20"/>
  <c r="H935" i="20"/>
  <c r="H869" i="20"/>
  <c r="H892" i="20"/>
  <c r="H609" i="20"/>
  <c r="H919" i="20"/>
  <c r="H900" i="20"/>
  <c r="H596" i="20"/>
  <c r="H790" i="20"/>
  <c r="H922" i="20"/>
  <c r="H832" i="20"/>
  <c r="H785" i="20"/>
  <c r="H792" i="20"/>
  <c r="H874" i="20"/>
  <c r="H665" i="20"/>
  <c r="H708" i="20"/>
  <c r="H513" i="20"/>
  <c r="H458" i="20"/>
  <c r="H471" i="20"/>
  <c r="H916" i="20"/>
  <c r="H917" i="20"/>
  <c r="H852" i="20"/>
  <c r="H694" i="20"/>
  <c r="H918" i="20"/>
  <c r="H872" i="20"/>
  <c r="H587" i="20"/>
  <c r="H879" i="20"/>
  <c r="H929" i="20"/>
  <c r="H826" i="20"/>
  <c r="H854" i="20"/>
  <c r="H834" i="20"/>
  <c r="H927" i="20"/>
  <c r="H808" i="20"/>
  <c r="H846" i="20"/>
  <c r="H707" i="20"/>
  <c r="H290" i="20"/>
  <c r="H898" i="20"/>
  <c r="H463" i="20"/>
  <c r="H217" i="20"/>
  <c r="H931" i="20"/>
  <c r="H933" i="20"/>
  <c r="H921" i="20"/>
  <c r="H903" i="20"/>
  <c r="H893" i="20"/>
  <c r="H740" i="20"/>
  <c r="H920" i="20"/>
  <c r="H928" i="20"/>
  <c r="H190" i="20"/>
  <c r="H912" i="20"/>
  <c r="H915" i="20"/>
  <c r="H651" i="20"/>
  <c r="H936" i="20"/>
  <c r="H843" i="20"/>
  <c r="H924" i="20"/>
  <c r="H937" i="20"/>
  <c r="H913" i="20"/>
  <c r="H934" i="20"/>
  <c r="H784" i="20"/>
  <c r="H530" i="20"/>
  <c r="H786" i="20"/>
  <c r="H932" i="20"/>
  <c r="H923" i="20"/>
  <c r="H824" i="20"/>
  <c r="H925" i="20"/>
  <c r="H888" i="20"/>
  <c r="H891" i="20"/>
  <c r="H887" i="20"/>
  <c r="H895" i="20"/>
  <c r="H930" i="20"/>
  <c r="H1052" i="15"/>
  <c r="H1057" i="15"/>
  <c r="H470" i="15"/>
  <c r="H999" i="15"/>
  <c r="H665" i="15"/>
  <c r="H200" i="15"/>
  <c r="H871" i="15"/>
  <c r="H808" i="15"/>
  <c r="H723" i="15"/>
  <c r="H981" i="15"/>
  <c r="H253" i="15"/>
  <c r="H853" i="15"/>
  <c r="H404" i="15"/>
  <c r="H825" i="15"/>
  <c r="H799" i="15"/>
  <c r="H879" i="15"/>
  <c r="H933" i="15"/>
  <c r="H829" i="15"/>
  <c r="H741" i="15"/>
  <c r="H1026" i="15"/>
  <c r="H843" i="15"/>
  <c r="H1009" i="15"/>
  <c r="H1015" i="15"/>
  <c r="H939" i="15"/>
  <c r="H330" i="15"/>
  <c r="H931" i="15"/>
  <c r="H844" i="15"/>
  <c r="H448" i="15"/>
  <c r="H956" i="15"/>
  <c r="H975" i="15"/>
  <c r="H946" i="15"/>
  <c r="H923" i="15"/>
  <c r="H945" i="15"/>
  <c r="H753" i="15"/>
  <c r="H944" i="15"/>
  <c r="H988" i="15"/>
  <c r="H983" i="15"/>
  <c r="H884" i="15"/>
  <c r="H929" i="15"/>
  <c r="H576" i="15"/>
  <c r="H913" i="15"/>
  <c r="H955" i="15"/>
  <c r="H851" i="15"/>
  <c r="H915" i="15"/>
  <c r="H797" i="15"/>
  <c r="H907" i="15"/>
  <c r="H942" i="15"/>
  <c r="H948" i="15"/>
  <c r="H902" i="15"/>
  <c r="H882" i="15"/>
  <c r="H860" i="15"/>
  <c r="H800" i="15"/>
  <c r="H1033" i="15"/>
  <c r="H961" i="15"/>
  <c r="H976" i="15"/>
  <c r="H638" i="15"/>
  <c r="H1024" i="15"/>
  <c r="H518" i="15"/>
  <c r="H785" i="15"/>
  <c r="H667" i="15"/>
  <c r="H1001" i="15"/>
  <c r="H970" i="15"/>
  <c r="H841" i="15"/>
  <c r="H938" i="15"/>
  <c r="H720" i="15"/>
  <c r="H573" i="15"/>
  <c r="H729" i="15"/>
  <c r="H908" i="15"/>
  <c r="H738" i="15"/>
  <c r="H673" i="15"/>
  <c r="H1019" i="15"/>
  <c r="H1023" i="15"/>
  <c r="H553" i="15"/>
  <c r="H765" i="15"/>
  <c r="H839" i="15"/>
  <c r="H918" i="15"/>
  <c r="H572" i="15"/>
  <c r="H927" i="15"/>
  <c r="H973" i="15"/>
  <c r="H1018" i="15"/>
  <c r="H866" i="15"/>
  <c r="H865" i="15"/>
  <c r="H880" i="15"/>
  <c r="H953" i="15"/>
  <c r="H954" i="15"/>
  <c r="H960" i="15"/>
  <c r="H874" i="15"/>
  <c r="H661" i="15"/>
  <c r="H791" i="15"/>
  <c r="H977" i="15"/>
  <c r="H985" i="15"/>
  <c r="H959" i="15"/>
  <c r="H820" i="15"/>
  <c r="H957" i="15"/>
  <c r="H969" i="15"/>
  <c r="H980" i="15"/>
  <c r="H971" i="15"/>
  <c r="H796" i="15"/>
  <c r="H963" i="15"/>
  <c r="H566" i="15"/>
  <c r="H919" i="15"/>
  <c r="H974" i="15"/>
  <c r="H1002" i="15"/>
  <c r="H671" i="15"/>
  <c r="H1038" i="15"/>
  <c r="H1029" i="15"/>
  <c r="H432" i="15"/>
  <c r="H1027" i="15"/>
  <c r="H1022" i="15"/>
  <c r="H1007" i="15"/>
  <c r="H1006" i="15"/>
  <c r="H1012" i="15"/>
  <c r="H1013" i="15"/>
  <c r="H1003" i="15"/>
  <c r="H897" i="15"/>
  <c r="H1010" i="15"/>
  <c r="H535" i="15"/>
  <c r="H1016" i="15"/>
  <c r="H1028" i="15"/>
  <c r="H867" i="15"/>
  <c r="H941" i="15"/>
  <c r="H1040" i="15"/>
  <c r="H1039" i="15"/>
  <c r="H522" i="15"/>
  <c r="H759" i="15"/>
  <c r="H837" i="15"/>
  <c r="H739" i="15"/>
  <c r="H855" i="15"/>
  <c r="H949" i="15"/>
  <c r="H734" i="15"/>
  <c r="H689" i="15"/>
  <c r="H921" i="15"/>
  <c r="H934" i="15"/>
  <c r="H755" i="15"/>
  <c r="H771" i="15"/>
  <c r="H890" i="15"/>
  <c r="H461" i="15"/>
  <c r="H810" i="15"/>
  <c r="H1014" i="15"/>
  <c r="H534" i="15"/>
  <c r="H502" i="15"/>
  <c r="J1060" i="15"/>
  <c r="J1046" i="15"/>
  <c r="H376" i="20" l="1"/>
  <c r="L376" i="20"/>
  <c r="H231" i="20"/>
  <c r="L231" i="20"/>
  <c r="H28" i="20"/>
  <c r="L28" i="20"/>
  <c r="H20" i="20"/>
  <c r="L20" i="20"/>
  <c r="H100" i="20"/>
  <c r="L100" i="20"/>
  <c r="H37" i="20"/>
  <c r="L37" i="20"/>
  <c r="H67" i="20"/>
  <c r="L67" i="20"/>
  <c r="H22" i="20"/>
  <c r="L22" i="20"/>
  <c r="H133" i="20"/>
  <c r="L133" i="20"/>
  <c r="H93" i="20"/>
  <c r="L93" i="20"/>
  <c r="H49" i="20"/>
  <c r="L49" i="20"/>
  <c r="H92" i="20"/>
  <c r="L92" i="20"/>
  <c r="H34" i="20"/>
  <c r="L34" i="20"/>
  <c r="H61" i="20"/>
  <c r="L61" i="20"/>
  <c r="H46" i="20"/>
  <c r="L46" i="20"/>
  <c r="H58" i="20"/>
  <c r="L58" i="20"/>
  <c r="H18" i="20"/>
  <c r="L18" i="20"/>
  <c r="H12" i="20"/>
  <c r="L12" i="20"/>
  <c r="H41" i="20"/>
  <c r="L41" i="20"/>
  <c r="H14" i="20"/>
  <c r="L14" i="20"/>
  <c r="H19" i="20"/>
  <c r="L19" i="20"/>
  <c r="H17" i="20"/>
  <c r="L17" i="20"/>
  <c r="H11" i="20"/>
  <c r="L11" i="20"/>
  <c r="H822" i="20"/>
  <c r="L822" i="20"/>
  <c r="L1007" i="20"/>
  <c r="H1007" i="20"/>
  <c r="H960" i="20"/>
  <c r="L960" i="20"/>
  <c r="L1004" i="20"/>
  <c r="H1004" i="20"/>
  <c r="H947" i="20"/>
  <c r="L947" i="20"/>
  <c r="H750" i="20"/>
  <c r="L750" i="20"/>
  <c r="L1009" i="20"/>
  <c r="H1009" i="20"/>
  <c r="L885" i="20"/>
  <c r="H885" i="20"/>
  <c r="L1006" i="20"/>
  <c r="H1006" i="20"/>
  <c r="L868" i="20"/>
  <c r="H868" i="20"/>
  <c r="L1003" i="20"/>
  <c r="H1003" i="20"/>
  <c r="L1001" i="20"/>
  <c r="H1001" i="20"/>
  <c r="L1000" i="20"/>
  <c r="H1000" i="20"/>
  <c r="L533" i="20"/>
  <c r="H533" i="20"/>
  <c r="L998" i="20"/>
  <c r="H998" i="20"/>
  <c r="H653" i="20"/>
  <c r="L653" i="20"/>
  <c r="H746" i="20"/>
  <c r="L746" i="20"/>
  <c r="L801" i="20"/>
  <c r="H801" i="20"/>
  <c r="H964" i="20"/>
  <c r="L964" i="20"/>
  <c r="L994" i="20"/>
  <c r="H994" i="20"/>
  <c r="L847" i="20"/>
  <c r="H847" i="20"/>
  <c r="L607" i="20"/>
  <c r="H607" i="20"/>
  <c r="L992" i="20"/>
  <c r="H992" i="20"/>
  <c r="L867" i="20"/>
  <c r="H867" i="20"/>
  <c r="L991" i="20"/>
  <c r="H991" i="20"/>
  <c r="L989" i="20"/>
  <c r="H989" i="20"/>
  <c r="L988" i="20"/>
  <c r="H988" i="20"/>
  <c r="L987" i="20"/>
  <c r="H987" i="20"/>
  <c r="L986" i="20"/>
  <c r="H986" i="20"/>
  <c r="L983" i="20"/>
  <c r="H983" i="20"/>
  <c r="L982" i="20"/>
  <c r="H982" i="20"/>
  <c r="H372" i="20"/>
  <c r="L372" i="20"/>
  <c r="H954" i="20"/>
  <c r="L954" i="20"/>
  <c r="L981" i="20"/>
  <c r="H981" i="20"/>
  <c r="L980" i="20"/>
  <c r="H980" i="20"/>
  <c r="H948" i="20"/>
  <c r="L948" i="20"/>
  <c r="H951" i="20"/>
  <c r="L951" i="20"/>
  <c r="H966" i="20"/>
  <c r="L966" i="20"/>
  <c r="L946" i="20"/>
  <c r="H946" i="20"/>
  <c r="H836" i="20"/>
  <c r="L836" i="20"/>
  <c r="L943" i="20"/>
  <c r="H943" i="20"/>
  <c r="H849" i="20"/>
  <c r="L849" i="20"/>
  <c r="H632" i="20"/>
  <c r="L632" i="20"/>
  <c r="H537" i="20"/>
  <c r="L537" i="20"/>
  <c r="H805" i="20"/>
  <c r="L805" i="20"/>
  <c r="L614" i="20"/>
  <c r="H614" i="20"/>
  <c r="L977" i="20"/>
  <c r="H977" i="20"/>
  <c r="H358" i="20"/>
  <c r="L358" i="20"/>
  <c r="L976" i="20"/>
  <c r="H976" i="20"/>
  <c r="L674" i="20"/>
  <c r="H674" i="20"/>
  <c r="H541" i="20"/>
  <c r="L541" i="20"/>
  <c r="L743" i="20"/>
  <c r="H743" i="20"/>
  <c r="L975" i="20"/>
  <c r="H975" i="20"/>
  <c r="L949" i="20"/>
  <c r="H949" i="20"/>
  <c r="H690" i="20"/>
  <c r="L690" i="20"/>
  <c r="H894" i="20"/>
  <c r="L894" i="20"/>
  <c r="L738" i="20"/>
  <c r="H738" i="20"/>
  <c r="H871" i="20"/>
  <c r="L871" i="20"/>
  <c r="L945" i="20"/>
  <c r="H945" i="20"/>
  <c r="H761" i="20"/>
  <c r="L761" i="20"/>
  <c r="H944" i="20"/>
  <c r="L944" i="20"/>
  <c r="L729" i="20"/>
  <c r="H729" i="20"/>
  <c r="H957" i="20"/>
  <c r="L957" i="20"/>
  <c r="L850" i="20"/>
  <c r="H850" i="20"/>
  <c r="L765" i="20"/>
  <c r="H765" i="20"/>
  <c r="L828" i="20"/>
  <c r="H828" i="20"/>
  <c r="H953" i="20"/>
  <c r="L953" i="20"/>
  <c r="L779" i="20"/>
  <c r="H779" i="20"/>
  <c r="L597" i="20"/>
  <c r="H597" i="20"/>
  <c r="L525" i="20"/>
  <c r="H525" i="20"/>
  <c r="L886" i="20"/>
  <c r="H886" i="20"/>
  <c r="L896" i="20"/>
  <c r="H896" i="20"/>
  <c r="L526" i="20"/>
  <c r="H526" i="20"/>
  <c r="H771" i="20"/>
  <c r="L771" i="20"/>
  <c r="H881" i="20"/>
  <c r="L881" i="20"/>
  <c r="L348" i="20"/>
  <c r="H348" i="20"/>
  <c r="H704" i="20"/>
  <c r="L704" i="20"/>
  <c r="H721" i="20"/>
  <c r="L721" i="20"/>
  <c r="H766" i="20"/>
  <c r="L766" i="20"/>
  <c r="H748" i="20"/>
  <c r="L748" i="20"/>
  <c r="H810" i="20"/>
  <c r="L810" i="20"/>
  <c r="H873" i="20"/>
  <c r="L873" i="20"/>
  <c r="H783" i="20"/>
  <c r="L783" i="20"/>
  <c r="H722" i="20"/>
  <c r="L722" i="20"/>
  <c r="H519" i="20"/>
  <c r="L519" i="20"/>
  <c r="L751" i="20"/>
  <c r="H751" i="20"/>
  <c r="H809" i="20"/>
  <c r="L809" i="20"/>
  <c r="H815" i="20"/>
  <c r="L815" i="20"/>
  <c r="H655" i="20"/>
  <c r="L655" i="20"/>
  <c r="H856" i="20"/>
  <c r="L856" i="20"/>
  <c r="L837" i="20"/>
  <c r="H837" i="20"/>
  <c r="L901" i="20"/>
  <c r="H901" i="20"/>
  <c r="L453" i="20"/>
  <c r="H453" i="20"/>
  <c r="H865" i="20"/>
  <c r="L865" i="20"/>
  <c r="H681" i="20"/>
  <c r="L681" i="20"/>
  <c r="L581" i="20"/>
  <c r="H581" i="20"/>
  <c r="H734" i="20"/>
  <c r="L734" i="20"/>
  <c r="H812" i="20"/>
  <c r="L812" i="20"/>
  <c r="L307" i="20"/>
  <c r="H307" i="20"/>
  <c r="H636" i="20"/>
  <c r="L636" i="20"/>
  <c r="L772" i="20"/>
  <c r="H772" i="20"/>
  <c r="L547" i="20"/>
  <c r="H547" i="20"/>
  <c r="H412" i="20"/>
  <c r="L412" i="20"/>
  <c r="H940" i="20"/>
  <c r="L940" i="20"/>
  <c r="H662" i="20"/>
  <c r="L662" i="20"/>
  <c r="H649" i="20"/>
  <c r="L649" i="20"/>
  <c r="L728" i="20"/>
  <c r="H728" i="20"/>
  <c r="H833" i="20"/>
  <c r="L833" i="20"/>
  <c r="H500" i="20"/>
  <c r="L500" i="20"/>
  <c r="L889" i="20"/>
  <c r="H889" i="20"/>
  <c r="H586" i="20"/>
  <c r="L586" i="20"/>
  <c r="H431" i="20"/>
  <c r="L431" i="20"/>
  <c r="H835" i="20"/>
  <c r="L835" i="20"/>
  <c r="H257" i="20"/>
  <c r="L257" i="20"/>
  <c r="H122" i="20"/>
  <c r="L122" i="20"/>
  <c r="H671" i="20"/>
  <c r="L671" i="20"/>
  <c r="H169" i="20"/>
  <c r="L169" i="20"/>
  <c r="H208" i="20"/>
  <c r="L208" i="20"/>
  <c r="H705" i="20"/>
  <c r="L705" i="20"/>
  <c r="L53" i="20"/>
  <c r="H53" i="20"/>
  <c r="H543" i="20"/>
  <c r="L543" i="20"/>
  <c r="L1008" i="20"/>
  <c r="H1008" i="20"/>
  <c r="H942" i="20"/>
  <c r="L942" i="20"/>
  <c r="L1005" i="20"/>
  <c r="H1005" i="20"/>
  <c r="L1002" i="20"/>
  <c r="H1002" i="20"/>
  <c r="L999" i="20"/>
  <c r="H999" i="20"/>
  <c r="L997" i="20"/>
  <c r="H997" i="20"/>
  <c r="L996" i="20"/>
  <c r="H996" i="20"/>
  <c r="L995" i="20"/>
  <c r="H995" i="20"/>
  <c r="L993" i="20"/>
  <c r="H993" i="20"/>
  <c r="H778" i="20"/>
  <c r="L778" i="20"/>
  <c r="L990" i="20"/>
  <c r="H990" i="20"/>
  <c r="L701" i="20"/>
  <c r="H701" i="20"/>
  <c r="L882" i="20"/>
  <c r="H882" i="20"/>
  <c r="L742" i="20"/>
  <c r="H742" i="20"/>
  <c r="L985" i="20"/>
  <c r="H985" i="20"/>
  <c r="L984" i="20"/>
  <c r="H984" i="20"/>
  <c r="H902" i="20"/>
  <c r="L902" i="20"/>
  <c r="L855" i="20"/>
  <c r="H855" i="20"/>
  <c r="H965" i="20"/>
  <c r="L965" i="20"/>
  <c r="L958" i="20"/>
  <c r="H958" i="20"/>
  <c r="L604" i="20"/>
  <c r="H604" i="20"/>
  <c r="H968" i="20"/>
  <c r="L968" i="20"/>
  <c r="H956" i="20"/>
  <c r="L956" i="20"/>
  <c r="H876" i="20"/>
  <c r="L876" i="20"/>
  <c r="H961" i="20"/>
  <c r="L961" i="20"/>
  <c r="H952" i="20"/>
  <c r="L952" i="20"/>
  <c r="H548" i="20"/>
  <c r="L548" i="20"/>
  <c r="H802" i="20"/>
  <c r="L802" i="20"/>
  <c r="L709" i="20"/>
  <c r="H709" i="20"/>
  <c r="L967" i="20"/>
  <c r="H967" i="20"/>
  <c r="L979" i="20"/>
  <c r="H979" i="20"/>
  <c r="L635" i="20"/>
  <c r="H635" i="20"/>
  <c r="L978" i="20"/>
  <c r="H978" i="20"/>
  <c r="L796" i="20"/>
  <c r="H796" i="20"/>
  <c r="H939" i="20"/>
  <c r="L939" i="20"/>
  <c r="L963" i="20"/>
  <c r="H963" i="20"/>
  <c r="H720" i="20"/>
  <c r="L720" i="20"/>
  <c r="L315" i="20"/>
  <c r="H315" i="20"/>
  <c r="L974" i="20"/>
  <c r="H974" i="20"/>
  <c r="L862" i="20"/>
  <c r="H862" i="20"/>
  <c r="H941" i="20"/>
  <c r="L941" i="20"/>
  <c r="H612" i="20"/>
  <c r="L612" i="20"/>
  <c r="H688" i="20"/>
  <c r="L688" i="20"/>
  <c r="H880" i="20"/>
  <c r="L880" i="20"/>
  <c r="H689" i="20"/>
  <c r="L689" i="20"/>
  <c r="H955" i="20"/>
  <c r="L955" i="20"/>
  <c r="H774" i="20"/>
  <c r="L774" i="20"/>
  <c r="H959" i="20"/>
  <c r="L959" i="20"/>
  <c r="H475" i="20"/>
  <c r="L475" i="20"/>
  <c r="L787" i="20"/>
  <c r="H787" i="20"/>
  <c r="H844" i="20"/>
  <c r="L844" i="20"/>
  <c r="L859" i="20"/>
  <c r="H859" i="20"/>
  <c r="L599" i="20"/>
  <c r="H599" i="20"/>
  <c r="H621" i="20"/>
  <c r="L621" i="20"/>
  <c r="L973" i="20"/>
  <c r="H973" i="20"/>
  <c r="H767" i="20"/>
  <c r="L767" i="20"/>
  <c r="H863" i="20"/>
  <c r="L863" i="20"/>
  <c r="H737" i="20"/>
  <c r="L737" i="20"/>
  <c r="H760" i="20"/>
  <c r="L760" i="20"/>
  <c r="H775" i="20"/>
  <c r="L775" i="20"/>
  <c r="L972" i="20"/>
  <c r="H972" i="20"/>
  <c r="H756" i="20"/>
  <c r="L756" i="20"/>
  <c r="H459" i="20"/>
  <c r="L459" i="20"/>
  <c r="L716" i="20"/>
  <c r="H716" i="20"/>
  <c r="H147" i="20"/>
  <c r="L147" i="20"/>
  <c r="H697" i="20"/>
  <c r="L697" i="20"/>
  <c r="L600" i="20"/>
  <c r="H600" i="20"/>
  <c r="L483" i="20"/>
  <c r="H483" i="20"/>
  <c r="L950" i="20"/>
  <c r="H950" i="20"/>
  <c r="L365" i="20"/>
  <c r="H365" i="20"/>
  <c r="H686" i="20"/>
  <c r="L686" i="20"/>
  <c r="H554" i="20"/>
  <c r="L554" i="20"/>
  <c r="L904" i="20"/>
  <c r="H904" i="20"/>
  <c r="H592" i="20"/>
  <c r="L592" i="20"/>
  <c r="H524" i="20"/>
  <c r="L524" i="20"/>
  <c r="H647" i="20"/>
  <c r="L647" i="20"/>
  <c r="L752" i="20"/>
  <c r="H752" i="20"/>
  <c r="L877" i="20"/>
  <c r="H877" i="20"/>
  <c r="H393" i="20"/>
  <c r="L393" i="20"/>
  <c r="H117" i="20"/>
  <c r="L117" i="20"/>
  <c r="L971" i="20"/>
  <c r="H971" i="20"/>
  <c r="L532" i="20"/>
  <c r="H532" i="20"/>
  <c r="H442" i="20"/>
  <c r="L442" i="20"/>
  <c r="L433" i="20"/>
  <c r="H433" i="20"/>
  <c r="L970" i="20"/>
  <c r="H970" i="20"/>
  <c r="H962" i="20"/>
  <c r="L962" i="20"/>
  <c r="H563" i="20"/>
  <c r="L563" i="20"/>
  <c r="L396" i="20"/>
  <c r="H396" i="20"/>
  <c r="L782" i="20"/>
  <c r="H782" i="20"/>
  <c r="L781" i="20"/>
  <c r="H781" i="20"/>
  <c r="H664" i="20"/>
  <c r="L664" i="20"/>
  <c r="H469" i="20"/>
  <c r="L469" i="20"/>
  <c r="L969" i="20"/>
  <c r="H969" i="20"/>
  <c r="E138" i="21" l="1"/>
  <c r="E245" i="21"/>
  <c r="E228" i="21"/>
  <c r="L138" i="21"/>
  <c r="L245" i="21"/>
  <c r="L228" i="21"/>
  <c r="M138" i="21" l="1"/>
  <c r="B1060" i="20" l="1"/>
  <c r="G1046" i="20"/>
  <c r="F1046" i="20"/>
  <c r="H26" i="20"/>
  <c r="H9" i="20"/>
  <c r="H56" i="20"/>
  <c r="H161" i="20"/>
  <c r="H7" i="20"/>
  <c r="H52" i="20"/>
  <c r="H8" i="20"/>
  <c r="H10" i="20"/>
  <c r="H1046" i="20" l="1"/>
  <c r="H1051" i="20"/>
  <c r="L1051" i="20"/>
  <c r="H1053" i="20"/>
  <c r="L1053" i="20"/>
  <c r="H1057" i="20"/>
  <c r="L1057" i="20"/>
  <c r="L1054" i="20"/>
  <c r="H1054" i="20"/>
  <c r="L1059" i="20"/>
  <c r="H1059" i="20"/>
  <c r="L1052" i="20"/>
  <c r="H1053" i="15" l="1"/>
  <c r="L693" i="20"/>
  <c r="L608" i="20"/>
  <c r="L416" i="20"/>
  <c r="H1032" i="15"/>
  <c r="H589" i="15"/>
  <c r="H543" i="15"/>
  <c r="H838" i="15" l="1"/>
  <c r="H764" i="15"/>
  <c r="H583" i="15"/>
  <c r="H952" i="15"/>
  <c r="H943" i="15"/>
  <c r="H476" i="15"/>
  <c r="H1030" i="15"/>
  <c r="H761" i="15"/>
  <c r="H756" i="15"/>
  <c r="H762" i="15"/>
  <c r="H899" i="15"/>
  <c r="H814" i="15"/>
  <c r="H595" i="15"/>
  <c r="H861" i="15"/>
  <c r="H674" i="15"/>
  <c r="H818" i="15"/>
  <c r="H626" i="15"/>
  <c r="L60" i="20"/>
  <c r="L249" i="20"/>
  <c r="L381" i="20"/>
  <c r="L27" i="20"/>
  <c r="L415" i="20"/>
  <c r="L244" i="20"/>
  <c r="E78" i="21" l="1"/>
  <c r="L223" i="21"/>
  <c r="L179" i="21"/>
  <c r="L78" i="21"/>
  <c r="M78" i="21"/>
  <c r="M228" i="21"/>
  <c r="L263" i="20"/>
  <c r="L367" i="20"/>
  <c r="L858" i="20"/>
  <c r="L422" i="20"/>
  <c r="L191" i="20"/>
  <c r="L164" i="20"/>
  <c r="L552" i="20"/>
  <c r="L913" i="20"/>
  <c r="L934" i="20"/>
  <c r="L784" i="20"/>
  <c r="L807" i="20"/>
  <c r="L530" i="20"/>
  <c r="L593" i="20"/>
  <c r="L610" i="20"/>
  <c r="L57" i="20" l="1"/>
  <c r="L259" i="20"/>
  <c r="L884" i="20"/>
  <c r="L384" i="20"/>
  <c r="L727" i="20"/>
  <c r="L237" i="20"/>
  <c r="H1058" i="15" l="1"/>
  <c r="H1054" i="15"/>
  <c r="H1055" i="15"/>
  <c r="H349" i="15" l="1"/>
  <c r="H445" i="15"/>
  <c r="H298" i="15"/>
  <c r="H217" i="15"/>
  <c r="H437" i="15"/>
  <c r="H688" i="15"/>
  <c r="H133" i="15"/>
  <c r="L153" i="20" l="1"/>
  <c r="H536" i="15" l="1"/>
  <c r="H749" i="15"/>
  <c r="H998" i="15"/>
  <c r="H86" i="15"/>
  <c r="H631" i="15"/>
  <c r="H489" i="15"/>
  <c r="M64" i="21" l="1"/>
  <c r="M47" i="21"/>
  <c r="M246" i="21"/>
  <c r="L458" i="20"/>
  <c r="L262" i="20"/>
  <c r="L730" i="20"/>
  <c r="L516" i="20"/>
  <c r="L10" i="20"/>
  <c r="L52" i="20"/>
  <c r="L105" i="20"/>
  <c r="L206" i="20"/>
  <c r="L114" i="20"/>
  <c r="L99" i="20"/>
  <c r="L564" i="20"/>
  <c r="L128" i="20"/>
  <c r="L352" i="20"/>
  <c r="L136" i="20"/>
  <c r="L151" i="20"/>
  <c r="L281" i="20"/>
  <c r="L59" i="20"/>
  <c r="L178" i="20"/>
  <c r="L502" i="20"/>
  <c r="L265" i="20"/>
  <c r="L159" i="20"/>
  <c r="L293" i="20"/>
  <c r="L601" i="20"/>
  <c r="L62" i="20"/>
  <c r="L200" i="20"/>
  <c r="L141" i="20"/>
  <c r="L155" i="20"/>
  <c r="L266" i="20"/>
  <c r="L427" i="20"/>
  <c r="L897" i="20"/>
  <c r="L171" i="20"/>
  <c r="L96" i="20"/>
  <c r="L86" i="20"/>
  <c r="L527" i="20"/>
  <c r="L192" i="20"/>
  <c r="L161" i="20"/>
  <c r="L234" i="20"/>
  <c r="L546" i="20"/>
  <c r="L198" i="20"/>
  <c r="L8" i="20"/>
  <c r="L268" i="20"/>
  <c r="L225" i="20"/>
  <c r="L677" i="20"/>
  <c r="L132" i="20"/>
  <c r="L64" i="20"/>
  <c r="L327" i="20"/>
  <c r="L188" i="20"/>
  <c r="L160" i="20"/>
  <c r="L321" i="20"/>
  <c r="L45" i="20"/>
  <c r="L276" i="20"/>
  <c r="L717" i="20"/>
  <c r="L94" i="20"/>
  <c r="L834" i="20"/>
  <c r="L449" i="20"/>
  <c r="L313" i="20"/>
  <c r="L23" i="20"/>
  <c r="L187" i="20"/>
  <c r="L157" i="20"/>
  <c r="L36" i="20"/>
  <c r="L389" i="20"/>
  <c r="L138" i="20"/>
  <c r="L421" i="20"/>
  <c r="L42" i="20"/>
  <c r="L534" i="20"/>
  <c r="L692" i="20"/>
  <c r="L609" i="20"/>
  <c r="L578" i="20"/>
  <c r="L678" i="20"/>
  <c r="L291" i="20"/>
  <c r="L72" i="20"/>
  <c r="L201" i="20"/>
  <c r="L55" i="20"/>
  <c r="L118" i="20"/>
  <c r="L360" i="20"/>
  <c r="L126" i="20"/>
  <c r="L232" i="20"/>
  <c r="L166" i="20"/>
  <c r="L512" i="20"/>
  <c r="L139" i="20"/>
  <c r="L301" i="20"/>
  <c r="L373" i="20"/>
  <c r="L879" i="20"/>
  <c r="L193" i="20"/>
  <c r="L111" i="20"/>
  <c r="L116" i="20"/>
  <c r="L280" i="20"/>
  <c r="L346" i="20"/>
  <c r="L338" i="20"/>
  <c r="L605" i="20"/>
  <c r="L528" i="20"/>
  <c r="L189" i="20"/>
  <c r="L333" i="20"/>
  <c r="L304" i="20"/>
  <c r="L320" i="20"/>
  <c r="L644" i="20"/>
  <c r="L602" i="20"/>
  <c r="L146" i="20"/>
  <c r="L79" i="20"/>
  <c r="L658" i="20"/>
  <c r="L202" i="20"/>
  <c r="L572" i="20"/>
  <c r="L84" i="20"/>
  <c r="L310" i="20"/>
  <c r="L9" i="20"/>
  <c r="L163" i="20"/>
  <c r="L267" i="20"/>
  <c r="L733" i="20"/>
  <c r="L798" i="20"/>
  <c r="L420" i="20"/>
  <c r="L473" i="20"/>
  <c r="L215" i="20"/>
  <c r="L109" i="20"/>
  <c r="L40" i="20"/>
  <c r="L113" i="20"/>
  <c r="L247" i="20"/>
  <c r="L47" i="20"/>
  <c r="L312" i="20"/>
  <c r="L124" i="20"/>
  <c r="L773" i="20"/>
  <c r="L233" i="20"/>
  <c r="L182" i="20"/>
  <c r="L576" i="20"/>
  <c r="L390" i="20"/>
  <c r="L386" i="20"/>
  <c r="L85" i="20"/>
  <c r="L216" i="20"/>
  <c r="L335" i="20"/>
  <c r="L123" i="20"/>
  <c r="L39" i="20"/>
  <c r="L840" i="20"/>
  <c r="L452" i="20"/>
  <c r="L127" i="20"/>
  <c r="L195" i="20"/>
  <c r="L550" i="20"/>
  <c r="L63" i="20"/>
  <c r="L143" i="20"/>
  <c r="L793" i="20"/>
  <c r="L595" i="20"/>
  <c r="L816" i="20"/>
  <c r="L21" i="20"/>
  <c r="L292" i="20"/>
  <c r="L69" i="20"/>
  <c r="L219" i="20"/>
  <c r="L125" i="20"/>
  <c r="L82" i="20"/>
  <c r="L186" i="20"/>
  <c r="L556" i="20"/>
  <c r="L179" i="20"/>
  <c r="L675" i="20"/>
  <c r="L197" i="20"/>
  <c r="L522" i="20"/>
  <c r="L110" i="20"/>
  <c r="L68" i="20"/>
  <c r="L440" i="20"/>
  <c r="L149" i="20"/>
  <c r="L98" i="20"/>
  <c r="L441" i="20"/>
  <c r="L643" i="20"/>
  <c r="L454" i="20"/>
  <c r="L486" i="20"/>
  <c r="L101" i="20"/>
  <c r="L226" i="20"/>
  <c r="L279" i="20"/>
  <c r="L910" i="20"/>
  <c r="L272" i="20"/>
  <c r="L31" i="20"/>
  <c r="L388" i="20"/>
  <c r="L254" i="20"/>
  <c r="L406" i="20"/>
  <c r="L290" i="20"/>
  <c r="L590" i="20"/>
  <c r="L330" i="20"/>
  <c r="L302" i="20"/>
  <c r="L342" i="20"/>
  <c r="L121" i="20"/>
  <c r="L134" i="20"/>
  <c r="L853" i="20"/>
  <c r="L222" i="20"/>
  <c r="L260" i="20"/>
  <c r="L175" i="20"/>
  <c r="L656" i="20"/>
  <c r="L706" i="20"/>
  <c r="L204" i="20"/>
  <c r="L450" i="20"/>
  <c r="L130" i="20"/>
  <c r="L464" i="20"/>
  <c r="L73" i="20"/>
  <c r="L229" i="20"/>
  <c r="L88" i="20"/>
  <c r="L95" i="20"/>
  <c r="L252" i="20"/>
  <c r="L498" i="20"/>
  <c r="L203" i="20"/>
  <c r="L445" i="20"/>
  <c r="L625" i="20"/>
  <c r="L131" i="20"/>
  <c r="L615" i="20"/>
  <c r="L515" i="20"/>
  <c r="L598" i="20"/>
  <c r="L659" i="20"/>
  <c r="L479" i="20"/>
  <c r="L408" i="20"/>
  <c r="L87" i="20"/>
  <c r="L345" i="20"/>
  <c r="L505" i="20"/>
  <c r="L652" i="20"/>
  <c r="L377" i="20"/>
  <c r="L857" i="20"/>
  <c r="L799" i="20"/>
  <c r="L176" i="20"/>
  <c r="L714" i="20"/>
  <c r="L277" i="20"/>
  <c r="L657" i="20"/>
  <c r="L660" i="20"/>
  <c r="L911" i="20"/>
  <c r="L777" i="20"/>
  <c r="L425" i="20"/>
  <c r="L104" i="20"/>
  <c r="L535" i="20"/>
  <c r="L831" i="20"/>
  <c r="L637" i="20"/>
  <c r="L938" i="20"/>
  <c r="L864" i="20"/>
  <c r="L457" i="20"/>
  <c r="L361" i="20"/>
  <c r="L811" i="20"/>
  <c r="L107" i="20"/>
  <c r="L819" i="20"/>
  <c r="L356" i="20"/>
  <c r="L623" i="20"/>
  <c r="L274" i="20"/>
  <c r="L322" i="20"/>
  <c r="L594" i="20"/>
  <c r="L221" i="20"/>
  <c r="L239" i="20"/>
  <c r="L683" i="20"/>
  <c r="L148" i="20"/>
  <c r="L624" i="20"/>
  <c r="L97" i="20"/>
  <c r="L825" i="20"/>
  <c r="L571" i="20"/>
  <c r="L518" i="20"/>
  <c r="L679" i="20"/>
  <c r="L368" i="20"/>
  <c r="L680" i="20"/>
  <c r="L474" i="20"/>
  <c r="L646" i="20"/>
  <c r="L76" i="20"/>
  <c r="L503" i="20"/>
  <c r="L319" i="20"/>
  <c r="L448" i="20"/>
  <c r="L829" i="20"/>
  <c r="L13" i="20"/>
  <c r="L173" i="20"/>
  <c r="L482" i="20"/>
  <c r="L627" i="20"/>
  <c r="L54" i="20"/>
  <c r="L278" i="20"/>
  <c r="L741" i="20"/>
  <c r="L788" i="20"/>
  <c r="L323" i="20"/>
  <c r="L817" i="20"/>
  <c r="L719" i="20"/>
  <c r="L839" i="20"/>
  <c r="L506" i="20"/>
  <c r="L732" i="20"/>
  <c r="L354" i="20"/>
  <c r="L682" i="20"/>
  <c r="L353" i="20"/>
  <c r="L245" i="20"/>
  <c r="L65" i="20"/>
  <c r="L423" i="20"/>
  <c r="L851" i="20"/>
  <c r="L120" i="20"/>
  <c r="L630" i="20"/>
  <c r="L103" i="20"/>
  <c r="L780" i="20"/>
  <c r="L66" i="20"/>
  <c r="L860" i="20"/>
  <c r="L758" i="20"/>
  <c r="L731" i="20"/>
  <c r="L487" i="20"/>
  <c r="L180" i="20"/>
  <c r="L582" i="20"/>
  <c r="L145" i="20"/>
  <c r="L574" i="20"/>
  <c r="L407" i="20"/>
  <c r="L205" i="20"/>
  <c r="L243" i="20"/>
  <c r="L311" i="20"/>
  <c r="L325" i="20"/>
  <c r="L613" i="20"/>
  <c r="L539" i="20"/>
  <c r="L806" i="20"/>
  <c r="L183" i="20"/>
  <c r="L207" i="20"/>
  <c r="L32" i="20"/>
  <c r="L521" i="20"/>
  <c r="L91" i="20"/>
  <c r="L870" i="20"/>
  <c r="L467" i="20"/>
  <c r="L316" i="20"/>
  <c r="L544" i="20"/>
  <c r="L555" i="20"/>
  <c r="L181" i="20"/>
  <c r="L240" i="20"/>
  <c r="L24" i="20"/>
  <c r="L211" i="20"/>
  <c r="L119" i="20"/>
  <c r="L842" i="20"/>
  <c r="L797" i="20"/>
  <c r="L648" i="20"/>
  <c r="L297" i="20"/>
  <c r="L426" i="20"/>
  <c r="L640" i="20"/>
  <c r="L634" i="20"/>
  <c r="L529" i="20"/>
  <c r="L921" i="20"/>
  <c r="L218" i="20"/>
  <c r="L665" i="20"/>
  <c r="L223" i="20"/>
  <c r="L430" i="20"/>
  <c r="L261" i="20"/>
  <c r="L567" i="20"/>
  <c r="L30" i="20"/>
  <c r="L906" i="20"/>
  <c r="L70" i="20"/>
  <c r="L907" i="20"/>
  <c r="L494" i="20"/>
  <c r="L314" i="20"/>
  <c r="L699" i="20"/>
  <c r="L568" i="20"/>
  <c r="L344" i="20"/>
  <c r="L403" i="20"/>
  <c r="L213" i="20"/>
  <c r="L481" i="20"/>
  <c r="L224" i="20"/>
  <c r="L509" i="20"/>
  <c r="L392" i="20"/>
  <c r="L645" i="20"/>
  <c r="L242" i="20"/>
  <c r="L270" i="20"/>
  <c r="L517" i="20"/>
  <c r="L843" i="20"/>
  <c r="L823" i="20"/>
  <c r="L936" i="20"/>
  <c r="L754" i="20"/>
  <c r="L538" i="20"/>
  <c r="L444" i="20"/>
  <c r="L337" i="20"/>
  <c r="L336" i="20"/>
  <c r="L369" i="20"/>
  <c r="L347" i="20"/>
  <c r="L927" i="20"/>
  <c r="L561" i="20"/>
  <c r="L238" i="20"/>
  <c r="L616" i="20"/>
  <c r="L306" i="20"/>
  <c r="L374" i="20"/>
  <c r="L286" i="20"/>
  <c r="L918" i="20"/>
  <c r="L764" i="20"/>
  <c r="L165" i="20"/>
  <c r="L749" i="20"/>
  <c r="L763" i="20"/>
  <c r="L285" i="20"/>
  <c r="L447" i="20"/>
  <c r="L753" i="20"/>
  <c r="L220" i="20"/>
  <c r="L725" i="20"/>
  <c r="L284" i="20"/>
  <c r="L235" i="20"/>
  <c r="L937" i="20"/>
  <c r="L387" i="20"/>
  <c r="L378" i="20"/>
  <c r="L770" i="20"/>
  <c r="L434" i="20"/>
  <c r="L51" i="20"/>
  <c r="L477" i="20"/>
  <c r="L511" i="20"/>
  <c r="L917" i="20"/>
  <c r="L106" i="20"/>
  <c r="L50" i="20"/>
  <c r="L418" i="20"/>
  <c r="L740" i="20"/>
  <c r="L531" i="20"/>
  <c r="L631" i="20"/>
  <c r="L405" i="20"/>
  <c r="L900" i="20"/>
  <c r="L507" i="20"/>
  <c r="L456" i="20"/>
  <c r="L251" i="20"/>
  <c r="L435" i="20"/>
  <c r="L768" i="20"/>
  <c r="L478" i="20"/>
  <c r="L413" i="20"/>
  <c r="L370" i="20"/>
  <c r="L708" i="20"/>
  <c r="L385" i="20"/>
  <c r="L827" i="20"/>
  <c r="L916" i="20"/>
  <c r="L162" i="20"/>
  <c r="L508" i="20"/>
  <c r="L246" i="20"/>
  <c r="L929" i="20"/>
  <c r="L922" i="20"/>
  <c r="L698" i="20"/>
  <c r="L642" i="20"/>
  <c r="L329" i="20"/>
  <c r="L542" i="20"/>
  <c r="L253" i="20"/>
  <c r="L436" i="20"/>
  <c r="L383" i="20"/>
  <c r="L144" i="20"/>
  <c r="L510" i="20"/>
  <c r="L303" i="20"/>
  <c r="L461" i="20"/>
  <c r="L573" i="20"/>
  <c r="L75" i="20"/>
  <c r="L332" i="20"/>
  <c r="L305" i="20"/>
  <c r="L248" i="20"/>
  <c r="L488" i="20"/>
  <c r="L172" i="20"/>
  <c r="L298" i="20"/>
  <c r="L641" i="20"/>
  <c r="L255" i="20"/>
  <c r="L866" i="20"/>
  <c r="L156" i="20"/>
  <c r="L580" i="20"/>
  <c r="L350" i="20"/>
  <c r="L824" i="20"/>
  <c r="L102" i="20"/>
  <c r="L364" i="20"/>
  <c r="L190" i="20"/>
  <c r="L275" i="20"/>
  <c r="L869" i="20"/>
  <c r="L557" i="20"/>
  <c r="L667" i="20"/>
  <c r="L90" i="20"/>
  <c r="L715" i="20"/>
  <c r="L785" i="20"/>
  <c r="L309" i="20"/>
  <c r="L712" i="20"/>
  <c r="L250" i="20"/>
  <c r="L78" i="20"/>
  <c r="L296" i="20"/>
  <c r="L757" i="20"/>
  <c r="L455" i="20"/>
  <c r="L328" i="20"/>
  <c r="L43" i="20"/>
  <c r="L794" i="20"/>
  <c r="L726" i="20"/>
  <c r="L366" i="20"/>
  <c r="L566" i="20"/>
  <c r="L591" i="20"/>
  <c r="L570" i="20"/>
  <c r="L411" i="20"/>
  <c r="L670" i="20"/>
  <c r="L584" i="20"/>
  <c r="L821" i="20"/>
  <c r="L294" i="20"/>
  <c r="L158" i="20"/>
  <c r="L339" i="20"/>
  <c r="L419" i="20"/>
  <c r="L196" i="20"/>
  <c r="L791" i="20"/>
  <c r="L414" i="20"/>
  <c r="L611" i="20"/>
  <c r="L137" i="20"/>
  <c r="L513" i="20"/>
  <c r="L565" i="20"/>
  <c r="L209" i="20"/>
  <c r="L194" i="20"/>
  <c r="L462" i="20"/>
  <c r="L628" i="20"/>
  <c r="L848" i="20"/>
  <c r="L258" i="20"/>
  <c r="L273" i="20"/>
  <c r="L694" i="20"/>
  <c r="L872" i="20"/>
  <c r="L629" i="20"/>
  <c r="L484" i="20"/>
  <c r="L269" i="20"/>
  <c r="L551" i="20"/>
  <c r="L875" i="20"/>
  <c r="L800" i="20"/>
  <c r="L495" i="20"/>
  <c r="L638" i="20"/>
  <c r="L108" i="20"/>
  <c r="L496" i="20"/>
  <c r="L497" i="20"/>
  <c r="L739" i="20"/>
  <c r="L493" i="20"/>
  <c r="L523" i="20"/>
  <c r="L935" i="20"/>
  <c r="L227" i="20"/>
  <c r="L429" i="20"/>
  <c r="L838" i="20"/>
  <c r="L142" i="20"/>
  <c r="L170" i="20"/>
  <c r="L925" i="20"/>
  <c r="L340" i="20"/>
  <c r="L184" i="20"/>
  <c r="L81" i="20"/>
  <c r="L236" i="20"/>
  <c r="L168" i="20"/>
  <c r="L490" i="20"/>
  <c r="L476" i="20"/>
  <c r="L349" i="20"/>
  <c r="L399" i="20"/>
  <c r="L355" i="20"/>
  <c r="L883" i="20"/>
  <c r="L463" i="20"/>
  <c r="L402" i="20"/>
  <c r="L919" i="20"/>
  <c r="L25" i="20"/>
  <c r="L460" i="20"/>
  <c r="L214" i="20"/>
  <c r="L404" i="20"/>
  <c r="L80" i="20"/>
  <c r="L926" i="20"/>
  <c r="L471" i="20"/>
  <c r="L514" i="20"/>
  <c r="L391" i="20"/>
  <c r="L762" i="20"/>
  <c r="L371" i="20"/>
  <c r="L409" i="20"/>
  <c r="L424" i="20"/>
  <c r="L150" i="20"/>
  <c r="L536" i="20"/>
  <c r="L684" i="20"/>
  <c r="L747" i="20"/>
  <c r="L77" i="20"/>
  <c r="L472" i="20"/>
  <c r="L375" i="20"/>
  <c r="L394" i="20"/>
  <c r="L351" i="20"/>
  <c r="L228" i="20"/>
  <c r="L44" i="20"/>
  <c r="L562" i="20"/>
  <c r="L696" i="20"/>
  <c r="L380" i="20"/>
  <c r="L437" i="20"/>
  <c r="L707" i="20"/>
  <c r="L596" i="20"/>
  <c r="L914" i="20"/>
  <c r="L16" i="20"/>
  <c r="L470" i="20"/>
  <c r="L282" i="20"/>
  <c r="L199" i="20"/>
  <c r="L803" i="20"/>
  <c r="L341" i="20"/>
  <c r="L560" i="20"/>
  <c r="L723" i="20"/>
  <c r="L588" i="20"/>
  <c r="L893" i="20"/>
  <c r="L820" i="20"/>
  <c r="L480" i="20"/>
  <c r="L633" i="20"/>
  <c r="L755" i="20"/>
  <c r="L912" i="20"/>
  <c r="L795" i="20"/>
  <c r="L700" i="20"/>
  <c r="L890" i="20"/>
  <c r="L400" i="20"/>
  <c r="L703" i="20"/>
  <c r="L908" i="20"/>
  <c r="L804" i="20"/>
  <c r="L745" i="20"/>
  <c r="L789" i="20"/>
  <c r="L326" i="20"/>
  <c r="L324" i="20"/>
  <c r="L362" i="20"/>
  <c r="L845" i="20"/>
  <c r="L504" i="20"/>
  <c r="L663" i="20"/>
  <c r="L792" i="20"/>
  <c r="L300" i="20"/>
  <c r="L331" i="20"/>
  <c r="L38" i="20"/>
  <c r="L786" i="20"/>
  <c r="L15" i="20"/>
  <c r="L691" i="20"/>
  <c r="L549" i="20"/>
  <c r="L830" i="20"/>
  <c r="L669" i="20"/>
  <c r="L287" i="20"/>
  <c r="L685" i="20"/>
  <c r="L558" i="20"/>
  <c r="L654" i="20"/>
  <c r="L909" i="20"/>
  <c r="L905" i="20"/>
  <c r="L841" i="20"/>
  <c r="L759" i="20"/>
  <c r="L666" i="20"/>
  <c r="L650" i="20"/>
  <c r="L256" i="20"/>
  <c r="L491" i="20"/>
  <c r="L359" i="20"/>
  <c r="L334" i="20"/>
  <c r="L443" i="20"/>
  <c r="L813" i="20"/>
  <c r="L295" i="20"/>
  <c r="L617" i="20"/>
  <c r="L212" i="20"/>
  <c r="L177" i="20"/>
  <c r="L439" i="20"/>
  <c r="L710" i="20"/>
  <c r="L283" i="20"/>
  <c r="L814" i="20"/>
  <c r="L587" i="20"/>
  <c r="L892" i="20"/>
  <c r="L639" i="20"/>
  <c r="L874" i="20"/>
  <c r="L559" i="20"/>
  <c r="L695" i="20"/>
  <c r="L619" i="20"/>
  <c r="L115" i="20"/>
  <c r="L702" i="20"/>
  <c r="L854" i="20"/>
  <c r="L140" i="20"/>
  <c r="L585" i="20"/>
  <c r="L553" i="20"/>
  <c r="L687" i="20"/>
  <c r="L89" i="20"/>
  <c r="L651" i="20"/>
  <c r="L618" i="20"/>
  <c r="L485" i="20"/>
  <c r="L489" i="20"/>
  <c r="L933" i="20"/>
  <c r="L888" i="20"/>
  <c r="L899" i="20"/>
  <c r="L668" i="20"/>
  <c r="L579" i="20"/>
  <c r="L398" i="20"/>
  <c r="L264" i="20"/>
  <c r="L718" i="20"/>
  <c r="L808" i="20"/>
  <c r="L724" i="20"/>
  <c r="L446" i="20"/>
  <c r="L217" i="20"/>
  <c r="L852" i="20"/>
  <c r="L540" i="20"/>
  <c r="L318" i="20"/>
  <c r="L826" i="20"/>
  <c r="L661" i="20"/>
  <c r="L48" i="20"/>
  <c r="L931" i="20"/>
  <c r="L230" i="20"/>
  <c r="L451" i="20"/>
  <c r="L288" i="20"/>
  <c r="L35" i="20"/>
  <c r="L735" i="20"/>
  <c r="L29" i="20"/>
  <c r="L401" i="20"/>
  <c r="L492" i="20"/>
  <c r="L465" i="20"/>
  <c r="L438" i="20"/>
  <c r="L33" i="20"/>
  <c r="L417" i="20"/>
  <c r="L569" i="20"/>
  <c r="L289" i="20"/>
  <c r="L167" i="20"/>
  <c r="L152" i="20"/>
  <c r="L468" i="20"/>
  <c r="L898" i="20"/>
  <c r="L379" i="20"/>
  <c r="L620" i="20"/>
  <c r="L711" i="20"/>
  <c r="L577" i="20"/>
  <c r="L466" i="20"/>
  <c r="L583" i="20"/>
  <c r="L210" i="20"/>
  <c r="L83" i="20"/>
  <c r="L154" i="20"/>
  <c r="L920" i="20"/>
  <c r="L790" i="20"/>
  <c r="L891" i="20"/>
  <c r="L846" i="20"/>
  <c r="L832" i="20"/>
  <c r="L887" i="20"/>
  <c r="L878" i="20"/>
  <c r="L895" i="20"/>
  <c r="L903" i="20"/>
  <c r="L928" i="20"/>
  <c r="L499" i="20"/>
  <c r="L575" i="20"/>
  <c r="L395" i="20"/>
  <c r="L861" i="20"/>
  <c r="L924" i="20"/>
  <c r="L271" i="20"/>
  <c r="L299" i="20"/>
  <c r="L382" i="20"/>
  <c r="L676" i="20"/>
  <c r="L818" i="20"/>
  <c r="L923" i="20"/>
  <c r="L932" i="20"/>
  <c r="L776" i="20"/>
  <c r="L308" i="20"/>
  <c r="L363" i="20"/>
  <c r="L545" i="20"/>
  <c r="L603" i="20"/>
  <c r="L397" i="20"/>
  <c r="L606" i="20"/>
  <c r="L71" i="20"/>
  <c r="L317" i="20"/>
  <c r="L626" i="20"/>
  <c r="L930" i="20"/>
  <c r="L915" i="20"/>
  <c r="L713" i="20"/>
  <c r="L112" i="20"/>
  <c r="L357" i="20"/>
  <c r="H798" i="15"/>
  <c r="H1021" i="15"/>
  <c r="H1017" i="15"/>
  <c r="H1020" i="15"/>
  <c r="H903" i="15"/>
  <c r="H642" i="15"/>
  <c r="H887" i="15"/>
  <c r="H842" i="15"/>
  <c r="H827" i="15"/>
  <c r="H888" i="15"/>
  <c r="H303" i="15"/>
  <c r="H736" i="15"/>
  <c r="H52" i="15"/>
  <c r="H479" i="15"/>
  <c r="H111" i="15"/>
  <c r="H721" i="15"/>
  <c r="H758" i="15"/>
  <c r="H418" i="15"/>
  <c r="H910" i="15"/>
  <c r="H685" i="15"/>
  <c r="H1004" i="15"/>
  <c r="H162" i="15"/>
  <c r="H528" i="15"/>
  <c r="H453" i="15"/>
  <c r="L64" i="21" l="1"/>
  <c r="L47" i="21"/>
  <c r="L246" i="21"/>
  <c r="E64" i="21"/>
  <c r="E47" i="21"/>
  <c r="E246" i="21"/>
  <c r="F1060" i="15" l="1"/>
  <c r="I1056" i="15" s="1"/>
  <c r="I1059" i="15" l="1"/>
  <c r="I1053" i="15"/>
  <c r="I1052" i="15"/>
  <c r="G1046" i="15"/>
  <c r="F1046" i="15"/>
  <c r="I1044" i="15" l="1"/>
  <c r="I1045" i="15"/>
  <c r="I744" i="15"/>
  <c r="I826" i="15"/>
  <c r="I1025" i="15"/>
  <c r="I845" i="15"/>
  <c r="I911" i="15"/>
  <c r="I795" i="15"/>
  <c r="I824" i="15"/>
  <c r="I986" i="15"/>
  <c r="I273" i="15"/>
  <c r="I819" i="15"/>
  <c r="I743" i="15"/>
  <c r="I984" i="15"/>
  <c r="I789" i="15"/>
  <c r="I940" i="15"/>
  <c r="I878" i="15"/>
  <c r="I885" i="15"/>
  <c r="I992" i="15"/>
  <c r="I935" i="15"/>
  <c r="I987" i="15"/>
  <c r="I134" i="15"/>
  <c r="I828" i="15"/>
  <c r="I666" i="15"/>
  <c r="I647" i="15"/>
  <c r="I1037" i="15"/>
  <c r="I997" i="15"/>
  <c r="I519" i="15"/>
  <c r="I1036" i="15"/>
  <c r="I909" i="15"/>
  <c r="I995" i="15"/>
  <c r="I924" i="15"/>
  <c r="I1035" i="15"/>
  <c r="I905" i="15"/>
  <c r="I774" i="15"/>
  <c r="I968" i="15"/>
  <c r="I994" i="15"/>
  <c r="I901" i="15"/>
  <c r="I950" i="15"/>
  <c r="I806" i="15"/>
  <c r="I991" i="15"/>
  <c r="I951" i="15"/>
  <c r="I993" i="15"/>
  <c r="I936" i="15"/>
  <c r="I630" i="15"/>
  <c r="I896" i="15"/>
  <c r="I308" i="15"/>
  <c r="I996" i="15"/>
  <c r="I916" i="15"/>
  <c r="I932" i="15"/>
  <c r="I650" i="15"/>
  <c r="I533" i="15"/>
  <c r="I706" i="15"/>
  <c r="I837" i="15"/>
  <c r="I739" i="15"/>
  <c r="I949" i="15"/>
  <c r="I689" i="15"/>
  <c r="I921" i="15"/>
  <c r="I755" i="15"/>
  <c r="I771" i="15"/>
  <c r="I461" i="15"/>
  <c r="I1014" i="15"/>
  <c r="I534" i="15"/>
  <c r="I922" i="15"/>
  <c r="I894" i="15"/>
  <c r="I846" i="15"/>
  <c r="I1031" i="15"/>
  <c r="I769" i="15"/>
  <c r="I910" i="15"/>
  <c r="I899" i="15"/>
  <c r="I748" i="15"/>
  <c r="I762" i="15"/>
  <c r="I978" i="15"/>
  <c r="I840" i="15"/>
  <c r="I686" i="15"/>
  <c r="I685" i="15"/>
  <c r="I496" i="15"/>
  <c r="I798" i="15"/>
  <c r="I891" i="15"/>
  <c r="I937" i="15"/>
  <c r="I735" i="15"/>
  <c r="I811" i="15"/>
  <c r="I589" i="15"/>
  <c r="I649" i="15"/>
  <c r="I926" i="15"/>
  <c r="I742" i="15"/>
  <c r="I784" i="15"/>
  <c r="I715" i="15"/>
  <c r="I651" i="15"/>
  <c r="I838" i="15"/>
  <c r="I542" i="15"/>
  <c r="I709" i="15"/>
  <c r="I872" i="15"/>
  <c r="I833" i="15"/>
  <c r="I1000" i="15"/>
  <c r="I682" i="15"/>
  <c r="I510" i="15"/>
  <c r="I818" i="15"/>
  <c r="I694" i="15"/>
  <c r="I625" i="15"/>
  <c r="I781" i="15"/>
  <c r="I999" i="15"/>
  <c r="I200" i="15"/>
  <c r="I808" i="15"/>
  <c r="I253" i="15"/>
  <c r="I404" i="15"/>
  <c r="I799" i="15"/>
  <c r="I933" i="15"/>
  <c r="I741" i="15"/>
  <c r="I843" i="15"/>
  <c r="I1015" i="15"/>
  <c r="I330" i="15"/>
  <c r="I844" i="15"/>
  <c r="I956" i="15"/>
  <c r="I946" i="15"/>
  <c r="I945" i="15"/>
  <c r="I944" i="15"/>
  <c r="I988" i="15"/>
  <c r="I884" i="15"/>
  <c r="I576" i="15"/>
  <c r="I955" i="15"/>
  <c r="I915" i="15"/>
  <c r="I907" i="15"/>
  <c r="I948" i="15"/>
  <c r="I882" i="15"/>
  <c r="I800" i="15"/>
  <c r="I961" i="15"/>
  <c r="I638" i="15"/>
  <c r="I518" i="15"/>
  <c r="I667" i="15"/>
  <c r="I970" i="15"/>
  <c r="I938" i="15"/>
  <c r="I573" i="15"/>
  <c r="I908" i="15"/>
  <c r="I734" i="15"/>
  <c r="I934" i="15"/>
  <c r="I890" i="15"/>
  <c r="I816" i="15"/>
  <c r="I633" i="15"/>
  <c r="I749" i="15"/>
  <c r="I812" i="15"/>
  <c r="I793" i="15"/>
  <c r="I893" i="15"/>
  <c r="I636" i="15"/>
  <c r="I776" i="15"/>
  <c r="I903" i="15"/>
  <c r="I595" i="15"/>
  <c r="I857" i="15"/>
  <c r="I900" i="15"/>
  <c r="I888" i="15"/>
  <c r="I790" i="15"/>
  <c r="I802" i="15"/>
  <c r="I773" i="15"/>
  <c r="I420" i="15"/>
  <c r="I805" i="15"/>
  <c r="I842" i="15"/>
  <c r="I925" i="15"/>
  <c r="I470" i="15"/>
  <c r="I871" i="15"/>
  <c r="I981" i="15"/>
  <c r="I825" i="15"/>
  <c r="I829" i="15"/>
  <c r="I1009" i="15"/>
  <c r="I931" i="15"/>
  <c r="I975" i="15"/>
  <c r="I753" i="15"/>
  <c r="I983" i="15"/>
  <c r="I913" i="15"/>
  <c r="I797" i="15"/>
  <c r="I902" i="15"/>
  <c r="I1033" i="15"/>
  <c r="I1024" i="15"/>
  <c r="I1001" i="15"/>
  <c r="I720" i="15"/>
  <c r="I738" i="15"/>
  <c r="I1019" i="15"/>
  <c r="I553" i="15"/>
  <c r="I839" i="15"/>
  <c r="I572" i="15"/>
  <c r="I973" i="15"/>
  <c r="I866" i="15"/>
  <c r="I880" i="15"/>
  <c r="I954" i="15"/>
  <c r="I874" i="15"/>
  <c r="I791" i="15"/>
  <c r="I985" i="15"/>
  <c r="I820" i="15"/>
  <c r="I969" i="15"/>
  <c r="I971" i="15"/>
  <c r="I963" i="15"/>
  <c r="I919" i="15"/>
  <c r="I1002" i="15"/>
  <c r="I1038" i="15"/>
  <c r="I432" i="15"/>
  <c r="I1022" i="15"/>
  <c r="I1006" i="15"/>
  <c r="I1013" i="15"/>
  <c r="I897" i="15"/>
  <c r="I535" i="15"/>
  <c r="I1028" i="15"/>
  <c r="I941" i="15"/>
  <c r="I1040" i="15"/>
  <c r="I522" i="15"/>
  <c r="I759" i="15"/>
  <c r="I855" i="15"/>
  <c r="I810" i="15"/>
  <c r="I502" i="15"/>
  <c r="I660" i="15"/>
  <c r="I672" i="15"/>
  <c r="I964" i="15"/>
  <c r="I787" i="15"/>
  <c r="I836" i="15"/>
  <c r="I943" i="15"/>
  <c r="I803" i="15"/>
  <c r="I260" i="15"/>
  <c r="I861" i="15"/>
  <c r="I862" i="15"/>
  <c r="I1030" i="15"/>
  <c r="I622" i="15"/>
  <c r="I998" i="15"/>
  <c r="I952" i="15"/>
  <c r="I917" i="15"/>
  <c r="I750" i="15"/>
  <c r="I1034" i="15"/>
  <c r="I849" i="15"/>
  <c r="I665" i="15"/>
  <c r="I723" i="15"/>
  <c r="I853" i="15"/>
  <c r="I879" i="15"/>
  <c r="I1026" i="15"/>
  <c r="I939" i="15"/>
  <c r="I448" i="15"/>
  <c r="I923" i="15"/>
  <c r="I929" i="15"/>
  <c r="I851" i="15"/>
  <c r="I942" i="15"/>
  <c r="I860" i="15"/>
  <c r="I976" i="15"/>
  <c r="I785" i="15"/>
  <c r="I841" i="15"/>
  <c r="I729" i="15"/>
  <c r="I673" i="15"/>
  <c r="I1023" i="15"/>
  <c r="I765" i="15"/>
  <c r="I918" i="15"/>
  <c r="I927" i="15"/>
  <c r="I1018" i="15"/>
  <c r="I865" i="15"/>
  <c r="I953" i="15"/>
  <c r="I960" i="15"/>
  <c r="I661" i="15"/>
  <c r="I977" i="15"/>
  <c r="I959" i="15"/>
  <c r="I957" i="15"/>
  <c r="I980" i="15"/>
  <c r="I796" i="15"/>
  <c r="I566" i="15"/>
  <c r="I974" i="15"/>
  <c r="I671" i="15"/>
  <c r="I1029" i="15"/>
  <c r="I1027" i="15"/>
  <c r="I1007" i="15"/>
  <c r="I1012" i="15"/>
  <c r="I1003" i="15"/>
  <c r="I1010" i="15"/>
  <c r="I1016" i="15"/>
  <c r="I867" i="15"/>
  <c r="I1039" i="15"/>
  <c r="I626" i="15"/>
  <c r="I1032" i="15"/>
  <c r="I543" i="15"/>
  <c r="I476" i="15"/>
  <c r="I349" i="15"/>
  <c r="I298" i="15"/>
  <c r="I437" i="15"/>
  <c r="I133" i="15"/>
  <c r="I445" i="15"/>
  <c r="I217" i="15"/>
  <c r="I688" i="15"/>
  <c r="I8" i="15"/>
  <c r="I10" i="15"/>
  <c r="I13" i="15"/>
  <c r="I21" i="15"/>
  <c r="I24" i="15"/>
  <c r="I11" i="15"/>
  <c r="I34" i="15"/>
  <c r="I26" i="15"/>
  <c r="I30" i="15"/>
  <c r="I15" i="15"/>
  <c r="I17" i="15"/>
  <c r="I72" i="15"/>
  <c r="I37" i="15"/>
  <c r="I170" i="15"/>
  <c r="I50" i="15"/>
  <c r="I110" i="15"/>
  <c r="I66" i="15"/>
  <c r="I28" i="15"/>
  <c r="I58" i="15"/>
  <c r="I38" i="15"/>
  <c r="I62" i="15"/>
  <c r="I88" i="15"/>
  <c r="I97" i="15"/>
  <c r="I71" i="15"/>
  <c r="I192" i="15"/>
  <c r="I74" i="15"/>
  <c r="I149" i="15"/>
  <c r="I87" i="15"/>
  <c r="I89" i="15"/>
  <c r="I70" i="15"/>
  <c r="I310" i="15"/>
  <c r="I108" i="15"/>
  <c r="I54" i="15"/>
  <c r="I46" i="15"/>
  <c r="I118" i="15"/>
  <c r="I138" i="15"/>
  <c r="I102" i="15"/>
  <c r="I51" i="15"/>
  <c r="I180" i="15"/>
  <c r="I129" i="15"/>
  <c r="I145" i="15"/>
  <c r="I272" i="15"/>
  <c r="I173" i="15"/>
  <c r="I331" i="15"/>
  <c r="I92" i="15"/>
  <c r="I269" i="15"/>
  <c r="I90" i="15"/>
  <c r="I389" i="15"/>
  <c r="I47" i="15"/>
  <c r="I155" i="15"/>
  <c r="I152" i="15"/>
  <c r="I275" i="15"/>
  <c r="I79" i="15"/>
  <c r="I216" i="15"/>
  <c r="I168" i="15"/>
  <c r="I821" i="15"/>
  <c r="I91" i="15"/>
  <c r="I75" i="15"/>
  <c r="I48" i="15"/>
  <c r="I126" i="15"/>
  <c r="I174" i="15"/>
  <c r="I184" i="15"/>
  <c r="I187" i="15"/>
  <c r="I107" i="15"/>
  <c r="I59" i="15"/>
  <c r="I139" i="15"/>
  <c r="I117" i="15"/>
  <c r="I137" i="15"/>
  <c r="I478" i="15"/>
  <c r="I94" i="15"/>
  <c r="I156" i="15"/>
  <c r="I136" i="15"/>
  <c r="I220" i="15"/>
  <c r="I229" i="15"/>
  <c r="I222" i="15"/>
  <c r="I226" i="15"/>
  <c r="I223" i="15"/>
  <c r="I332" i="15"/>
  <c r="I277" i="15"/>
  <c r="I202" i="15"/>
  <c r="I333" i="15"/>
  <c r="I127" i="15"/>
  <c r="I291" i="15"/>
  <c r="I346" i="15"/>
  <c r="I405" i="15"/>
  <c r="I9" i="15"/>
  <c r="I12" i="15"/>
  <c r="I19" i="15"/>
  <c r="I20" i="15"/>
  <c r="I35" i="15"/>
  <c r="I16" i="15"/>
  <c r="I14" i="15"/>
  <c r="I31" i="15"/>
  <c r="I23" i="15"/>
  <c r="I25" i="15"/>
  <c r="I114" i="15"/>
  <c r="I81" i="15"/>
  <c r="I29" i="15"/>
  <c r="I18" i="15"/>
  <c r="I27" i="15"/>
  <c r="I100" i="15"/>
  <c r="I234" i="15"/>
  <c r="I22" i="15"/>
  <c r="I43" i="15"/>
  <c r="I36" i="15"/>
  <c r="I142" i="15"/>
  <c r="I32" i="15"/>
  <c r="I84" i="15"/>
  <c r="I147" i="15"/>
  <c r="I140" i="15"/>
  <c r="I56" i="15"/>
  <c r="I61" i="15"/>
  <c r="I60" i="15"/>
  <c r="I33" i="15"/>
  <c r="I96" i="15"/>
  <c r="I53" i="15"/>
  <c r="I370" i="15"/>
  <c r="I55" i="15"/>
  <c r="I82" i="15"/>
  <c r="I427" i="15"/>
  <c r="I68" i="15"/>
  <c r="I76" i="15"/>
  <c r="I158" i="15"/>
  <c r="I211" i="15"/>
  <c r="I45" i="15"/>
  <c r="I40" i="15"/>
  <c r="I319" i="15"/>
  <c r="I286" i="15"/>
  <c r="I285" i="15"/>
  <c r="I105" i="15"/>
  <c r="I99" i="15"/>
  <c r="I41" i="15"/>
  <c r="I159" i="15"/>
  <c r="I103" i="15"/>
  <c r="I257" i="15"/>
  <c r="I392" i="15"/>
  <c r="I80" i="15"/>
  <c r="I320" i="15"/>
  <c r="I188" i="15"/>
  <c r="I135" i="15"/>
  <c r="I549" i="15"/>
  <c r="I77" i="15"/>
  <c r="I578" i="15"/>
  <c r="I204" i="15"/>
  <c r="I191" i="15"/>
  <c r="I238" i="15"/>
  <c r="I44" i="15"/>
  <c r="I101" i="15"/>
  <c r="I120" i="15"/>
  <c r="I247" i="15"/>
  <c r="I186" i="15"/>
  <c r="I112" i="15"/>
  <c r="I157" i="15"/>
  <c r="I73" i="15"/>
  <c r="I67" i="15"/>
  <c r="I93" i="15"/>
  <c r="I39" i="15"/>
  <c r="I382" i="15"/>
  <c r="I255" i="15"/>
  <c r="I196" i="15"/>
  <c r="I63" i="15"/>
  <c r="I555" i="15"/>
  <c r="I433" i="15"/>
  <c r="I95" i="15"/>
  <c r="I295" i="15"/>
  <c r="I116" i="15"/>
  <c r="I230" i="15"/>
  <c r="I57" i="15"/>
  <c r="I256" i="15"/>
  <c r="I165" i="15"/>
  <c r="I239" i="15"/>
  <c r="I171" i="15"/>
  <c r="I278" i="15"/>
  <c r="I172" i="15"/>
  <c r="I228" i="15"/>
  <c r="I281" i="15"/>
  <c r="I65" i="15"/>
  <c r="I115" i="15"/>
  <c r="I98" i="15"/>
  <c r="I208" i="15"/>
  <c r="I274" i="15"/>
  <c r="I252" i="15"/>
  <c r="I354" i="15"/>
  <c r="I640" i="15"/>
  <c r="I284" i="15"/>
  <c r="I606" i="15"/>
  <c r="I369" i="15"/>
  <c r="I831" i="15"/>
  <c r="I655" i="15"/>
  <c r="I895" i="15"/>
  <c r="I678" i="15"/>
  <c r="I355" i="15"/>
  <c r="I329" i="15"/>
  <c r="I205" i="15"/>
  <c r="I304" i="15"/>
  <c r="I263" i="15"/>
  <c r="I379" i="15"/>
  <c r="I212" i="15"/>
  <c r="I314" i="15"/>
  <c r="I449" i="15"/>
  <c r="I446" i="15"/>
  <c r="I169" i="15"/>
  <c r="I199" i="15"/>
  <c r="I328" i="15"/>
  <c r="I203" i="15"/>
  <c r="I106" i="15"/>
  <c r="I443" i="15"/>
  <c r="I371" i="15"/>
  <c r="I85" i="15"/>
  <c r="I164" i="15"/>
  <c r="I246" i="15"/>
  <c r="I697" i="15"/>
  <c r="I422" i="15"/>
  <c r="I213" i="15"/>
  <c r="I148" i="15"/>
  <c r="I384" i="15"/>
  <c r="I362" i="15"/>
  <c r="I386" i="15"/>
  <c r="I430" i="15"/>
  <c r="I254" i="15"/>
  <c r="I167" i="15"/>
  <c r="I613" i="15"/>
  <c r="I596" i="15"/>
  <c r="I258" i="15"/>
  <c r="I262" i="15"/>
  <c r="I775" i="15"/>
  <c r="I248" i="15"/>
  <c r="I235" i="15"/>
  <c r="I232" i="15"/>
  <c r="I558" i="15"/>
  <c r="I390" i="15"/>
  <c r="I359" i="15"/>
  <c r="I207" i="15"/>
  <c r="I206" i="15"/>
  <c r="I499" i="15"/>
  <c r="I339" i="15"/>
  <c r="I462" i="15"/>
  <c r="I299" i="15"/>
  <c r="I201" i="15"/>
  <c r="I236" i="15"/>
  <c r="I368" i="15"/>
  <c r="I293" i="15"/>
  <c r="I179" i="15"/>
  <c r="I305" i="15"/>
  <c r="I581" i="15"/>
  <c r="I503" i="15"/>
  <c r="I524" i="15"/>
  <c r="I440" i="15"/>
  <c r="I728" i="15"/>
  <c r="I49" i="15"/>
  <c r="I883" i="15"/>
  <c r="I608" i="15"/>
  <c r="I313" i="15"/>
  <c r="I530" i="15"/>
  <c r="I240" i="15"/>
  <c r="I104" i="15"/>
  <c r="I150" i="15"/>
  <c r="I78" i="15"/>
  <c r="I221" i="15"/>
  <c r="I176" i="15"/>
  <c r="I42" i="15"/>
  <c r="I215" i="15"/>
  <c r="I322" i="15"/>
  <c r="I412" i="15"/>
  <c r="I113" i="15"/>
  <c r="I267" i="15"/>
  <c r="I154" i="15"/>
  <c r="I224" i="15"/>
  <c r="I358" i="15"/>
  <c r="I850" i="15"/>
  <c r="I554" i="15"/>
  <c r="I143" i="15"/>
  <c r="I124" i="15"/>
  <c r="I122" i="15"/>
  <c r="I357" i="15"/>
  <c r="I214" i="15"/>
  <c r="I714" i="15"/>
  <c r="I198" i="15"/>
  <c r="I575" i="15"/>
  <c r="I675" i="15"/>
  <c r="I347" i="15"/>
  <c r="I594" i="15"/>
  <c r="I962" i="15"/>
  <c r="I209" i="15"/>
  <c r="I265" i="15"/>
  <c r="I318" i="15"/>
  <c r="I69" i="15"/>
  <c r="I64" i="15"/>
  <c r="I423" i="15"/>
  <c r="I197" i="15"/>
  <c r="I276" i="15"/>
  <c r="I160" i="15"/>
  <c r="I334" i="15"/>
  <c r="I395" i="15"/>
  <c r="I746" i="15"/>
  <c r="I591" i="15"/>
  <c r="I307" i="15"/>
  <c r="I306" i="15"/>
  <c r="I292" i="15"/>
  <c r="I288" i="15"/>
  <c r="I516" i="15"/>
  <c r="I296" i="15"/>
  <c r="I225" i="15"/>
  <c r="I297" i="15"/>
  <c r="I185" i="15"/>
  <c r="I294" i="15"/>
  <c r="I1004" i="15"/>
  <c r="I628" i="15"/>
  <c r="I657" i="15"/>
  <c r="I141" i="15"/>
  <c r="I381" i="15"/>
  <c r="I436" i="15"/>
  <c r="I525" i="15"/>
  <c r="I290" i="15"/>
  <c r="I659" i="15"/>
  <c r="I468" i="15"/>
  <c r="I109" i="15"/>
  <c r="I144" i="15"/>
  <c r="I396" i="15"/>
  <c r="I548" i="15"/>
  <c r="I342" i="15"/>
  <c r="I244" i="15"/>
  <c r="I438" i="15"/>
  <c r="I380" i="15"/>
  <c r="I270" i="15"/>
  <c r="I132" i="15"/>
  <c r="I411" i="15"/>
  <c r="I444" i="15"/>
  <c r="I175" i="15"/>
  <c r="I568" i="15"/>
  <c r="I383" i="15"/>
  <c r="I1008" i="15"/>
  <c r="I363" i="15"/>
  <c r="I189" i="15"/>
  <c r="I401" i="15"/>
  <c r="I467" i="15"/>
  <c r="I388" i="15"/>
  <c r="I511" i="15"/>
  <c r="I637" i="15"/>
  <c r="I393" i="15"/>
  <c r="I352" i="15"/>
  <c r="I737" i="15"/>
  <c r="I231" i="15"/>
  <c r="I146" i="15"/>
  <c r="I261" i="15"/>
  <c r="I219" i="15"/>
  <c r="I193" i="15"/>
  <c r="I758" i="15"/>
  <c r="I538" i="15"/>
  <c r="I521" i="15"/>
  <c r="I311" i="15"/>
  <c r="I177" i="15"/>
  <c r="I351" i="15"/>
  <c r="I416" i="15"/>
  <c r="I345" i="15"/>
  <c r="I128" i="15"/>
  <c r="I242" i="15"/>
  <c r="I752" i="15"/>
  <c r="I414" i="15"/>
  <c r="I131" i="15"/>
  <c r="I327" i="15"/>
  <c r="I336" i="15"/>
  <c r="I316" i="15"/>
  <c r="I756" i="15"/>
  <c r="I485" i="15"/>
  <c r="I280" i="15"/>
  <c r="I335" i="15"/>
  <c r="I684" i="15"/>
  <c r="I586" i="15"/>
  <c r="I593" i="15"/>
  <c r="I551" i="15"/>
  <c r="I537" i="15"/>
  <c r="I181" i="15"/>
  <c r="I569" i="15"/>
  <c r="I464" i="15"/>
  <c r="I268" i="15"/>
  <c r="I612" i="15"/>
  <c r="I373" i="15"/>
  <c r="I130" i="15"/>
  <c r="I353" i="15"/>
  <c r="I716" i="15"/>
  <c r="I634" i="15"/>
  <c r="I912" i="15"/>
  <c r="I123" i="15"/>
  <c r="I588" i="15"/>
  <c r="I563" i="15"/>
  <c r="I376" i="15"/>
  <c r="I456" i="15"/>
  <c r="I408" i="15"/>
  <c r="I195" i="15"/>
  <c r="I732" i="15"/>
  <c r="I864" i="15"/>
  <c r="I823" i="15"/>
  <c r="I460" i="15"/>
  <c r="I490" i="15"/>
  <c r="I447" i="15"/>
  <c r="I309" i="15"/>
  <c r="I483" i="15"/>
  <c r="I472" i="15"/>
  <c r="I418" i="15"/>
  <c r="I692" i="15"/>
  <c r="I279" i="15"/>
  <c r="I210" i="15"/>
  <c r="I565" i="15"/>
  <c r="I182" i="15"/>
  <c r="I435" i="15"/>
  <c r="I508" i="15"/>
  <c r="I745" i="15"/>
  <c r="I498" i="15"/>
  <c r="I763" i="15"/>
  <c r="I151" i="15"/>
  <c r="I621" i="15"/>
  <c r="I562" i="15"/>
  <c r="I441" i="15"/>
  <c r="I610" i="15"/>
  <c r="I337" i="15"/>
  <c r="I289" i="15"/>
  <c r="I399" i="15"/>
  <c r="I597" i="15"/>
  <c r="I282" i="15"/>
  <c r="I457" i="15"/>
  <c r="I668" i="15"/>
  <c r="I366" i="15"/>
  <c r="I259" i="15"/>
  <c r="I863" i="15"/>
  <c r="I584" i="15"/>
  <c r="I283" i="15"/>
  <c r="I693" i="15"/>
  <c r="I493" i="15"/>
  <c r="I641" i="15"/>
  <c r="I398" i="15"/>
  <c r="I966" i="15"/>
  <c r="I497" i="15"/>
  <c r="I515" i="15"/>
  <c r="I361" i="15"/>
  <c r="I527" i="15"/>
  <c r="I611" i="15"/>
  <c r="I463" i="15"/>
  <c r="I153" i="15"/>
  <c r="I119" i="15"/>
  <c r="I121" i="15"/>
  <c r="I710" i="15"/>
  <c r="I570" i="15"/>
  <c r="I494" i="15"/>
  <c r="I341" i="15"/>
  <c r="I767" i="15"/>
  <c r="I835" i="15"/>
  <c r="I421" i="15"/>
  <c r="I425" i="15"/>
  <c r="I218" i="15"/>
  <c r="I340" i="15"/>
  <c r="I545" i="15"/>
  <c r="I166" i="15"/>
  <c r="I312" i="15"/>
  <c r="I251" i="15"/>
  <c r="I194" i="15"/>
  <c r="I505" i="15"/>
  <c r="I691" i="15"/>
  <c r="I492" i="15"/>
  <c r="I786" i="15"/>
  <c r="I417" i="15"/>
  <c r="I451" i="15"/>
  <c r="I434" i="15"/>
  <c r="I377" i="15"/>
  <c r="I391" i="15"/>
  <c r="I266" i="15"/>
  <c r="I645" i="15"/>
  <c r="I227" i="15"/>
  <c r="I509" i="15"/>
  <c r="I780" i="15"/>
  <c r="I475" i="15"/>
  <c r="I459" i="15"/>
  <c r="I679" i="15"/>
  <c r="I343" i="15"/>
  <c r="I321" i="15"/>
  <c r="I506" i="15"/>
  <c r="I540" i="15"/>
  <c r="I491" i="15"/>
  <c r="I324" i="15"/>
  <c r="I394" i="15"/>
  <c r="I561" i="15"/>
  <c r="I407" i="15"/>
  <c r="I317" i="15"/>
  <c r="I250" i="15"/>
  <c r="I415" i="15"/>
  <c r="I356" i="15"/>
  <c r="I574" i="15"/>
  <c r="I471" i="15"/>
  <c r="I83" i="15"/>
  <c r="I529" i="15"/>
  <c r="I804" i="15"/>
  <c r="I431" i="15"/>
  <c r="I429" i="15"/>
  <c r="I338" i="15"/>
  <c r="I528" i="15"/>
  <c r="I428" i="15"/>
  <c r="I577" i="15"/>
  <c r="I546" i="15"/>
  <c r="I676" i="15"/>
  <c r="I708" i="15"/>
  <c r="I881" i="15"/>
  <c r="I325" i="15"/>
  <c r="I487" i="15"/>
  <c r="I514" i="15"/>
  <c r="I161" i="15"/>
  <c r="I301" i="15"/>
  <c r="I792" i="15"/>
  <c r="I466" i="15"/>
  <c r="I484" i="15"/>
  <c r="I604" i="15"/>
  <c r="I162" i="15"/>
  <c r="I713" i="15"/>
  <c r="I695" i="15"/>
  <c r="I442" i="15"/>
  <c r="I687" i="15"/>
  <c r="I264" i="15"/>
  <c r="I848" i="15"/>
  <c r="I190" i="15"/>
  <c r="I617" i="15"/>
  <c r="I658" i="15"/>
  <c r="I830" i="15"/>
  <c r="I271" i="15"/>
  <c r="I722" i="15"/>
  <c r="I552" i="15"/>
  <c r="I402" i="15"/>
  <c r="I605" i="15"/>
  <c r="I718" i="15"/>
  <c r="I452" i="15"/>
  <c r="I486" i="15"/>
  <c r="I875" i="15"/>
  <c r="I479" i="15"/>
  <c r="I517" i="15"/>
  <c r="I249" i="15"/>
  <c r="I705" i="15"/>
  <c r="I385" i="15"/>
  <c r="I889" i="15"/>
  <c r="I233" i="15"/>
  <c r="I601" i="15"/>
  <c r="I419" i="15"/>
  <c r="I602" i="15"/>
  <c r="I620" i="15"/>
  <c r="I592" i="15"/>
  <c r="I579" i="15"/>
  <c r="I858" i="15"/>
  <c r="I624" i="15"/>
  <c r="I473" i="15"/>
  <c r="I635" i="15"/>
  <c r="I656" i="15"/>
  <c r="I480" i="15"/>
  <c r="I598" i="15"/>
  <c r="I707" i="15"/>
  <c r="I125" i="15"/>
  <c r="I315" i="15"/>
  <c r="I616" i="15"/>
  <c r="I654" i="15"/>
  <c r="I733" i="15"/>
  <c r="I523" i="15"/>
  <c r="I731" i="15"/>
  <c r="I646" i="15"/>
  <c r="I413" i="15"/>
  <c r="I817" i="15"/>
  <c r="I564" i="15"/>
  <c r="I764" i="15"/>
  <c r="I648" i="15"/>
  <c r="I920" i="15"/>
  <c r="I627" i="15"/>
  <c r="I788" i="15"/>
  <c r="I495" i="15"/>
  <c r="I703" i="15"/>
  <c r="I619" i="15"/>
  <c r="I532" i="15"/>
  <c r="I453" i="15"/>
  <c r="I426" i="15"/>
  <c r="I615" i="15"/>
  <c r="I406" i="15"/>
  <c r="I403" i="15"/>
  <c r="I454" i="15"/>
  <c r="I766" i="15"/>
  <c r="I287" i="15"/>
  <c r="I599" i="15"/>
  <c r="I680" i="15"/>
  <c r="I778" i="15"/>
  <c r="I618" i="15"/>
  <c r="I822" i="15"/>
  <c r="I245" i="15"/>
  <c r="I663" i="15"/>
  <c r="I928" i="15"/>
  <c r="I477" i="15"/>
  <c r="I550" i="15"/>
  <c r="I847" i="15"/>
  <c r="I501" i="15"/>
  <c r="I375" i="15"/>
  <c r="I898" i="15"/>
  <c r="I302" i="15"/>
  <c r="I664" i="15"/>
  <c r="I662" i="15"/>
  <c r="I726" i="15"/>
  <c r="I469" i="15"/>
  <c r="I488" i="15"/>
  <c r="I711" i="15"/>
  <c r="I623" i="15"/>
  <c r="I856" i="15"/>
  <c r="I178" i="15"/>
  <c r="I400" i="15"/>
  <c r="I629" i="15"/>
  <c r="I560" i="15"/>
  <c r="I683" i="15"/>
  <c r="I556" i="15"/>
  <c r="I730" i="15"/>
  <c r="I455" i="15"/>
  <c r="I870" i="15"/>
  <c r="I183" i="15"/>
  <c r="I350" i="15"/>
  <c r="I439" i="15"/>
  <c r="I526" i="15"/>
  <c r="I982" i="15"/>
  <c r="I643" i="15"/>
  <c r="I323" i="15"/>
  <c r="I303" i="15"/>
  <c r="I344" i="15"/>
  <c r="I868" i="15"/>
  <c r="I815" i="15"/>
  <c r="I609" i="15"/>
  <c r="I677" i="15"/>
  <c r="I614" i="15"/>
  <c r="I740" i="15"/>
  <c r="I696" i="15"/>
  <c r="I761" i="15"/>
  <c r="I779" i="15"/>
  <c r="I760" i="15"/>
  <c r="I768" i="15"/>
  <c r="I852" i="15"/>
  <c r="I751" i="15"/>
  <c r="I567" i="15"/>
  <c r="I582" i="15"/>
  <c r="I873" i="15"/>
  <c r="I367" i="15"/>
  <c r="I914" i="15"/>
  <c r="I859" i="15"/>
  <c r="I701" i="15"/>
  <c r="I513" i="15"/>
  <c r="I1042" i="15"/>
  <c r="I757" i="15"/>
  <c r="I607" i="15"/>
  <c r="I465" i="15"/>
  <c r="I886" i="15"/>
  <c r="I1005" i="15"/>
  <c r="I1041" i="15"/>
  <c r="I809" i="15"/>
  <c r="I1020" i="15"/>
  <c r="I670" i="15"/>
  <c r="I237" i="15"/>
  <c r="I972" i="15"/>
  <c r="I772" i="15"/>
  <c r="I557" i="15"/>
  <c r="I652" i="15"/>
  <c r="I590" i="15"/>
  <c r="I571" i="15"/>
  <c r="I653" i="15"/>
  <c r="I504" i="15"/>
  <c r="I348" i="15"/>
  <c r="I644" i="15"/>
  <c r="I869" i="15"/>
  <c r="I681" i="15"/>
  <c r="I777" i="15"/>
  <c r="I539" i="15"/>
  <c r="I458" i="15"/>
  <c r="I387" i="15"/>
  <c r="I876" i="15"/>
  <c r="I690" i="15"/>
  <c r="I727" i="15"/>
  <c r="I163" i="15"/>
  <c r="I747" i="15"/>
  <c r="I632" i="15"/>
  <c r="I906" i="15"/>
  <c r="I832" i="15"/>
  <c r="I364" i="15"/>
  <c r="I378" i="15"/>
  <c r="I854" i="15"/>
  <c r="I834" i="15"/>
  <c r="I967" i="15"/>
  <c r="I300" i="15"/>
  <c r="I989" i="15"/>
  <c r="I531" i="15"/>
  <c r="I397" i="15"/>
  <c r="I372" i="15"/>
  <c r="I807" i="15"/>
  <c r="I754" i="15"/>
  <c r="I585" i="15"/>
  <c r="I700" i="15"/>
  <c r="I717" i="15"/>
  <c r="I958" i="15"/>
  <c r="I374" i="15"/>
  <c r="I719" i="15"/>
  <c r="I877" i="15"/>
  <c r="I712" i="15"/>
  <c r="I474" i="15"/>
  <c r="I704" i="15"/>
  <c r="I409" i="15"/>
  <c r="I770" i="15"/>
  <c r="I782" i="15"/>
  <c r="I111" i="15"/>
  <c r="I481" i="15"/>
  <c r="I887" i="15"/>
  <c r="I904" i="15"/>
  <c r="I827" i="15"/>
  <c r="I736" i="15"/>
  <c r="I930" i="15"/>
  <c r="I631" i="15"/>
  <c r="I489" i="15"/>
  <c r="I724" i="15"/>
  <c r="I360" i="15"/>
  <c r="I450" i="15"/>
  <c r="I559" i="15"/>
  <c r="I512" i="15"/>
  <c r="I507" i="15"/>
  <c r="I674" i="15"/>
  <c r="I243" i="15"/>
  <c r="I326" i="15"/>
  <c r="I547" i="15"/>
  <c r="I482" i="15"/>
  <c r="I600" i="15"/>
  <c r="I541" i="15"/>
  <c r="I424" i="15"/>
  <c r="I669" i="15"/>
  <c r="I410" i="15"/>
  <c r="I990" i="15"/>
  <c r="I52" i="15"/>
  <c r="I639" i="15"/>
  <c r="I725" i="15"/>
  <c r="I580" i="15"/>
  <c r="I794" i="15"/>
  <c r="I603" i="15"/>
  <c r="I1017" i="15"/>
  <c r="I241" i="15"/>
  <c r="I699" i="15"/>
  <c r="I702" i="15"/>
  <c r="I1021" i="15"/>
  <c r="I520" i="15"/>
  <c r="I698" i="15"/>
  <c r="I587" i="15"/>
  <c r="I1011" i="15"/>
  <c r="I365" i="15"/>
  <c r="I500" i="15"/>
  <c r="I814" i="15"/>
  <c r="I721" i="15"/>
  <c r="I947" i="15"/>
  <c r="I642" i="15"/>
  <c r="I965" i="15"/>
  <c r="I583" i="15"/>
  <c r="I801" i="15"/>
  <c r="I892" i="15"/>
  <c r="I979" i="15"/>
  <c r="I1043" i="15"/>
  <c r="I783" i="15"/>
  <c r="I813" i="15"/>
  <c r="I544" i="15"/>
  <c r="I536" i="15"/>
  <c r="I86" i="15"/>
  <c r="H501" i="15" l="1"/>
  <c r="H962" i="15"/>
  <c r="H531" i="15"/>
  <c r="C141" i="22" l="1"/>
  <c r="B249" i="21"/>
  <c r="J1060" i="20"/>
  <c r="J1046" i="20"/>
  <c r="H629" i="15"/>
  <c r="H745" i="15"/>
  <c r="H300" i="15"/>
  <c r="H823" i="15"/>
  <c r="H658" i="15"/>
  <c r="H618" i="15"/>
  <c r="H538" i="15"/>
  <c r="H580" i="15"/>
  <c r="H712" i="15"/>
  <c r="H317" i="15"/>
  <c r="H727" i="15"/>
  <c r="H646" i="15"/>
  <c r="H696" i="15"/>
  <c r="H805" i="15"/>
  <c r="H686" i="15"/>
  <c r="H663" i="15"/>
  <c r="H708" i="15"/>
  <c r="H587" i="15"/>
  <c r="H777" i="15"/>
  <c r="H163" i="15"/>
  <c r="H836" i="15"/>
  <c r="H781" i="15"/>
  <c r="H752" i="15"/>
  <c r="H726" i="15"/>
  <c r="H344" i="15"/>
  <c r="H989" i="15"/>
  <c r="H672" i="15"/>
  <c r="H508" i="15"/>
  <c r="H628" i="15"/>
  <c r="H746" i="15"/>
  <c r="H409" i="15"/>
  <c r="H778" i="15"/>
  <c r="H372" i="15"/>
  <c r="H719" i="15"/>
  <c r="H649" i="15"/>
  <c r="H889" i="15"/>
  <c r="H925" i="15"/>
  <c r="H862" i="15"/>
  <c r="H652" i="15"/>
  <c r="H325" i="15"/>
  <c r="H783" i="15"/>
  <c r="H870" i="15"/>
  <c r="H477" i="15"/>
  <c r="H585" i="15"/>
  <c r="H779" i="15"/>
  <c r="H698" i="15"/>
  <c r="H367" i="15"/>
  <c r="H794" i="15"/>
  <c r="H840" i="15"/>
  <c r="H542" i="15"/>
  <c r="H812" i="15"/>
  <c r="H852" i="15"/>
  <c r="H793" i="15"/>
  <c r="H815" i="15"/>
  <c r="H754" i="15"/>
  <c r="H868" i="15"/>
  <c r="H782" i="15"/>
  <c r="H715" i="15"/>
  <c r="H750" i="15"/>
  <c r="H724" i="15"/>
  <c r="H627" i="15"/>
  <c r="H582" i="15"/>
  <c r="H703" i="15"/>
  <c r="H651" i="15"/>
  <c r="H914" i="15"/>
  <c r="H790" i="15"/>
  <c r="H494" i="15"/>
  <c r="H413" i="15"/>
  <c r="H849" i="15"/>
  <c r="H701" i="15"/>
  <c r="H858" i="15"/>
  <c r="H612" i="15"/>
  <c r="H374" i="15"/>
  <c r="H891" i="15"/>
  <c r="H917" i="15"/>
  <c r="H859" i="15"/>
  <c r="H926" i="15"/>
  <c r="H460" i="15"/>
  <c r="H730" i="15"/>
  <c r="H863" i="15"/>
  <c r="H811" i="15"/>
  <c r="H625" i="15"/>
  <c r="H643" i="15"/>
  <c r="H802" i="15"/>
  <c r="H937" i="15"/>
  <c r="H1042" i="15"/>
  <c r="H856" i="15"/>
  <c r="H894" i="15"/>
  <c r="H682" i="15"/>
  <c r="H877" i="15"/>
  <c r="H151" i="15"/>
  <c r="H322" i="15"/>
  <c r="H807" i="15"/>
  <c r="H544" i="15"/>
  <c r="H183" i="15"/>
  <c r="H768" i="15"/>
  <c r="H893" i="15"/>
  <c r="H704" i="15"/>
  <c r="H848" i="15"/>
  <c r="H224" i="15"/>
  <c r="H241" i="15"/>
  <c r="H979" i="15"/>
  <c r="H769" i="15"/>
  <c r="H982" i="15"/>
  <c r="H579" i="15"/>
  <c r="H846" i="15"/>
  <c r="H872" i="15"/>
  <c r="H930" i="15"/>
  <c r="H898" i="15"/>
  <c r="H289" i="15"/>
  <c r="H1005" i="15"/>
  <c r="H1008" i="15"/>
  <c r="H465" i="15"/>
  <c r="H670" i="15"/>
  <c r="H760" i="15"/>
  <c r="H947" i="15"/>
  <c r="H424" i="15"/>
  <c r="H586" i="15"/>
  <c r="H520" i="15"/>
  <c r="H920" i="15"/>
  <c r="H770" i="15"/>
  <c r="H900" i="15"/>
  <c r="H681" i="15"/>
  <c r="H813" i="15"/>
  <c r="H711" i="15"/>
  <c r="H990" i="15"/>
  <c r="H857" i="15"/>
  <c r="H1034" i="15"/>
  <c r="H481" i="15"/>
  <c r="H892" i="15"/>
  <c r="H967" i="15"/>
  <c r="H614" i="15"/>
  <c r="H1031" i="15"/>
  <c r="H772" i="15"/>
  <c r="H904" i="15"/>
  <c r="H965" i="15"/>
  <c r="H958" i="15"/>
  <c r="H792" i="15"/>
  <c r="H615" i="15"/>
  <c r="H464" i="15"/>
  <c r="H733" i="15"/>
  <c r="H679" i="15"/>
  <c r="H694" i="15"/>
  <c r="H515" i="15"/>
  <c r="H735" i="15"/>
  <c r="H321" i="15"/>
  <c r="H439" i="15"/>
  <c r="H895" i="15"/>
  <c r="H972" i="15"/>
  <c r="H876" i="15"/>
  <c r="H978" i="15"/>
  <c r="H906" i="15"/>
  <c r="H662" i="15"/>
  <c r="H717" i="15"/>
  <c r="H559" i="15"/>
  <c r="H557" i="15"/>
  <c r="H407" i="15"/>
  <c r="H709" i="15"/>
  <c r="H613" i="15"/>
  <c r="H854" i="15"/>
  <c r="H766" i="15"/>
  <c r="H702" i="15"/>
  <c r="H355" i="15"/>
  <c r="H596" i="15"/>
  <c r="H873" i="15"/>
  <c r="H834" i="15"/>
  <c r="H747" i="15"/>
  <c r="H243" i="15"/>
  <c r="H617" i="15"/>
  <c r="H360" i="15"/>
  <c r="H816" i="15"/>
  <c r="H928" i="15"/>
  <c r="H653" i="15"/>
  <c r="H210" i="15"/>
  <c r="H262" i="15"/>
  <c r="H471" i="15"/>
  <c r="H282" i="15"/>
  <c r="H609" i="15"/>
  <c r="H562" i="15"/>
  <c r="H742" i="15"/>
  <c r="H326" i="15"/>
  <c r="H700" i="15"/>
  <c r="H406" i="15"/>
  <c r="H537" i="15"/>
  <c r="H964" i="15"/>
  <c r="H690" i="15"/>
  <c r="H306" i="15"/>
  <c r="H713" i="15"/>
  <c r="H869" i="15"/>
  <c r="H506" i="15"/>
  <c r="H266" i="15"/>
  <c r="H246" i="15"/>
  <c r="H364" i="15"/>
  <c r="H691" i="15"/>
  <c r="H883" i="15"/>
  <c r="H822" i="15"/>
  <c r="H401" i="15"/>
  <c r="H558" i="15"/>
  <c r="H705" i="15"/>
  <c r="H549" i="15"/>
  <c r="H680" i="15"/>
  <c r="H584" i="15"/>
  <c r="H513" i="15"/>
  <c r="H475" i="15"/>
  <c r="G1060" i="15" l="1"/>
  <c r="H60" i="15" l="1"/>
  <c r="H23" i="15"/>
  <c r="H32" i="15"/>
  <c r="H35" i="15"/>
  <c r="H84" i="15"/>
  <c r="H15" i="15"/>
  <c r="H31" i="15"/>
  <c r="H27" i="15"/>
  <c r="H11" i="15"/>
  <c r="H22" i="15"/>
  <c r="H149" i="15"/>
  <c r="H20" i="15"/>
  <c r="H142" i="15"/>
  <c r="H81" i="15"/>
  <c r="H555" i="15"/>
  <c r="H37" i="15"/>
  <c r="H88" i="15"/>
  <c r="H159" i="15"/>
  <c r="H87" i="15"/>
  <c r="H54" i="15"/>
  <c r="H33" i="15"/>
  <c r="H53" i="15"/>
  <c r="H41" i="15"/>
  <c r="H138" i="15"/>
  <c r="H29" i="15"/>
  <c r="H50" i="15"/>
  <c r="H170" i="15"/>
  <c r="H28" i="15"/>
  <c r="H16" i="15"/>
  <c r="H66" i="15"/>
  <c r="H114" i="15"/>
  <c r="H67" i="15"/>
  <c r="H47" i="15"/>
  <c r="H319" i="15"/>
  <c r="H51" i="15"/>
  <c r="H40" i="15"/>
  <c r="H105" i="15"/>
  <c r="H91" i="15"/>
  <c r="H223" i="15"/>
  <c r="H62" i="15"/>
  <c r="H192" i="15"/>
  <c r="H72" i="15"/>
  <c r="H110" i="15"/>
  <c r="H118" i="15"/>
  <c r="H58" i="15"/>
  <c r="H102" i="15"/>
  <c r="H616" i="15"/>
  <c r="H56" i="15"/>
  <c r="H117" i="15"/>
  <c r="H99" i="15"/>
  <c r="H61" i="15"/>
  <c r="H70" i="15"/>
  <c r="H272" i="15"/>
  <c r="H216" i="15"/>
  <c r="H38" i="15"/>
  <c r="H93" i="15"/>
  <c r="H203" i="15"/>
  <c r="H74" i="15"/>
  <c r="H196" i="15"/>
  <c r="H90" i="15"/>
  <c r="H68" i="15"/>
  <c r="H71" i="15"/>
  <c r="H193" i="15"/>
  <c r="H821" i="15"/>
  <c r="H94" i="15"/>
  <c r="H140" i="15"/>
  <c r="H202" i="15"/>
  <c r="H172" i="15"/>
  <c r="H107" i="15"/>
  <c r="H77" i="15"/>
  <c r="H129" i="15"/>
  <c r="H76" i="15"/>
  <c r="H36" i="15"/>
  <c r="H499" i="15"/>
  <c r="H43" i="15"/>
  <c r="H310" i="15"/>
  <c r="H232" i="15"/>
  <c r="H370" i="15"/>
  <c r="H186" i="15"/>
  <c r="H176" i="15"/>
  <c r="H847" i="15"/>
  <c r="H214" i="15"/>
  <c r="H288" i="15"/>
  <c r="H389" i="15"/>
  <c r="H79" i="15"/>
  <c r="H265" i="15"/>
  <c r="H252" i="15"/>
  <c r="H169" i="15"/>
  <c r="H108" i="15"/>
  <c r="H89" i="15"/>
  <c r="H101" i="15"/>
  <c r="H145" i="15"/>
  <c r="H346" i="15"/>
  <c r="H100" i="15"/>
  <c r="H69" i="15"/>
  <c r="H55" i="15"/>
  <c r="H550" i="15"/>
  <c r="H684" i="15"/>
  <c r="H737" i="15"/>
  <c r="H239" i="15"/>
  <c r="H332" i="15"/>
  <c r="H291" i="15"/>
  <c r="H180" i="15"/>
  <c r="H57" i="15"/>
  <c r="H73" i="15"/>
  <c r="H433" i="15"/>
  <c r="H75" i="15"/>
  <c r="H154" i="15"/>
  <c r="H220" i="15"/>
  <c r="H92" i="15"/>
  <c r="H314" i="15"/>
  <c r="H423" i="15"/>
  <c r="H221" i="15"/>
  <c r="H165" i="15"/>
  <c r="H39" i="15"/>
  <c r="H411" i="15"/>
  <c r="H234" i="15"/>
  <c r="H422" i="15"/>
  <c r="H174" i="15"/>
  <c r="H132" i="15"/>
  <c r="H80" i="15"/>
  <c r="H230" i="15"/>
  <c r="H277" i="15"/>
  <c r="H173" i="15"/>
  <c r="H226" i="15"/>
  <c r="H395" i="15"/>
  <c r="H229" i="15"/>
  <c r="H311" i="15"/>
  <c r="H728" i="15"/>
  <c r="H44" i="15"/>
  <c r="H295" i="15"/>
  <c r="H171" i="15"/>
  <c r="H46" i="15"/>
  <c r="H188" i="15"/>
  <c r="H97" i="15"/>
  <c r="H152" i="15"/>
  <c r="H286" i="15"/>
  <c r="H96" i="15"/>
  <c r="H427" i="15"/>
  <c r="H85" i="15"/>
  <c r="H158" i="15"/>
  <c r="H276" i="15"/>
  <c r="H146" i="15"/>
  <c r="H285" i="15"/>
  <c r="H205" i="15"/>
  <c r="H574" i="15"/>
  <c r="H156" i="15"/>
  <c r="H248" i="15"/>
  <c r="H95" i="15"/>
  <c r="H125" i="15"/>
  <c r="H18" i="15"/>
  <c r="H832" i="15"/>
  <c r="H331" i="15"/>
  <c r="H137" i="15"/>
  <c r="H122" i="15"/>
  <c r="H268" i="15"/>
  <c r="H209" i="15"/>
  <c r="H293" i="15"/>
  <c r="H279" i="15"/>
  <c r="H160" i="15"/>
  <c r="H106" i="15"/>
  <c r="H127" i="15"/>
  <c r="H175" i="15"/>
  <c r="H215" i="15"/>
  <c r="H462" i="15"/>
  <c r="H155" i="15"/>
  <c r="H207" i="15"/>
  <c r="H82" i="15"/>
  <c r="H141" i="15"/>
  <c r="H150" i="15"/>
  <c r="H275" i="15"/>
  <c r="H218" i="15"/>
  <c r="H45" i="15"/>
  <c r="H167" i="15"/>
  <c r="H449" i="15"/>
  <c r="H131" i="15"/>
  <c r="H357" i="15"/>
  <c r="H602" i="15"/>
  <c r="H493" i="15"/>
  <c r="H278" i="15"/>
  <c r="H416" i="15"/>
  <c r="H320" i="15"/>
  <c r="H63" i="15"/>
  <c r="H103" i="15"/>
  <c r="H256" i="15"/>
  <c r="H801" i="15"/>
  <c r="H191" i="15"/>
  <c r="H362" i="15"/>
  <c r="H339" i="15"/>
  <c r="H247" i="15"/>
  <c r="H309" i="15"/>
  <c r="H301" i="15"/>
  <c r="H371" i="15"/>
  <c r="H505" i="15"/>
  <c r="H206" i="15"/>
  <c r="H292" i="15"/>
  <c r="H281" i="15"/>
  <c r="H64" i="15"/>
  <c r="H157" i="15"/>
  <c r="H486" i="15"/>
  <c r="H78" i="15"/>
  <c r="H297" i="15"/>
  <c r="H59" i="15"/>
  <c r="H393" i="15"/>
  <c r="H257" i="15"/>
  <c r="H115" i="15"/>
  <c r="H190" i="15"/>
  <c r="H581" i="15"/>
  <c r="H414" i="15"/>
  <c r="H305" i="15"/>
  <c r="H130" i="15"/>
  <c r="H714" i="15"/>
  <c r="H255" i="15"/>
  <c r="H199" i="15"/>
  <c r="H83" i="15"/>
  <c r="H49" i="15"/>
  <c r="H338" i="15"/>
  <c r="H211" i="15"/>
  <c r="H168" i="15"/>
  <c r="H678" i="15"/>
  <c r="H204" i="15"/>
  <c r="H222" i="15"/>
  <c r="H228" i="15"/>
  <c r="H365" i="15"/>
  <c r="H269" i="15"/>
  <c r="H184" i="15"/>
  <c r="H540" i="15"/>
  <c r="H284" i="15"/>
  <c r="H65" i="15"/>
  <c r="H254" i="15"/>
  <c r="H391" i="15"/>
  <c r="H244" i="15"/>
  <c r="H435" i="15"/>
  <c r="H386" i="15"/>
  <c r="H731" i="15"/>
  <c r="H225" i="15"/>
  <c r="H135" i="15"/>
  <c r="H645" i="15"/>
  <c r="H274" i="15"/>
  <c r="H722" i="15"/>
  <c r="H290" i="15"/>
  <c r="H408" i="15"/>
  <c r="H185" i="15"/>
  <c r="H121" i="15"/>
  <c r="H334" i="15"/>
  <c r="H438" i="15"/>
  <c r="H261" i="15"/>
  <c r="H236" i="15"/>
  <c r="H601" i="15"/>
  <c r="H189" i="15"/>
  <c r="H358" i="15"/>
  <c r="H113" i="15"/>
  <c r="H294" i="15"/>
  <c r="H48" i="15"/>
  <c r="H347" i="15"/>
  <c r="H194" i="15"/>
  <c r="H390" i="15"/>
  <c r="H864" i="15"/>
  <c r="H394" i="15"/>
  <c r="H341" i="15"/>
  <c r="H318" i="15"/>
  <c r="H219" i="15"/>
  <c r="H886" i="15"/>
  <c r="H213" i="15"/>
  <c r="H116" i="15"/>
  <c r="H525" i="15"/>
  <c r="H632" i="15"/>
  <c r="H119" i="15"/>
  <c r="H124" i="15"/>
  <c r="H434" i="15"/>
  <c r="H732" i="15"/>
  <c r="H575" i="15"/>
  <c r="H302" i="15"/>
  <c r="H148" i="15"/>
  <c r="H469" i="15"/>
  <c r="H198" i="15"/>
  <c r="H366" i="15"/>
  <c r="H446" i="15"/>
  <c r="H354" i="15"/>
  <c r="H187" i="15"/>
  <c r="H136" i="15"/>
  <c r="H577" i="15"/>
  <c r="H353" i="15"/>
  <c r="H333" i="15"/>
  <c r="H457" i="15"/>
  <c r="H270" i="15"/>
  <c r="H440" i="15"/>
  <c r="H98" i="15"/>
  <c r="H478" i="15"/>
  <c r="H139" i="15"/>
  <c r="H379" i="15"/>
  <c r="H271" i="15"/>
  <c r="H112" i="15"/>
  <c r="H307" i="15"/>
  <c r="H352" i="15"/>
  <c r="H267" i="15"/>
  <c r="H238" i="15"/>
  <c r="H329" i="15"/>
  <c r="H504" i="15"/>
  <c r="H725" i="15"/>
  <c r="H363" i="15"/>
  <c r="H340" i="15"/>
  <c r="H548" i="15"/>
  <c r="H161" i="15"/>
  <c r="H153" i="15"/>
  <c r="H835" i="15"/>
  <c r="H376" i="15"/>
  <c r="H588" i="15"/>
  <c r="H554" i="15"/>
  <c r="H830" i="15"/>
  <c r="H240" i="15"/>
  <c r="H399" i="15"/>
  <c r="H356" i="15"/>
  <c r="H299" i="15"/>
  <c r="H431" i="15"/>
  <c r="H208" i="15"/>
  <c r="H123" i="15"/>
  <c r="H201" i="15"/>
  <c r="H484" i="15"/>
  <c r="H235" i="15"/>
  <c r="H382" i="15"/>
  <c r="H468" i="15"/>
  <c r="H336" i="15"/>
  <c r="H361" i="15"/>
  <c r="H403" i="15"/>
  <c r="H455" i="15"/>
  <c r="H718" i="15"/>
  <c r="H120" i="15"/>
  <c r="H547" i="15"/>
  <c r="H328" i="15"/>
  <c r="H881" i="15"/>
  <c r="H304" i="15"/>
  <c r="H697" i="15"/>
  <c r="H237" i="15"/>
  <c r="H675" i="15"/>
  <c r="H250" i="15"/>
  <c r="H527" i="15"/>
  <c r="H181" i="15"/>
  <c r="H472" i="15"/>
  <c r="H164" i="15"/>
  <c r="H454" i="15"/>
  <c r="H560" i="15"/>
  <c r="H590" i="15"/>
  <c r="H42" i="15"/>
  <c r="H763" i="15"/>
  <c r="H166" i="15"/>
  <c r="H775" i="15"/>
  <c r="H143" i="15"/>
  <c r="H412" i="15"/>
  <c r="H496" i="15"/>
  <c r="H514" i="15"/>
  <c r="H677" i="15"/>
  <c r="H561" i="15"/>
  <c r="H623" i="15"/>
  <c r="H231" i="15"/>
  <c r="H450" i="15"/>
  <c r="H380" i="15"/>
  <c r="H287" i="15"/>
  <c r="H359" i="15"/>
  <c r="H402" i="15"/>
  <c r="H369" i="15"/>
  <c r="H912" i="15"/>
  <c r="H594" i="15"/>
  <c r="H593" i="15"/>
  <c r="H490" i="15"/>
  <c r="H212" i="15"/>
  <c r="H392" i="15"/>
  <c r="H578" i="15"/>
  <c r="H444" i="15"/>
  <c r="H451" i="15"/>
  <c r="H419" i="15"/>
  <c r="H373" i="15"/>
  <c r="H459" i="15"/>
  <c r="H385" i="15"/>
  <c r="H831" i="15"/>
  <c r="H263" i="15"/>
  <c r="H387" i="15"/>
  <c r="H466" i="15"/>
  <c r="H850" i="15"/>
  <c r="H335" i="15"/>
  <c r="H497" i="15"/>
  <c r="H492" i="15"/>
  <c r="H487" i="15"/>
  <c r="H568" i="15"/>
  <c r="H788" i="15"/>
  <c r="H605" i="15"/>
  <c r="H428" i="15"/>
  <c r="H458" i="15"/>
  <c r="H551" i="15"/>
  <c r="H443" i="15"/>
  <c r="H655" i="15"/>
  <c r="H280" i="15"/>
  <c r="H144" i="15"/>
  <c r="H546" i="15"/>
  <c r="H748" i="15"/>
  <c r="H316" i="15"/>
  <c r="H784" i="15"/>
  <c r="H511" i="15"/>
  <c r="H296" i="15"/>
  <c r="H512" i="15"/>
  <c r="H441" i="15"/>
  <c r="H312" i="15"/>
  <c r="H467" i="15"/>
  <c r="H456" i="15"/>
  <c r="H639" i="15"/>
  <c r="H804" i="15"/>
  <c r="H420" i="15"/>
  <c r="H109" i="15"/>
  <c r="H258" i="15"/>
  <c r="H516" i="15"/>
  <c r="H327" i="15"/>
  <c r="H249" i="15"/>
  <c r="H313" i="15"/>
  <c r="H227" i="15"/>
  <c r="H473" i="15"/>
  <c r="H251" i="15"/>
  <c r="H521" i="15"/>
  <c r="H396" i="15"/>
  <c r="H611" i="15"/>
  <c r="H177" i="15"/>
  <c r="H398" i="15"/>
  <c r="H415" i="15"/>
  <c r="H716" i="15"/>
  <c r="H657" i="15"/>
  <c r="H621" i="15"/>
  <c r="H517" i="15"/>
  <c r="H591" i="15"/>
  <c r="H323" i="15"/>
  <c r="H529" i="15"/>
  <c r="H264" i="15"/>
  <c r="H128" i="15"/>
  <c r="H592" i="15"/>
  <c r="H570" i="15"/>
  <c r="H378" i="15"/>
  <c r="H637" i="15"/>
  <c r="H599" i="15"/>
  <c r="H429" i="15"/>
  <c r="H425" i="15"/>
  <c r="H442" i="15"/>
  <c r="H430" i="15"/>
  <c r="H693" i="15"/>
  <c r="H426" i="15"/>
  <c r="H552" i="15"/>
  <c r="H179" i="15"/>
  <c r="H523" i="15"/>
  <c r="H375" i="15"/>
  <c r="H381" i="15"/>
  <c r="H640" i="15"/>
  <c r="H195" i="15"/>
  <c r="H480" i="15"/>
  <c r="H524" i="15"/>
  <c r="H377" i="15"/>
  <c r="H608" i="15"/>
  <c r="H463" i="15"/>
  <c r="H509" i="15"/>
  <c r="H564" i="15"/>
  <c r="H348" i="15"/>
  <c r="H604" i="15"/>
  <c r="H687" i="15"/>
  <c r="H383" i="15"/>
  <c r="H622" i="15"/>
  <c r="H384" i="15"/>
  <c r="H664" i="15"/>
  <c r="H659" i="15"/>
  <c r="H833" i="15"/>
  <c r="H104" i="15"/>
  <c r="H669" i="15"/>
  <c r="H530" i="15"/>
  <c r="H182" i="15"/>
  <c r="H485" i="15"/>
  <c r="H619" i="15"/>
  <c r="H676" i="15"/>
  <c r="H641" i="15"/>
  <c r="H569" i="15"/>
  <c r="H337" i="15"/>
  <c r="H315" i="15"/>
  <c r="H545" i="15"/>
  <c r="H526" i="15"/>
  <c r="H633" i="15"/>
  <c r="H683" i="15"/>
  <c r="H421" i="15"/>
  <c r="H776" i="15"/>
  <c r="H600" i="15"/>
  <c r="H606" i="15"/>
  <c r="H710" i="15"/>
  <c r="H654" i="15"/>
  <c r="H495" i="15"/>
  <c r="H417" i="15"/>
  <c r="H875" i="15"/>
  <c r="H147" i="15"/>
  <c r="H634" i="15"/>
  <c r="H563" i="15"/>
  <c r="H233" i="15"/>
  <c r="H966" i="15"/>
  <c r="H345" i="15"/>
  <c r="H436" i="15"/>
  <c r="H242" i="15"/>
  <c r="H607" i="15"/>
  <c r="H565" i="15"/>
  <c r="H197" i="15"/>
  <c r="H556" i="15"/>
  <c r="H405" i="15"/>
  <c r="H483" i="15"/>
  <c r="H635" i="15"/>
  <c r="H1011" i="15"/>
  <c r="H668" i="15"/>
  <c r="H283" i="15"/>
  <c r="H532" i="15"/>
  <c r="H410" i="15"/>
  <c r="H351" i="15"/>
  <c r="H452" i="15"/>
  <c r="H809" i="15"/>
  <c r="H488" i="15"/>
  <c r="H541" i="15"/>
  <c r="H695" i="15"/>
  <c r="H324" i="15"/>
  <c r="H126" i="15"/>
  <c r="H751" i="15"/>
  <c r="H491" i="15"/>
  <c r="H342" i="15"/>
  <c r="H368" i="15"/>
  <c r="H400" i="15"/>
  <c r="H178" i="15"/>
  <c r="H707" i="15"/>
  <c r="H498" i="15"/>
  <c r="H503" i="15"/>
  <c r="H644" i="15"/>
  <c r="H603" i="15"/>
  <c r="H803" i="15"/>
  <c r="H692" i="15"/>
  <c r="H740" i="15"/>
  <c r="H636" i="15"/>
  <c r="H397" i="15"/>
  <c r="H648" i="15"/>
  <c r="H660" i="15"/>
  <c r="H780" i="15"/>
  <c r="H482" i="15"/>
  <c r="H388" i="15"/>
  <c r="H624" i="15"/>
  <c r="H350" i="15"/>
  <c r="H757" i="15"/>
  <c r="H699" i="15"/>
  <c r="H447" i="15"/>
  <c r="H610" i="15"/>
  <c r="H245" i="15"/>
  <c r="H817" i="15"/>
  <c r="H656" i="15"/>
  <c r="H343" i="15"/>
  <c r="H922" i="15"/>
  <c r="H500" i="15"/>
  <c r="H510" i="15"/>
  <c r="H786" i="15"/>
  <c r="H507" i="15"/>
  <c r="H567" i="15"/>
  <c r="H571" i="15"/>
  <c r="H597" i="15"/>
  <c r="H1041" i="15"/>
  <c r="H539" i="15"/>
  <c r="H598" i="15"/>
  <c r="H767" i="15"/>
  <c r="H474" i="15"/>
  <c r="H787" i="15"/>
  <c r="H260" i="15"/>
  <c r="H620" i="15"/>
  <c r="H773" i="15"/>
  <c r="H259" i="15"/>
  <c r="H1000" i="15"/>
  <c r="H1043" i="15"/>
  <c r="L343" i="20"/>
  <c r="C249" i="21" l="1"/>
  <c r="F168" i="21" s="1"/>
  <c r="F138" i="21" l="1"/>
  <c r="F64" i="21"/>
  <c r="F78" i="21"/>
  <c r="E54" i="22" l="1"/>
  <c r="E30" i="22"/>
  <c r="E35" i="22"/>
  <c r="E43" i="22"/>
  <c r="E66" i="22"/>
  <c r="E16" i="22"/>
  <c r="E98" i="22"/>
  <c r="E85" i="22"/>
  <c r="E105" i="22"/>
  <c r="E47" i="22"/>
  <c r="E18" i="22"/>
  <c r="E106" i="22"/>
  <c r="E36" i="22"/>
  <c r="E107" i="22"/>
  <c r="E108" i="22"/>
  <c r="E109" i="22"/>
  <c r="E74" i="22"/>
  <c r="E110" i="22"/>
  <c r="E7" i="22"/>
  <c r="E64" i="22"/>
  <c r="E10" i="22"/>
  <c r="E111" i="22"/>
  <c r="E48" i="22"/>
  <c r="E25" i="22"/>
  <c r="E22" i="22"/>
  <c r="E14" i="22"/>
  <c r="E112" i="22"/>
  <c r="E103" i="22"/>
  <c r="E84" i="22"/>
  <c r="E20" i="22"/>
  <c r="E113" i="22"/>
  <c r="E114" i="22"/>
  <c r="E58" i="22"/>
  <c r="E21" i="22"/>
  <c r="E115" i="22"/>
  <c r="E73" i="22"/>
  <c r="E17" i="22"/>
  <c r="E23" i="22"/>
  <c r="E37" i="22"/>
  <c r="E27" i="22"/>
  <c r="E116" i="22"/>
  <c r="E87" i="22"/>
  <c r="E117" i="22"/>
  <c r="E118" i="22"/>
  <c r="E119" i="22"/>
  <c r="E120" i="22"/>
  <c r="E56" i="22"/>
  <c r="E121" i="22"/>
  <c r="E122" i="22"/>
  <c r="E49" i="22"/>
  <c r="E34" i="22"/>
  <c r="E92" i="22"/>
  <c r="E51" i="22"/>
  <c r="E97" i="22"/>
  <c r="E123" i="22"/>
  <c r="E39" i="22"/>
  <c r="E32" i="22"/>
  <c r="E96" i="22"/>
  <c r="E77" i="22"/>
  <c r="E15" i="22"/>
  <c r="E124" i="22"/>
  <c r="E125" i="22"/>
  <c r="E126" i="22"/>
  <c r="E127" i="22"/>
  <c r="E128" i="22"/>
  <c r="E78" i="22"/>
  <c r="E44" i="22"/>
  <c r="E101" i="22"/>
  <c r="E68" i="22"/>
  <c r="E38" i="22"/>
  <c r="E100" i="22"/>
  <c r="E13" i="22"/>
  <c r="E75" i="22"/>
  <c r="E19" i="22"/>
  <c r="E52" i="22"/>
  <c r="E129" i="22"/>
  <c r="E59" i="22"/>
  <c r="E33" i="22"/>
  <c r="E130" i="22"/>
  <c r="E63" i="22"/>
  <c r="E131" i="22"/>
  <c r="E31" i="22"/>
  <c r="E132" i="22"/>
  <c r="E45" i="22"/>
  <c r="E104" i="22"/>
  <c r="E88" i="22"/>
  <c r="E133" i="22"/>
  <c r="E134" i="22"/>
  <c r="E67" i="22"/>
  <c r="E62" i="22"/>
  <c r="E61" i="22"/>
  <c r="E102" i="22"/>
  <c r="E69" i="22"/>
  <c r="E70" i="22"/>
  <c r="E40" i="22"/>
  <c r="E26" i="22"/>
  <c r="E28" i="22"/>
  <c r="E90" i="22"/>
  <c r="E55" i="22"/>
  <c r="E50" i="22"/>
  <c r="E93" i="22"/>
  <c r="E41" i="22"/>
  <c r="E95" i="22"/>
  <c r="E99" i="22"/>
  <c r="E81" i="22"/>
  <c r="E71" i="22"/>
  <c r="E94" i="22"/>
  <c r="E79" i="22"/>
  <c r="E8" i="22"/>
  <c r="E12" i="22"/>
  <c r="E29" i="22"/>
  <c r="E65" i="22"/>
  <c r="E9" i="22"/>
  <c r="E83" i="22"/>
  <c r="E91" i="22"/>
  <c r="E53" i="22"/>
  <c r="E135" i="22"/>
  <c r="E76" i="22"/>
  <c r="E46" i="22"/>
  <c r="E82" i="22"/>
  <c r="E57" i="22"/>
  <c r="E80" i="22"/>
  <c r="E136" i="22"/>
  <c r="E11" i="22"/>
  <c r="E60" i="22"/>
  <c r="E72" i="22"/>
  <c r="E86" i="22"/>
  <c r="E137" i="22"/>
  <c r="E138" i="22"/>
  <c r="E89" i="22"/>
  <c r="E42" i="22"/>
  <c r="E139" i="22"/>
  <c r="E140" i="22"/>
  <c r="K10" i="20"/>
  <c r="I1060" i="20"/>
  <c r="H1051" i="15" l="1"/>
  <c r="H25" i="15"/>
  <c r="H14" i="15"/>
  <c r="H30" i="15"/>
  <c r="H13" i="15"/>
  <c r="H7" i="15"/>
  <c r="H8" i="15"/>
  <c r="H34" i="15"/>
  <c r="H17" i="15"/>
  <c r="H12" i="15"/>
  <c r="H19" i="15"/>
  <c r="H21" i="15"/>
  <c r="H24" i="15"/>
  <c r="H9" i="15"/>
  <c r="H26" i="15"/>
  <c r="H10" i="15"/>
  <c r="I1058" i="15"/>
  <c r="B1060" i="15"/>
  <c r="H1056" i="20" l="1"/>
  <c r="H1060" i="20"/>
  <c r="I1051" i="15"/>
  <c r="I1057" i="15"/>
  <c r="I1055" i="15"/>
  <c r="I1054" i="15"/>
  <c r="M175" i="21"/>
  <c r="M232" i="21"/>
  <c r="M206" i="21"/>
  <c r="M54" i="21"/>
  <c r="M121" i="21"/>
  <c r="M227" i="21"/>
  <c r="M214" i="21"/>
  <c r="M91" i="21"/>
  <c r="M143" i="21"/>
  <c r="M184" i="21"/>
  <c r="M209" i="21"/>
  <c r="M94" i="21"/>
  <c r="M177" i="21"/>
  <c r="I1060" i="15" l="1"/>
  <c r="I7" i="15"/>
  <c r="I1046" i="15" s="1"/>
  <c r="H1060" i="15"/>
  <c r="K1051" i="20"/>
  <c r="M134" i="21" l="1"/>
  <c r="M207" i="21"/>
  <c r="M41" i="21"/>
  <c r="M160" i="21"/>
  <c r="M204" i="21"/>
  <c r="M101" i="21"/>
  <c r="M44" i="21"/>
  <c r="M29" i="21"/>
  <c r="M65" i="21"/>
  <c r="M70" i="21"/>
  <c r="M244" i="21"/>
  <c r="M165" i="21"/>
  <c r="M61" i="21"/>
  <c r="M23" i="21"/>
  <c r="M156" i="21"/>
  <c r="M152" i="21"/>
  <c r="M48" i="21"/>
  <c r="M98" i="21"/>
  <c r="M161" i="21"/>
  <c r="M104" i="21"/>
  <c r="M43" i="21"/>
  <c r="M230" i="21"/>
  <c r="M239" i="21"/>
  <c r="M102" i="21"/>
  <c r="M46" i="21"/>
  <c r="M40" i="21"/>
  <c r="M20" i="21"/>
  <c r="M33" i="21"/>
  <c r="M88" i="21"/>
  <c r="M140" i="21"/>
  <c r="M30" i="21"/>
  <c r="M55" i="21"/>
  <c r="M225" i="21"/>
  <c r="M188" i="21"/>
  <c r="M167" i="21"/>
  <c r="M119" i="21"/>
  <c r="M238" i="21"/>
  <c r="M66" i="21"/>
  <c r="M132" i="21"/>
  <c r="M12" i="21"/>
  <c r="M241" i="21"/>
  <c r="M105" i="21"/>
  <c r="M10" i="21"/>
  <c r="M18" i="21"/>
  <c r="M34" i="21"/>
  <c r="M58" i="21"/>
  <c r="M26" i="21"/>
  <c r="M142" i="21"/>
  <c r="M50" i="21"/>
  <c r="M247" i="21"/>
  <c r="M118" i="21"/>
  <c r="M128" i="21"/>
  <c r="M82" i="21"/>
  <c r="M114" i="21"/>
  <c r="M174" i="21"/>
  <c r="M180" i="21"/>
  <c r="M223" i="21"/>
  <c r="M107" i="21"/>
  <c r="M109" i="21"/>
  <c r="M191" i="21"/>
  <c r="M15" i="21"/>
  <c r="M57" i="21"/>
  <c r="M45" i="21"/>
  <c r="M202" i="21"/>
  <c r="M233" i="21"/>
  <c r="M145" i="21"/>
  <c r="M150" i="21"/>
  <c r="M226" i="21"/>
  <c r="M153" i="21"/>
  <c r="M110" i="21"/>
  <c r="M72" i="21"/>
  <c r="M169" i="21"/>
  <c r="M208" i="21"/>
  <c r="M201" i="21"/>
  <c r="M59" i="21"/>
  <c r="M171" i="21"/>
  <c r="M213" i="21"/>
  <c r="M222" i="21"/>
  <c r="M218" i="21"/>
  <c r="M85" i="21"/>
  <c r="M97" i="21"/>
  <c r="M190" i="21"/>
  <c r="M141" i="21"/>
  <c r="M7" i="21"/>
  <c r="M68" i="21"/>
  <c r="M120" i="21"/>
  <c r="M151" i="21"/>
  <c r="M60" i="21"/>
  <c r="M231" i="21"/>
  <c r="M179" i="21"/>
  <c r="M157" i="21"/>
  <c r="M93" i="21"/>
  <c r="M90" i="21"/>
  <c r="M237" i="21"/>
  <c r="M69" i="21"/>
  <c r="M37" i="21"/>
  <c r="M221" i="21"/>
  <c r="M172" i="21"/>
  <c r="M124" i="21"/>
  <c r="M129" i="21"/>
  <c r="M8" i="21"/>
  <c r="M195" i="21"/>
  <c r="M245" i="21"/>
  <c r="M155" i="21"/>
  <c r="M243" i="21"/>
  <c r="M212" i="21"/>
  <c r="M92" i="21"/>
  <c r="M21" i="21"/>
  <c r="M56" i="21"/>
  <c r="M123" i="21"/>
  <c r="M126" i="21"/>
  <c r="M144" i="21"/>
  <c r="M9" i="21"/>
  <c r="M127" i="21"/>
  <c r="M170" i="21"/>
  <c r="M49" i="21"/>
  <c r="M240" i="21"/>
  <c r="M136" i="21"/>
  <c r="M111" i="21"/>
  <c r="M139" i="21"/>
  <c r="M103" i="21"/>
  <c r="M71" i="21"/>
  <c r="M42" i="21"/>
  <c r="M74" i="21"/>
  <c r="M162" i="21"/>
  <c r="M183" i="21"/>
  <c r="M234" i="21"/>
  <c r="M51" i="21"/>
  <c r="M38" i="21"/>
  <c r="M154" i="21"/>
  <c r="M166" i="21"/>
  <c r="M163" i="21"/>
  <c r="M28" i="21"/>
  <c r="M14" i="21"/>
  <c r="M210" i="21"/>
  <c r="M77" i="21"/>
  <c r="M130" i="21"/>
  <c r="M193" i="21"/>
  <c r="M215" i="21"/>
  <c r="M89" i="21"/>
  <c r="M22" i="21"/>
  <c r="M197" i="21"/>
  <c r="M63" i="21"/>
  <c r="M217" i="21"/>
  <c r="M229" i="21"/>
  <c r="M31" i="21"/>
  <c r="M192" i="21"/>
  <c r="M108" i="21"/>
  <c r="M211" i="21"/>
  <c r="M35" i="21"/>
  <c r="M39" i="21"/>
  <c r="M148" i="21"/>
  <c r="M149" i="21"/>
  <c r="M80" i="21"/>
  <c r="M159" i="21"/>
  <c r="M224" i="21"/>
  <c r="M181" i="21"/>
  <c r="M76" i="21"/>
  <c r="M133" i="21"/>
  <c r="M146" i="21"/>
  <c r="M242" i="21"/>
  <c r="M117" i="21"/>
  <c r="M67" i="21"/>
  <c r="M164" i="21"/>
  <c r="M176" i="21"/>
  <c r="M84" i="21"/>
  <c r="M16" i="21"/>
  <c r="M137" i="21"/>
  <c r="M199" i="21"/>
  <c r="M203" i="21"/>
  <c r="M205" i="21"/>
  <c r="M235" i="21"/>
  <c r="M158" i="21"/>
  <c r="M24" i="21"/>
  <c r="M116" i="21"/>
  <c r="M81" i="21"/>
  <c r="M100" i="21"/>
  <c r="M236" i="21"/>
  <c r="M36" i="21"/>
  <c r="M178" i="21"/>
  <c r="M27" i="21"/>
  <c r="M17" i="21"/>
  <c r="M185" i="21"/>
  <c r="M11" i="21"/>
  <c r="M113" i="21"/>
  <c r="M83" i="21"/>
  <c r="M216" i="21"/>
  <c r="M79" i="21"/>
  <c r="M182" i="21"/>
  <c r="M194" i="21"/>
  <c r="M52" i="21"/>
  <c r="M99" i="21"/>
  <c r="M198" i="21"/>
  <c r="M135" i="21"/>
  <c r="M73" i="21"/>
  <c r="M112" i="21"/>
  <c r="M196" i="21"/>
  <c r="M13" i="21"/>
  <c r="M173" i="21"/>
  <c r="M147" i="21"/>
  <c r="M219" i="21"/>
  <c r="M200" i="21"/>
  <c r="M131" i="21"/>
  <c r="M75" i="21"/>
  <c r="M106" i="21"/>
  <c r="M62" i="21"/>
  <c r="M220" i="21"/>
  <c r="M95" i="21"/>
  <c r="M87" i="21"/>
  <c r="M125" i="21"/>
  <c r="M25" i="21"/>
  <c r="M32" i="21"/>
  <c r="M122" i="21"/>
  <c r="M86" i="21"/>
  <c r="M248" i="21"/>
  <c r="M96" i="21"/>
  <c r="M53" i="21"/>
  <c r="M115" i="21"/>
  <c r="M187" i="21"/>
  <c r="M19" i="21"/>
  <c r="M186" i="21"/>
  <c r="M189" i="21"/>
  <c r="I1046" i="20" l="1"/>
  <c r="K1060" i="20" l="1"/>
  <c r="L1060" i="20" l="1"/>
  <c r="E24" i="22"/>
  <c r="L160" i="21"/>
  <c r="L153" i="21"/>
  <c r="L82" i="21"/>
  <c r="L233" i="21"/>
  <c r="L238" i="21"/>
  <c r="L152" i="21"/>
  <c r="L204" i="21"/>
  <c r="L239" i="21"/>
  <c r="L210" i="21"/>
  <c r="L134" i="21"/>
  <c r="L232" i="21"/>
  <c r="L105" i="21"/>
  <c r="L29" i="21"/>
  <c r="L43" i="21"/>
  <c r="L86" i="21"/>
  <c r="L140" i="21"/>
  <c r="L51" i="21"/>
  <c r="L104" i="21"/>
  <c r="L88" i="21"/>
  <c r="L163" i="21"/>
  <c r="L212" i="21"/>
  <c r="L230" i="21"/>
  <c r="L151" i="21"/>
  <c r="L39" i="21"/>
  <c r="L56" i="21"/>
  <c r="L202" i="21"/>
  <c r="L186" i="21"/>
  <c r="L19" i="21"/>
  <c r="L165" i="21"/>
  <c r="L65" i="21"/>
  <c r="L187" i="21"/>
  <c r="L248" i="21"/>
  <c r="L21" i="21"/>
  <c r="L31" i="21"/>
  <c r="L15" i="21"/>
  <c r="L18" i="21"/>
  <c r="L206" i="21"/>
  <c r="L37" i="21"/>
  <c r="L195" i="21"/>
  <c r="L150" i="21"/>
  <c r="L54" i="21"/>
  <c r="L121" i="21"/>
  <c r="L53" i="21"/>
  <c r="L119" i="21"/>
  <c r="L180" i="21"/>
  <c r="L34" i="21"/>
  <c r="L12" i="21"/>
  <c r="L7" i="21"/>
  <c r="L58" i="21"/>
  <c r="L70" i="21"/>
  <c r="L35" i="21"/>
  <c r="L109" i="21"/>
  <c r="L227" i="21"/>
  <c r="L139" i="21"/>
  <c r="L214" i="21"/>
  <c r="L144" i="21"/>
  <c r="L46" i="21"/>
  <c r="L48" i="21"/>
  <c r="L42" i="21"/>
  <c r="L14" i="21"/>
  <c r="L247" i="21"/>
  <c r="L91" i="21"/>
  <c r="L143" i="21"/>
  <c r="L226" i="21"/>
  <c r="L23" i="21"/>
  <c r="L184" i="21"/>
  <c r="L136" i="21"/>
  <c r="L241" i="21"/>
  <c r="L217" i="21"/>
  <c r="L129" i="21"/>
  <c r="L209" i="21"/>
  <c r="L171" i="21"/>
  <c r="L94" i="21"/>
  <c r="L118" i="21"/>
  <c r="L174" i="21"/>
  <c r="L167" i="21"/>
  <c r="L120" i="21"/>
  <c r="L156" i="21"/>
  <c r="L201" i="21"/>
  <c r="L183" i="21"/>
  <c r="L177" i="21"/>
  <c r="L32" i="21"/>
  <c r="L98" i="21"/>
  <c r="L41" i="21"/>
  <c r="L207" i="21"/>
  <c r="L44" i="21"/>
  <c r="L68" i="21"/>
  <c r="L213" i="21"/>
  <c r="L69" i="21"/>
  <c r="L148" i="21"/>
  <c r="L45" i="21"/>
  <c r="L22" i="21"/>
  <c r="L117" i="21"/>
  <c r="L154" i="21"/>
  <c r="L229" i="21"/>
  <c r="L190" i="21"/>
  <c r="L107" i="21"/>
  <c r="L126" i="21"/>
  <c r="L30" i="21"/>
  <c r="L162" i="21"/>
  <c r="L40" i="21"/>
  <c r="L193" i="21"/>
  <c r="L74" i="21"/>
  <c r="L234" i="21"/>
  <c r="L175" i="21"/>
  <c r="L155" i="21"/>
  <c r="L101" i="21"/>
  <c r="L133" i="21"/>
  <c r="L49" i="21"/>
  <c r="L28" i="21"/>
  <c r="L85" i="21"/>
  <c r="L67" i="21"/>
  <c r="L20" i="21"/>
  <c r="L61" i="21"/>
  <c r="L164" i="21"/>
  <c r="L231" i="21"/>
  <c r="L176" i="21"/>
  <c r="L84" i="21"/>
  <c r="L16" i="21"/>
  <c r="L137" i="21"/>
  <c r="L72" i="21"/>
  <c r="L123" i="21"/>
  <c r="L199" i="21"/>
  <c r="L77" i="21"/>
  <c r="L203" i="21"/>
  <c r="L205" i="21"/>
  <c r="L235" i="21"/>
  <c r="L240" i="21"/>
  <c r="L33" i="21"/>
  <c r="L127" i="21"/>
  <c r="L50" i="21"/>
  <c r="L89" i="21"/>
  <c r="L145" i="21"/>
  <c r="L111" i="21"/>
  <c r="L169" i="21"/>
  <c r="L102" i="21"/>
  <c r="L141" i="21"/>
  <c r="L158" i="21"/>
  <c r="L76" i="21"/>
  <c r="L108" i="21"/>
  <c r="L26" i="21"/>
  <c r="L92" i="21"/>
  <c r="L24" i="21"/>
  <c r="L166" i="21"/>
  <c r="L116" i="21"/>
  <c r="L81" i="21"/>
  <c r="L197" i="21"/>
  <c r="L189" i="21"/>
  <c r="L87" i="21"/>
  <c r="L161" i="21"/>
  <c r="L188" i="21"/>
  <c r="L115" i="21"/>
  <c r="L25" i="21"/>
  <c r="L172" i="21"/>
  <c r="L125" i="21"/>
  <c r="L221" i="21"/>
  <c r="L9" i="21"/>
  <c r="L100" i="21"/>
  <c r="L8" i="21"/>
  <c r="L157" i="21"/>
  <c r="L192" i="21"/>
  <c r="L215" i="21"/>
  <c r="L128" i="21"/>
  <c r="L38" i="21"/>
  <c r="L218" i="21"/>
  <c r="L66" i="21"/>
  <c r="L60" i="21"/>
  <c r="L222" i="21"/>
  <c r="L110" i="21"/>
  <c r="L96" i="21"/>
  <c r="L55" i="21"/>
  <c r="L97" i="21"/>
  <c r="L236" i="21"/>
  <c r="L80" i="21"/>
  <c r="L237" i="21"/>
  <c r="L36" i="21"/>
  <c r="L178" i="21"/>
  <c r="L211" i="21"/>
  <c r="L59" i="21"/>
  <c r="L27" i="21"/>
  <c r="L17" i="21"/>
  <c r="L93" i="21"/>
  <c r="L181" i="21"/>
  <c r="L224" i="21"/>
  <c r="L185" i="21"/>
  <c r="L124" i="21"/>
  <c r="L142" i="21"/>
  <c r="L191" i="21"/>
  <c r="L11" i="21"/>
  <c r="L170" i="21"/>
  <c r="L113" i="21"/>
  <c r="L57" i="21"/>
  <c r="L242" i="21"/>
  <c r="L83" i="21"/>
  <c r="L216" i="21"/>
  <c r="L130" i="21"/>
  <c r="L79" i="21"/>
  <c r="L182" i="21"/>
  <c r="L194" i="21"/>
  <c r="L208" i="21"/>
  <c r="L90" i="21"/>
  <c r="L149" i="21"/>
  <c r="L103" i="21"/>
  <c r="L52" i="21"/>
  <c r="L99" i="21"/>
  <c r="L198" i="21"/>
  <c r="L71" i="21"/>
  <c r="L135" i="21"/>
  <c r="L73" i="21"/>
  <c r="L159" i="21"/>
  <c r="L112" i="21"/>
  <c r="L114" i="21"/>
  <c r="L132" i="21"/>
  <c r="L196" i="21"/>
  <c r="L13" i="21"/>
  <c r="L63" i="21"/>
  <c r="L173" i="21"/>
  <c r="L146" i="21"/>
  <c r="L147" i="21"/>
  <c r="L219" i="21"/>
  <c r="L200" i="21"/>
  <c r="L243" i="21"/>
  <c r="L131" i="21"/>
  <c r="L244" i="21"/>
  <c r="L75" i="21"/>
  <c r="L106" i="21"/>
  <c r="L62" i="21"/>
  <c r="L220" i="21"/>
  <c r="L95" i="21"/>
  <c r="L10" i="21"/>
  <c r="L225" i="21"/>
  <c r="L122" i="21"/>
  <c r="E43" i="21"/>
  <c r="E84" i="21"/>
  <c r="E135" i="21"/>
  <c r="E73" i="21"/>
  <c r="E207" i="21"/>
  <c r="E111" i="21"/>
  <c r="E222" i="21"/>
  <c r="E143" i="21"/>
  <c r="E105" i="21"/>
  <c r="E35" i="21"/>
  <c r="E52" i="21"/>
  <c r="E126" i="21"/>
  <c r="E75" i="21"/>
  <c r="E224" i="21"/>
  <c r="E101" i="21"/>
  <c r="E108" i="21"/>
  <c r="E16" i="21"/>
  <c r="E221" i="21"/>
  <c r="E55" i="21"/>
  <c r="E169" i="21"/>
  <c r="E199" i="21"/>
  <c r="E56" i="21"/>
  <c r="E175" i="21"/>
  <c r="E74" i="21"/>
  <c r="E186" i="21"/>
  <c r="E124" i="21"/>
  <c r="E145" i="21"/>
  <c r="E97" i="21"/>
  <c r="E128" i="21"/>
  <c r="E182" i="21"/>
  <c r="E123" i="21"/>
  <c r="E176" i="21"/>
  <c r="E92" i="21"/>
  <c r="E200" i="21"/>
  <c r="E29" i="21"/>
  <c r="E89" i="21"/>
  <c r="E229" i="21"/>
  <c r="E27" i="21"/>
  <c r="E85" i="21"/>
  <c r="E103" i="21"/>
  <c r="E146" i="21"/>
  <c r="E82" i="21"/>
  <c r="E21" i="21"/>
  <c r="E136" i="21"/>
  <c r="E96" i="21"/>
  <c r="E44" i="21"/>
  <c r="E104" i="21"/>
  <c r="E243" i="21"/>
  <c r="E107" i="21"/>
  <c r="E25" i="21"/>
  <c r="E227" i="21"/>
  <c r="E161" i="21"/>
  <c r="E202" i="21"/>
  <c r="E11" i="21"/>
  <c r="E90" i="21"/>
  <c r="E173" i="21"/>
  <c r="E192" i="21"/>
  <c r="E242" i="21"/>
  <c r="E66" i="21"/>
  <c r="E22" i="21"/>
  <c r="E142" i="21"/>
  <c r="E54" i="21"/>
  <c r="E214" i="21"/>
  <c r="E117" i="21"/>
  <c r="E8" i="21"/>
  <c r="E33" i="21"/>
  <c r="E59" i="21"/>
  <c r="E98" i="21"/>
  <c r="E157" i="21"/>
  <c r="E23" i="21"/>
  <c r="E37" i="21"/>
  <c r="E57" i="21"/>
  <c r="E122" i="21"/>
  <c r="E167" i="21"/>
  <c r="E174" i="21"/>
  <c r="E72" i="21"/>
  <c r="E76" i="21"/>
  <c r="E217" i="21"/>
  <c r="E112" i="21"/>
  <c r="E99" i="21"/>
  <c r="E244" i="21"/>
  <c r="E196" i="21"/>
  <c r="E42" i="21"/>
  <c r="E241" i="21"/>
  <c r="E63" i="21"/>
  <c r="E127" i="21"/>
  <c r="E133" i="21"/>
  <c r="E100" i="21"/>
  <c r="E83" i="21"/>
  <c r="E61" i="21"/>
  <c r="E248" i="21"/>
  <c r="E154" i="21"/>
  <c r="E91" i="21"/>
  <c r="E46" i="21"/>
  <c r="E95" i="21"/>
  <c r="E238" i="21"/>
  <c r="E172" i="21"/>
  <c r="E171" i="21"/>
  <c r="E210" i="21"/>
  <c r="E119" i="21"/>
  <c r="E193" i="21"/>
  <c r="E232" i="21"/>
  <c r="E88" i="21"/>
  <c r="E116" i="21"/>
  <c r="E201" i="21"/>
  <c r="E20" i="21"/>
  <c r="E166" i="21"/>
  <c r="E26" i="21"/>
  <c r="E39" i="21"/>
  <c r="E156" i="21"/>
  <c r="E38" i="21"/>
  <c r="E165" i="21"/>
  <c r="E45" i="21"/>
  <c r="E94" i="21"/>
  <c r="E247" i="21"/>
  <c r="E28" i="21"/>
  <c r="E153" i="21"/>
  <c r="E180" i="21"/>
  <c r="E110" i="21"/>
  <c r="E152" i="21"/>
  <c r="E164" i="21"/>
  <c r="E195" i="21"/>
  <c r="E15" i="21"/>
  <c r="E12" i="21"/>
  <c r="E80" i="21"/>
  <c r="E159" i="21"/>
  <c r="E239" i="21"/>
  <c r="E131" i="21"/>
  <c r="E18" i="21"/>
  <c r="E233" i="21"/>
  <c r="E118" i="21"/>
  <c r="E9" i="21"/>
  <c r="E70" i="21"/>
  <c r="E181" i="21"/>
  <c r="E205" i="21"/>
  <c r="E183" i="21"/>
  <c r="E77" i="21"/>
  <c r="E226" i="21"/>
  <c r="E109" i="21"/>
  <c r="E144" i="21"/>
  <c r="E155" i="21"/>
  <c r="E34" i="21"/>
  <c r="E132" i="21"/>
  <c r="E206" i="21"/>
  <c r="E49" i="21"/>
  <c r="E139" i="21"/>
  <c r="E130" i="21"/>
  <c r="E158" i="21"/>
  <c r="E149" i="21"/>
  <c r="E53" i="21"/>
  <c r="E215" i="21"/>
  <c r="E178" i="21"/>
  <c r="E151" i="21"/>
  <c r="E115" i="21"/>
  <c r="E93" i="21"/>
  <c r="E86" i="21"/>
  <c r="E187" i="21"/>
  <c r="E13" i="21"/>
  <c r="E194" i="21"/>
  <c r="E236" i="21"/>
  <c r="E219" i="21"/>
  <c r="E147" i="21"/>
  <c r="E106" i="21"/>
  <c r="E220" i="21"/>
  <c r="E162" i="21"/>
  <c r="E17" i="21"/>
  <c r="E140" i="21"/>
  <c r="E14" i="21"/>
  <c r="E137" i="21"/>
  <c r="E190" i="21"/>
  <c r="E234" i="21"/>
  <c r="E31" i="21"/>
  <c r="E211" i="21"/>
  <c r="E160" i="21"/>
  <c r="E197" i="21"/>
  <c r="E7" i="21"/>
  <c r="E208" i="21"/>
  <c r="E120" i="21"/>
  <c r="E71" i="21"/>
  <c r="E212" i="21"/>
  <c r="E50" i="21"/>
  <c r="E240" i="21"/>
  <c r="E102" i="21"/>
  <c r="E48" i="21"/>
  <c r="E81" i="21"/>
  <c r="E79" i="21"/>
  <c r="E235" i="21"/>
  <c r="E163" i="21"/>
  <c r="E113" i="21"/>
  <c r="E237" i="21"/>
  <c r="E203" i="21"/>
  <c r="E216" i="21"/>
  <c r="E24" i="21"/>
  <c r="E204" i="21"/>
  <c r="E191" i="21"/>
  <c r="E223" i="21"/>
  <c r="E188" i="21"/>
  <c r="E141" i="21"/>
  <c r="E67" i="21"/>
  <c r="E40" i="21"/>
  <c r="E134" i="21"/>
  <c r="E213" i="21"/>
  <c r="E179" i="21"/>
  <c r="E148" i="21"/>
  <c r="E184" i="21"/>
  <c r="E185" i="21"/>
  <c r="E87" i="21"/>
  <c r="E10" i="21"/>
  <c r="E198" i="21"/>
  <c r="E32" i="21"/>
  <c r="E69" i="21"/>
  <c r="E36" i="21"/>
  <c r="E225" i="21"/>
  <c r="E177" i="21"/>
  <c r="E114" i="21"/>
  <c r="E231" i="21"/>
  <c r="E19" i="21"/>
  <c r="E189" i="21"/>
  <c r="E209" i="21"/>
  <c r="E218" i="21"/>
  <c r="E125" i="21"/>
  <c r="E51" i="21"/>
  <c r="E170" i="21"/>
  <c r="E62" i="21"/>
  <c r="E41" i="21"/>
  <c r="E230" i="21"/>
  <c r="E121" i="21"/>
  <c r="E150" i="21"/>
  <c r="E129" i="21"/>
  <c r="E30" i="21"/>
  <c r="E60" i="21"/>
  <c r="E68" i="21"/>
  <c r="E58" i="21"/>
  <c r="E65" i="21"/>
  <c r="G141" i="22" l="1"/>
  <c r="D141" i="22"/>
  <c r="B141" i="22"/>
  <c r="K249" i="21"/>
  <c r="J249" i="21"/>
  <c r="G249" i="21"/>
  <c r="D249" i="21"/>
  <c r="F86" i="22" l="1"/>
  <c r="E141" i="22"/>
  <c r="F16" i="22"/>
  <c r="F108" i="22"/>
  <c r="F51" i="22"/>
  <c r="F97" i="22"/>
  <c r="F75" i="22"/>
  <c r="F129" i="22"/>
  <c r="F134" i="22"/>
  <c r="F14" i="22"/>
  <c r="F18" i="22"/>
  <c r="F70" i="22"/>
  <c r="F67" i="22"/>
  <c r="F74" i="22"/>
  <c r="F84" i="22"/>
  <c r="F40" i="22"/>
  <c r="F119" i="22"/>
  <c r="F55" i="22"/>
  <c r="F56" i="22"/>
  <c r="F25" i="22"/>
  <c r="F47" i="22"/>
  <c r="F117" i="22"/>
  <c r="F78" i="22"/>
  <c r="F10" i="22"/>
  <c r="F112" i="22"/>
  <c r="F105" i="22"/>
  <c r="F27" i="22"/>
  <c r="F21" i="22"/>
  <c r="F85" i="22"/>
  <c r="F44" i="22"/>
  <c r="F24" i="22"/>
  <c r="F101" i="22"/>
  <c r="F35" i="22"/>
  <c r="F38" i="22"/>
  <c r="F32" i="22"/>
  <c r="F130" i="22"/>
  <c r="F8" i="22"/>
  <c r="F23" i="22"/>
  <c r="F41" i="22"/>
  <c r="F103" i="22"/>
  <c r="F17" i="22"/>
  <c r="F15" i="22"/>
  <c r="F54" i="22"/>
  <c r="F124" i="22"/>
  <c r="F110" i="22"/>
  <c r="F113" i="22"/>
  <c r="F63" i="22"/>
  <c r="F59" i="22"/>
  <c r="F73" i="22"/>
  <c r="F48" i="22"/>
  <c r="F120" i="22"/>
  <c r="F37" i="22"/>
  <c r="F131" i="22"/>
  <c r="F30" i="22"/>
  <c r="F31" i="22"/>
  <c r="F109" i="22"/>
  <c r="F92" i="22"/>
  <c r="F125" i="22"/>
  <c r="F45" i="22"/>
  <c r="F64" i="22"/>
  <c r="F111" i="22"/>
  <c r="F126" i="22"/>
  <c r="F133" i="22"/>
  <c r="F12" i="22"/>
  <c r="F135" i="22"/>
  <c r="F128" i="22"/>
  <c r="F88" i="22"/>
  <c r="F76" i="22"/>
  <c r="F123" i="22"/>
  <c r="F100" i="22"/>
  <c r="F102" i="22"/>
  <c r="F116" i="22"/>
  <c r="F19" i="22"/>
  <c r="F66" i="22"/>
  <c r="F80" i="22"/>
  <c r="F96" i="22"/>
  <c r="F52" i="22"/>
  <c r="F62" i="22"/>
  <c r="F138" i="22"/>
  <c r="F43" i="22"/>
  <c r="F121" i="22"/>
  <c r="F36" i="22"/>
  <c r="F26" i="22"/>
  <c r="F51" i="21"/>
  <c r="F43" i="21"/>
  <c r="F126" i="21"/>
  <c r="F124" i="21"/>
  <c r="F103" i="21"/>
  <c r="F90" i="21"/>
  <c r="F98" i="21"/>
  <c r="F244" i="21"/>
  <c r="F166" i="21"/>
  <c r="F195" i="21"/>
  <c r="F205" i="21"/>
  <c r="F215" i="21"/>
  <c r="F140" i="21"/>
  <c r="F50" i="21"/>
  <c r="F191" i="21"/>
  <c r="F87" i="21"/>
  <c r="F170" i="21"/>
  <c r="F75" i="21"/>
  <c r="F145" i="21"/>
  <c r="F146" i="21"/>
  <c r="F173" i="21"/>
  <c r="F157" i="21"/>
  <c r="F238" i="21"/>
  <c r="F26" i="21"/>
  <c r="F15" i="21"/>
  <c r="F183" i="21"/>
  <c r="F178" i="21"/>
  <c r="F14" i="21"/>
  <c r="F10" i="21"/>
  <c r="F62" i="21"/>
  <c r="F84" i="21"/>
  <c r="F224" i="21"/>
  <c r="F97" i="21"/>
  <c r="F82" i="21"/>
  <c r="F192" i="21"/>
  <c r="F23" i="21"/>
  <c r="F196" i="21"/>
  <c r="F172" i="21"/>
  <c r="F77" i="21"/>
  <c r="F151" i="21"/>
  <c r="F137" i="21"/>
  <c r="F240" i="21"/>
  <c r="F223" i="21"/>
  <c r="F198" i="21"/>
  <c r="F41" i="21"/>
  <c r="F135" i="21"/>
  <c r="F101" i="21"/>
  <c r="F128" i="21"/>
  <c r="F21" i="21"/>
  <c r="F242" i="21"/>
  <c r="F37" i="21"/>
  <c r="F42" i="21"/>
  <c r="F245" i="21"/>
  <c r="F39" i="21"/>
  <c r="F12" i="21"/>
  <c r="F226" i="21"/>
  <c r="F115" i="21"/>
  <c r="F190" i="21"/>
  <c r="F102" i="21"/>
  <c r="F188" i="21"/>
  <c r="F32" i="21"/>
  <c r="F47" i="21"/>
  <c r="F73" i="21"/>
  <c r="F108" i="21"/>
  <c r="F136" i="21"/>
  <c r="F66" i="21"/>
  <c r="F57" i="21"/>
  <c r="F241" i="21"/>
  <c r="F156" i="21"/>
  <c r="F80" i="21"/>
  <c r="F109" i="21"/>
  <c r="F93" i="21"/>
  <c r="F48" i="21"/>
  <c r="F141" i="21"/>
  <c r="F69" i="21"/>
  <c r="F230" i="21"/>
  <c r="F207" i="21"/>
  <c r="F16" i="21"/>
  <c r="F182" i="21"/>
  <c r="F96" i="21"/>
  <c r="F122" i="21"/>
  <c r="F63" i="21"/>
  <c r="F38" i="21"/>
  <c r="F159" i="21"/>
  <c r="F144" i="21"/>
  <c r="F86" i="21"/>
  <c r="F234" i="21"/>
  <c r="F81" i="21"/>
  <c r="F67" i="21"/>
  <c r="F36" i="21"/>
  <c r="F121" i="21"/>
  <c r="F221" i="21"/>
  <c r="F123" i="21"/>
  <c r="F22" i="21"/>
  <c r="F167" i="21"/>
  <c r="F127" i="21"/>
  <c r="F171" i="21"/>
  <c r="F165" i="21"/>
  <c r="F239" i="21"/>
  <c r="F155" i="21"/>
  <c r="F187" i="21"/>
  <c r="F31" i="21"/>
  <c r="F79" i="21"/>
  <c r="F40" i="21"/>
  <c r="F225" i="21"/>
  <c r="F150" i="21"/>
  <c r="F111" i="21"/>
  <c r="F55" i="21"/>
  <c r="F176" i="21"/>
  <c r="F44" i="21"/>
  <c r="F142" i="21"/>
  <c r="F174" i="21"/>
  <c r="F133" i="21"/>
  <c r="F210" i="21"/>
  <c r="F45" i="21"/>
  <c r="F131" i="21"/>
  <c r="F34" i="21"/>
  <c r="F13" i="21"/>
  <c r="F235" i="21"/>
  <c r="F134" i="21"/>
  <c r="F177" i="21"/>
  <c r="F129" i="21"/>
  <c r="F169" i="21"/>
  <c r="F92" i="21"/>
  <c r="F104" i="21"/>
  <c r="F54" i="21"/>
  <c r="F100" i="21"/>
  <c r="F119" i="21"/>
  <c r="F94" i="21"/>
  <c r="F18" i="21"/>
  <c r="F132" i="21"/>
  <c r="F194" i="21"/>
  <c r="F211" i="21"/>
  <c r="F163" i="21"/>
  <c r="F213" i="21"/>
  <c r="F114" i="21"/>
  <c r="F222" i="21"/>
  <c r="F200" i="21"/>
  <c r="F243" i="21"/>
  <c r="F214" i="21"/>
  <c r="F83" i="21"/>
  <c r="F193" i="21"/>
  <c r="F247" i="21"/>
  <c r="F233" i="21"/>
  <c r="F206" i="21"/>
  <c r="F236" i="21"/>
  <c r="F160" i="21"/>
  <c r="F113" i="21"/>
  <c r="F179" i="21"/>
  <c r="F231" i="21"/>
  <c r="F30" i="21"/>
  <c r="F143" i="21"/>
  <c r="F199" i="21"/>
  <c r="F29" i="21"/>
  <c r="F107" i="21"/>
  <c r="F117" i="21"/>
  <c r="F72" i="21"/>
  <c r="F61" i="21"/>
  <c r="F232" i="21"/>
  <c r="F28" i="21"/>
  <c r="F118" i="21"/>
  <c r="F49" i="21"/>
  <c r="F219" i="21"/>
  <c r="F197" i="21"/>
  <c r="F237" i="21"/>
  <c r="F65" i="21"/>
  <c r="F148" i="21"/>
  <c r="F19" i="21"/>
  <c r="F228" i="21"/>
  <c r="F56" i="21"/>
  <c r="F89" i="21"/>
  <c r="F25" i="21"/>
  <c r="F248" i="21"/>
  <c r="F88" i="21"/>
  <c r="F153" i="21"/>
  <c r="F139" i="21"/>
  <c r="F147" i="21"/>
  <c r="F7" i="21"/>
  <c r="F203" i="21"/>
  <c r="F189" i="21"/>
  <c r="F60" i="21"/>
  <c r="F105" i="21"/>
  <c r="F175" i="21"/>
  <c r="F229" i="21"/>
  <c r="F227" i="21"/>
  <c r="F8" i="21"/>
  <c r="F76" i="21"/>
  <c r="F154" i="21"/>
  <c r="F116" i="21"/>
  <c r="F180" i="21"/>
  <c r="F9" i="21"/>
  <c r="F130" i="21"/>
  <c r="F106" i="21"/>
  <c r="F208" i="21"/>
  <c r="F216" i="21"/>
  <c r="F184" i="21"/>
  <c r="F209" i="21"/>
  <c r="F68" i="21"/>
  <c r="F74" i="21"/>
  <c r="F27" i="21"/>
  <c r="F161" i="21"/>
  <c r="F33" i="21"/>
  <c r="F217" i="21"/>
  <c r="F91" i="21"/>
  <c r="F246" i="21"/>
  <c r="F110" i="21"/>
  <c r="F70" i="21"/>
  <c r="F158" i="21"/>
  <c r="F220" i="21"/>
  <c r="F120" i="21"/>
  <c r="F24" i="21"/>
  <c r="F218" i="21"/>
  <c r="F58" i="21"/>
  <c r="F35" i="21"/>
  <c r="F186" i="21"/>
  <c r="F202" i="21"/>
  <c r="F59" i="21"/>
  <c r="F112" i="21"/>
  <c r="F46" i="21"/>
  <c r="F201" i="21"/>
  <c r="F152" i="21"/>
  <c r="F149" i="21"/>
  <c r="F162" i="21"/>
  <c r="F71" i="21"/>
  <c r="F185" i="21"/>
  <c r="F125" i="21"/>
  <c r="F52" i="21"/>
  <c r="F85" i="21"/>
  <c r="F11" i="21"/>
  <c r="F99" i="21"/>
  <c r="F95" i="21"/>
  <c r="F20" i="21"/>
  <c r="F164" i="21"/>
  <c r="F181" i="21"/>
  <c r="F53" i="21"/>
  <c r="F17" i="21"/>
  <c r="F212" i="21"/>
  <c r="F204" i="21"/>
  <c r="F95" i="22"/>
  <c r="F115" i="22"/>
  <c r="F34" i="22"/>
  <c r="F39" i="22"/>
  <c r="F68" i="22"/>
  <c r="F132" i="22"/>
  <c r="F118" i="22"/>
  <c r="F136" i="22"/>
  <c r="F91" i="22"/>
  <c r="F72" i="22"/>
  <c r="F42" i="22"/>
  <c r="F139" i="22"/>
  <c r="F94" i="22"/>
  <c r="F122" i="22"/>
  <c r="F11" i="22"/>
  <c r="F140" i="22"/>
  <c r="F7" i="22"/>
  <c r="F79" i="22"/>
  <c r="F53" i="22"/>
  <c r="F60" i="22"/>
  <c r="F69" i="22"/>
  <c r="F28" i="22"/>
  <c r="F99" i="22"/>
  <c r="F29" i="22"/>
  <c r="F46" i="22"/>
  <c r="F114" i="22"/>
  <c r="F90" i="22"/>
  <c r="F58" i="22"/>
  <c r="F65" i="22"/>
  <c r="F89" i="22"/>
  <c r="M249" i="21"/>
  <c r="L1046" i="20"/>
  <c r="E249" i="21"/>
  <c r="K1046" i="20"/>
  <c r="L249" i="21"/>
  <c r="F87" i="22"/>
  <c r="F50" i="22"/>
  <c r="F81" i="22"/>
  <c r="F9" i="22"/>
  <c r="F82" i="22"/>
  <c r="F137" i="22"/>
  <c r="F98" i="22"/>
  <c r="F107" i="22"/>
  <c r="F49" i="22"/>
  <c r="F106" i="22"/>
  <c r="F20" i="22"/>
  <c r="F77" i="22"/>
  <c r="F127" i="22"/>
  <c r="F13" i="22"/>
  <c r="F33" i="22"/>
  <c r="F104" i="22"/>
  <c r="F61" i="22"/>
  <c r="F22" i="22"/>
  <c r="F93" i="22"/>
  <c r="F71" i="22"/>
  <c r="F83" i="22"/>
  <c r="F57" i="22"/>
  <c r="F141" i="22" l="1"/>
  <c r="F249" i="21"/>
  <c r="H1046" i="15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49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<sst xmlns="http://schemas.openxmlformats.org/spreadsheetml/2006/main" count="18148" uniqueCount="3118">
  <si>
    <t xml:space="preserve">S&amp;P GSCI Precious Metals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</si>
  <si>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</si>
  <si>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</si>
  <si>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</si>
  <si>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</si>
  <si>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</si>
  <si>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</si>
  <si>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</si>
  <si>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</si>
  <si>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</si>
  <si>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</si>
  <si>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</si>
  <si>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</si>
  <si>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</si>
  <si>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</si>
  <si>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</si>
  <si>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</si>
  <si>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</si>
  <si>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</si>
  <si>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</si>
  <si>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</si>
  <si>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</si>
  <si>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</si>
  <si>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</si>
  <si>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</si>
  <si>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</si>
  <si>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</si>
  <si>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</si>
  <si>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</si>
  <si>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</si>
  <si>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</si>
  <si>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</si>
  <si>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iShares DJ Asia Pacific Select Dividend 30 (DE)</t>
  </si>
  <si>
    <t>Lyxor ETF South Africa (FTSE JSE Top 40)</t>
  </si>
  <si>
    <t>ETFX DAXglobal Alternative Energy Fund</t>
  </si>
  <si>
    <t>ETFX S-Net ITG Global Agri Business Fund</t>
  </si>
  <si>
    <t>ETFX WNA Global Nuclear Energy Fund</t>
  </si>
  <si>
    <t>IE00B5MJYC95</t>
  </si>
  <si>
    <t>DE000A0F5UH1</t>
  </si>
  <si>
    <t>Total</t>
  </si>
  <si>
    <t>DE000A0RM447</t>
  </si>
  <si>
    <t>DE000A0RM462</t>
  </si>
  <si>
    <t>DE000A0RM454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</si>
  <si>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</si>
  <si>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</si>
  <si>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</si>
  <si>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</si>
  <si>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</si>
  <si>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</si>
  <si>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</si>
  <si>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</si>
  <si>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</si>
  <si>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</si>
  <si>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</si>
  <si>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</si>
  <si>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</si>
  <si>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</si>
  <si>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</si>
  <si>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</si>
  <si>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</si>
  <si>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</si>
  <si>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</si>
  <si>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</si>
  <si>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</si>
  <si>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</si>
  <si>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</si>
  <si>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</si>
  <si>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</si>
  <si>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</si>
  <si>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</si>
  <si>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</si>
  <si>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</si>
  <si>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</si>
  <si>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</si>
  <si>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</si>
  <si>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</si>
  <si>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</si>
  <si>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</si>
  <si>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</si>
  <si>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</si>
  <si>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</si>
  <si>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</si>
  <si>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</si>
  <si>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</si>
  <si>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</si>
  <si>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</si>
  <si>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</si>
  <si>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</si>
  <si>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</si>
  <si>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</si>
  <si>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</si>
  <si>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</si>
  <si>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</si>
  <si>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</si>
  <si>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</si>
  <si>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</si>
  <si>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</si>
  <si>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</si>
  <si>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</si>
  <si>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</si>
  <si>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</si>
  <si>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</si>
  <si>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</si>
  <si>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</si>
  <si>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</si>
  <si>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</si>
  <si>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</si>
  <si>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</si>
  <si>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</si>
  <si>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</si>
  <si>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</si>
  <si>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</si>
  <si>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</si>
  <si>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</si>
  <si>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</si>
  <si>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</si>
  <si>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</si>
  <si>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</si>
  <si>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</si>
  <si>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</si>
  <si>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</si>
  <si>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</si>
  <si>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</si>
  <si>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</si>
  <si>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</si>
  <si>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</si>
  <si>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</si>
  <si>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</si>
  <si>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</si>
  <si>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</si>
  <si>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</si>
  <si>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</si>
  <si>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</si>
  <si>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</si>
  <si>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</si>
  <si>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</si>
  <si>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% of Xetra Turnover</t>
  </si>
  <si>
    <t>ISIN</t>
  </si>
  <si>
    <t>LU0328474472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</si>
  <si>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</si>
  <si>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</si>
  <si>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</si>
  <si>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</si>
  <si>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</si>
  <si>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</si>
  <si>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</si>
  <si>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</si>
  <si>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</si>
  <si>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</si>
  <si>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</si>
  <si>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</si>
  <si>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</si>
  <si>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</si>
  <si>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</si>
  <si>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</si>
  <si>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</si>
  <si>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</si>
  <si>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</si>
  <si>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</si>
  <si>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</si>
  <si>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</si>
  <si>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</si>
  <si>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</si>
  <si>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</si>
  <si>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</si>
  <si>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</si>
  <si>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</si>
  <si>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Lyxor ETF China Enterprise (HSCEI)</t>
  </si>
  <si>
    <t>EURO STOXX Optimised Banks Source ETF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</si>
  <si>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</si>
  <si>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</si>
  <si>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</si>
  <si>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</si>
  <si>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</si>
  <si>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</si>
  <si>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</si>
  <si>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</si>
  <si>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</si>
  <si>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</si>
  <si>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</si>
  <si>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</si>
  <si>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</si>
  <si>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</si>
  <si>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</si>
  <si>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</si>
  <si>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</si>
  <si>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UBS-ETF MSCI Emerging Markets A</t>
  </si>
  <si>
    <t>ComStage ETF PSI 20</t>
  </si>
  <si>
    <t>UBS-ETF MSCI Emerging Markets I</t>
  </si>
  <si>
    <t>ComStage ETF PSI 20 Leverage</t>
  </si>
  <si>
    <t>LU0476289623</t>
  </si>
  <si>
    <t>LU0480132876</t>
  </si>
  <si>
    <t>LU0444605215</t>
  </si>
  <si>
    <t>LU0480133098</t>
  </si>
  <si>
    <t>LU0444605306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</si>
  <si>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</si>
  <si>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</si>
  <si>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</si>
  <si>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</si>
  <si>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</si>
  <si>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</si>
  <si>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</si>
  <si>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</si>
  <si>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</si>
  <si>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</si>
  <si>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</si>
  <si>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</si>
  <si>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</si>
  <si>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</si>
  <si>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</si>
  <si>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</si>
  <si>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</si>
  <si>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</si>
  <si>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</si>
  <si>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</si>
  <si>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</si>
  <si>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</si>
  <si>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</si>
  <si>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</si>
  <si>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DE000A1C8QT0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</si>
  <si>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</si>
  <si>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</si>
  <si>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</si>
  <si>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</si>
  <si>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</si>
  <si>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</si>
  <si>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</si>
  <si>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</si>
  <si>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</si>
  <si>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</si>
  <si>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</si>
  <si>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</si>
  <si>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</si>
  <si>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</si>
  <si>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</si>
  <si>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</si>
  <si>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</si>
  <si>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</si>
  <si>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</si>
  <si>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</si>
  <si>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</si>
  <si>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</si>
  <si>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</si>
  <si>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</si>
  <si>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</si>
  <si>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</si>
  <si>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</si>
  <si>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</si>
  <si>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</si>
  <si>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</si>
  <si>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</si>
  <si>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</si>
  <si>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</si>
  <si>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DE000ETFL359</t>
  </si>
  <si>
    <t>EasyETF S&amp;P GSCI Capped 35/20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</si>
  <si>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</si>
  <si>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</si>
  <si>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</si>
  <si>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</si>
  <si>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</si>
  <si>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</si>
  <si>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</si>
  <si>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</si>
  <si>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</si>
  <si>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</si>
  <si>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</si>
  <si>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</si>
  <si>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</si>
  <si>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</si>
  <si>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</si>
  <si>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</si>
  <si>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</si>
  <si>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</si>
  <si>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</si>
  <si>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</si>
  <si>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</si>
  <si>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</si>
  <si>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</si>
  <si>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</si>
  <si>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</si>
  <si>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</si>
  <si>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</si>
  <si>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</si>
  <si>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</si>
  <si>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</si>
  <si>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</si>
  <si>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</si>
  <si>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</si>
  <si>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</si>
  <si>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</si>
  <si>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</si>
  <si>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</si>
  <si>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</si>
  <si>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</si>
  <si>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</si>
  <si>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</si>
  <si>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</si>
  <si>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</si>
  <si>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</si>
  <si>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</si>
  <si>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</si>
  <si>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</si>
  <si>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</si>
  <si>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</si>
  <si>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</si>
  <si>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</si>
  <si>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</si>
  <si>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</si>
  <si>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</si>
  <si>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</si>
  <si>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</si>
  <si>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</si>
  <si>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</si>
  <si>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</si>
  <si>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</si>
  <si>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</si>
  <si>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</si>
  <si>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</si>
  <si>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</si>
  <si>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</si>
  <si>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</si>
  <si>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</si>
  <si>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</si>
  <si>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</si>
  <si>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</si>
  <si>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</si>
  <si>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</si>
  <si>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</si>
  <si>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</si>
  <si>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</si>
  <si>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</si>
  <si>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LU0426245436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</si>
  <si>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</si>
  <si>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</si>
  <si>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</si>
  <si>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</si>
  <si>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</si>
  <si>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</si>
  <si>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</si>
  <si>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</si>
  <si>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</si>
  <si>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</si>
  <si>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</si>
  <si>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</si>
  <si>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</si>
  <si>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</si>
  <si>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</si>
  <si>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</si>
  <si>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</si>
  <si>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</si>
  <si>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</si>
  <si>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</si>
  <si>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</si>
  <si>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</si>
  <si>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</si>
  <si>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</si>
  <si>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</si>
  <si>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</si>
  <si>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</si>
  <si>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</si>
  <si>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</si>
  <si>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LU0328475529</t>
  </si>
  <si>
    <t>LU0328475289</t>
  </si>
  <si>
    <t>LU0328475362</t>
  </si>
  <si>
    <t>DE000ETFL102</t>
  </si>
  <si>
    <t>ComStage ETF Commerzbank Bund-Future TR</t>
  </si>
  <si>
    <t>LU0508799334</t>
  </si>
  <si>
    <t>LU0524480265</t>
  </si>
  <si>
    <t>HSBC FTSE 100 ETF</t>
  </si>
  <si>
    <t>DE000A1C0BC5</t>
  </si>
  <si>
    <t xml:space="preserve">SOCIETE GENERALE S.A. FRANKFURT         </t>
  </si>
  <si>
    <t xml:space="preserve">HSBC BANK PLC                 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</si>
  <si>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</si>
  <si>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</si>
  <si>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</si>
  <si>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</si>
  <si>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</si>
  <si>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</si>
  <si>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</si>
  <si>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</si>
  <si>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</si>
  <si>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</si>
  <si>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</si>
  <si>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</si>
  <si>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</si>
  <si>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</si>
  <si>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</si>
  <si>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</si>
  <si>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</si>
  <si>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</si>
  <si>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</si>
  <si>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</si>
  <si>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</si>
  <si>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</si>
  <si>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</si>
  <si>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</si>
  <si>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</si>
  <si>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</si>
  <si>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</si>
  <si>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</si>
  <si>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</si>
  <si>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</si>
  <si>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</si>
  <si>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</si>
  <si>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</si>
  <si>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</si>
  <si>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</si>
  <si>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</si>
  <si>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</si>
  <si>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</si>
  <si>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</si>
  <si>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</si>
  <si>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</si>
  <si>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</si>
  <si>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</si>
  <si>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</si>
  <si>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</si>
  <si>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</si>
  <si>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</si>
  <si>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</si>
  <si>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</si>
  <si>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</si>
  <si>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</si>
  <si>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</si>
  <si>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DE000A1C22P6</t>
  </si>
  <si>
    <t>LU0484969463</t>
  </si>
  <si>
    <t>HSBC MSCI EM Far East</t>
  </si>
  <si>
    <t>DE000A1C22Q4</t>
  </si>
  <si>
    <t>HSBC EURO STOXX 50 ETF</t>
  </si>
  <si>
    <t>DE000A1C0BB7</t>
  </si>
  <si>
    <t>HSBC MSCI USA ETF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</si>
  <si>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</si>
  <si>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</si>
  <si>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</si>
  <si>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</si>
  <si>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</si>
  <si>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</si>
  <si>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</si>
  <si>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</si>
  <si>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</si>
  <si>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</si>
  <si>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</si>
  <si>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</si>
  <si>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</si>
  <si>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</si>
  <si>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</si>
  <si>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</si>
  <si>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</si>
  <si>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</si>
  <si>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</si>
  <si>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</si>
  <si>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</si>
  <si>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</si>
  <si>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</si>
  <si>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</si>
  <si>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</si>
  <si>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</si>
  <si>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</si>
  <si>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</si>
  <si>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</si>
  <si>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</si>
  <si>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</si>
  <si>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</si>
  <si>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</si>
  <si>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</si>
  <si>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</si>
  <si>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IE00B5VG7J94</t>
  </si>
  <si>
    <t>IE00B5NLL897</t>
  </si>
  <si>
    <t>IE00B5V70487</t>
  </si>
  <si>
    <t>IE00B564MX78</t>
  </si>
  <si>
    <t>IE00B5KMFT47</t>
  </si>
  <si>
    <t>IE00B59L7C92</t>
  </si>
  <si>
    <t>FR0010900076</t>
  </si>
  <si>
    <t>IE00B5V87390</t>
  </si>
  <si>
    <t>DE000A1C2Y78</t>
  </si>
  <si>
    <t>IE00B5VL1928</t>
  </si>
  <si>
    <t>IE00B5L8K969</t>
  </si>
  <si>
    <t>FR0010892190</t>
  </si>
  <si>
    <t>IE00B5W0VQ55</t>
  </si>
  <si>
    <t>FR0007080973</t>
  </si>
  <si>
    <t>Lyxor ETF MSCI World Telecommunication Services TR</t>
  </si>
  <si>
    <t>LU0533034129</t>
  </si>
  <si>
    <t>Lyxor ETF MSCI World Information Technology TR</t>
  </si>
  <si>
    <t>LU0533033667</t>
  </si>
  <si>
    <t>IE00B4ZTP716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</si>
  <si>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</si>
  <si>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</si>
  <si>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</si>
  <si>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</si>
  <si>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</si>
  <si>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</si>
  <si>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</si>
  <si>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</si>
  <si>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</si>
  <si>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</si>
  <si>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</si>
  <si>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</si>
  <si>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</si>
  <si>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</si>
  <si>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</si>
  <si>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</si>
  <si>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</si>
  <si>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</si>
  <si>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</si>
  <si>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</si>
  <si>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</si>
  <si>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</si>
  <si>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</si>
  <si>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</si>
  <si>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</si>
  <si>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</si>
  <si>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</si>
  <si>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</si>
  <si>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</si>
  <si>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</si>
  <si>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</si>
  <si>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</si>
  <si>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</si>
  <si>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</si>
  <si>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</si>
  <si>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EasyETF EPRA Eurozone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</si>
  <si>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</si>
  <si>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</si>
  <si>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</si>
  <si>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</si>
  <si>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</si>
  <si>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</si>
  <si>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</si>
  <si>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</si>
  <si>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</si>
  <si>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</si>
  <si>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</si>
  <si>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</si>
  <si>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</si>
  <si>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</si>
  <si>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</si>
  <si>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</si>
  <si>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</si>
  <si>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</si>
  <si>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USA</t>
  </si>
  <si>
    <t>DE000ETFL060</t>
  </si>
  <si>
    <t>DE000ETFL078</t>
  </si>
  <si>
    <t>FR0010616292</t>
  </si>
  <si>
    <t>LU0322251280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</si>
  <si>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</si>
  <si>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</si>
  <si>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</si>
  <si>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</si>
  <si>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</si>
  <si>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</si>
  <si>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</si>
  <si>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</si>
  <si>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</si>
  <si>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</si>
  <si>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</si>
  <si>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</si>
  <si>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</si>
  <si>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</si>
  <si>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</si>
  <si>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XTF Exchange Traded Funds (Deutsche Börse)</t>
  </si>
  <si>
    <t>Lyxor ETF MSCI Malaysia</t>
  </si>
  <si>
    <t>DE000A0YBRZ7</t>
  </si>
  <si>
    <t>DE000A0YBR46</t>
  </si>
  <si>
    <t>DE000A0YBR53</t>
  </si>
  <si>
    <t>DE000A0YBR61</t>
  </si>
  <si>
    <t>DE000A0YBR20</t>
  </si>
  <si>
    <t>DE000A0YBR38</t>
  </si>
  <si>
    <t>DE000A0YBR04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</si>
  <si>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</si>
  <si>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</si>
  <si>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</si>
  <si>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</si>
  <si>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</si>
  <si>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</si>
  <si>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</si>
  <si>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</si>
  <si>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</si>
  <si>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</si>
  <si>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</si>
  <si>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</si>
  <si>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</si>
  <si>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</si>
  <si>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</si>
  <si>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</si>
  <si>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</si>
  <si>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</si>
  <si>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</si>
  <si>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</si>
  <si>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</si>
  <si>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</si>
  <si>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</si>
  <si>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</si>
  <si>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</si>
  <si>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Lyxor ETF MSCI EMU</t>
  </si>
  <si>
    <t>LU0378436793</t>
  </si>
  <si>
    <t>LU0378819709</t>
  </si>
  <si>
    <t>LU0378819295</t>
  </si>
  <si>
    <t>FR0010129064</t>
  </si>
  <si>
    <t>LU0378819881</t>
  </si>
  <si>
    <t>LU0378819378</t>
  </si>
  <si>
    <t>IE00B3BPCH51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</si>
  <si>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</si>
  <si>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</si>
  <si>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</si>
  <si>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</si>
  <si>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</si>
  <si>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</si>
  <si>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</si>
  <si>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</si>
  <si>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</si>
  <si>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</si>
  <si>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</si>
  <si>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</si>
  <si>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</si>
  <si>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</si>
  <si>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</si>
  <si>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</si>
  <si>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</si>
  <si>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</si>
  <si>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</si>
  <si>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</si>
  <si>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</si>
  <si>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</si>
  <si>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</si>
  <si>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</si>
  <si>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</si>
  <si>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</si>
  <si>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</si>
  <si>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</si>
  <si>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</si>
  <si>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</si>
  <si>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</si>
  <si>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</si>
  <si>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</si>
  <si>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</si>
  <si>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</si>
  <si>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</si>
  <si>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</si>
  <si>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</si>
  <si>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</si>
  <si>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</si>
  <si>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</si>
  <si>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</si>
  <si>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</si>
  <si>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</si>
  <si>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</si>
  <si>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</si>
  <si>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</si>
  <si>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</si>
  <si>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</si>
  <si>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</si>
  <si>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</si>
  <si>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</si>
  <si>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</si>
  <si>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</si>
  <si>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</si>
  <si>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</si>
  <si>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</si>
  <si>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</si>
  <si>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</si>
  <si>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</si>
  <si>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</si>
  <si>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</si>
  <si>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</si>
  <si>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</si>
  <si>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</si>
  <si>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</si>
  <si>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</si>
  <si>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</si>
  <si>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</si>
  <si>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</si>
  <si>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</si>
  <si>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</si>
  <si>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</si>
  <si>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</si>
  <si>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</si>
  <si>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</si>
  <si>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</si>
  <si>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</si>
  <si>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ComStage ETF Nikkei 225</t>
  </si>
  <si>
    <t>LU0378453376</t>
  </si>
  <si>
    <t>ComStage ETF Commerzbank EONIA Index TR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</si>
  <si>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</si>
  <si>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</si>
  <si>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</si>
  <si>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</si>
  <si>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</si>
  <si>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</si>
  <si>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</si>
  <si>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</si>
  <si>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</si>
  <si>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</si>
  <si>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</si>
  <si>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</si>
  <si>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UBS ETFs plc – HFRX Global Hedge Fund Index SF – (CHF) A-acc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</si>
  <si>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</si>
  <si>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</si>
  <si>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</si>
  <si>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</si>
  <si>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</si>
  <si>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</si>
  <si>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</si>
  <si>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</si>
  <si>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 South-East Europe Traded Index ETF</t>
  </si>
  <si>
    <t>RBS Market Access</t>
  </si>
  <si>
    <t>ETFX DAXglobal Gold Mining Fund</t>
  </si>
  <si>
    <t>iShares DJ-UBS Commodity Swap (DE)</t>
  </si>
  <si>
    <t>Lyxor ETF EURO STOXX 50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</si>
  <si>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</si>
  <si>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</si>
  <si>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</si>
  <si>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</si>
  <si>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</si>
  <si>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</si>
  <si>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</si>
  <si>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</si>
  <si>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</si>
  <si>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</si>
  <si>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</si>
  <si>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</si>
  <si>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</si>
  <si>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</si>
  <si>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</si>
  <si>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</si>
  <si>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</si>
  <si>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</si>
  <si>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</si>
  <si>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</si>
  <si>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</si>
  <si>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</si>
  <si>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</si>
  <si>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</si>
  <si>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</si>
  <si>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</si>
  <si>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</si>
  <si>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</si>
  <si>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</si>
  <si>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</si>
  <si>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</si>
  <si>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</si>
  <si>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</si>
  <si>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</si>
  <si>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</si>
  <si>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DE000A0NA0K7</t>
  </si>
  <si>
    <t>DE000A0J2060</t>
  </si>
  <si>
    <t>DE000A0HG2K5</t>
  </si>
  <si>
    <t>DE000A0LGQN1</t>
  </si>
  <si>
    <t>DE000A0NA0N1</t>
  </si>
  <si>
    <t>DE000A0HGZR1</t>
  </si>
  <si>
    <t>DE000A0NA0L5</t>
  </si>
  <si>
    <t>DE000A0F5UF5</t>
  </si>
  <si>
    <t>DE000A0H08D2</t>
  </si>
  <si>
    <t>DE0002643889</t>
  </si>
  <si>
    <t>DE000A0M5X10</t>
  </si>
  <si>
    <t>DE000A0NA0H3</t>
  </si>
  <si>
    <t>LU0490619193</t>
  </si>
  <si>
    <t>IE00B54DDP56</t>
  </si>
  <si>
    <t>IE00B5VJLZ27</t>
  </si>
  <si>
    <t>IE00B53PTF40</t>
  </si>
  <si>
    <t>DE000A0MSAG2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</si>
  <si>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</si>
  <si>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</si>
  <si>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</si>
  <si>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</si>
  <si>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</si>
  <si>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</si>
  <si>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</si>
  <si>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</si>
  <si>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</si>
  <si>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</si>
  <si>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</si>
  <si>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</si>
  <si>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LU0397221945</t>
  </si>
  <si>
    <t>DE000A0Q8M37</t>
  </si>
  <si>
    <t>DE000A0Q8NA2</t>
  </si>
  <si>
    <t>DE000A0Q8M94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</si>
  <si>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</si>
  <si>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</si>
  <si>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</si>
  <si>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</si>
  <si>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</si>
  <si>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</si>
  <si>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</si>
  <si>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</si>
  <si>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</si>
  <si>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</si>
  <si>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</si>
  <si>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</si>
  <si>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</si>
  <si>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</si>
  <si>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</si>
  <si>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</si>
  <si>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</si>
  <si>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</si>
  <si>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</si>
  <si>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</si>
  <si>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</si>
  <si>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</si>
  <si>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</si>
  <si>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LU0328475792</t>
  </si>
  <si>
    <t>LU0322252338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</si>
  <si>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</si>
  <si>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</si>
  <si>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</si>
  <si>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</si>
  <si>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</si>
  <si>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</si>
  <si>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</si>
  <si>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</si>
  <si>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</si>
  <si>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</si>
  <si>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</si>
  <si>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</si>
  <si>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</si>
  <si>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</si>
  <si>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</si>
  <si>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</si>
  <si>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</si>
  <si>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</si>
  <si>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</si>
  <si>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</si>
  <si>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</si>
  <si>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</si>
  <si>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</si>
  <si>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</si>
  <si>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</si>
  <si>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</si>
  <si>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</si>
  <si>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</si>
  <si>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</si>
  <si>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</si>
  <si>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</si>
  <si>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</si>
  <si>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</si>
  <si>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</si>
  <si>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</si>
  <si>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</si>
  <si>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</si>
  <si>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</si>
  <si>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</si>
  <si>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</si>
  <si>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</si>
  <si>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</si>
  <si>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</si>
  <si>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</si>
  <si>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</si>
  <si>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</si>
  <si>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</si>
  <si>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</si>
  <si>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</si>
  <si>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</si>
  <si>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</si>
  <si>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</si>
  <si>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</si>
  <si>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</si>
  <si>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</si>
  <si>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</si>
  <si>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</si>
  <si>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</si>
  <si>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</si>
  <si>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</si>
  <si>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</si>
  <si>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</si>
  <si>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</si>
  <si>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</si>
  <si>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</si>
  <si>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</si>
  <si>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</si>
  <si>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</si>
  <si>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</si>
  <si>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</si>
  <si>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</si>
  <si>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</si>
  <si>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</si>
  <si>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</si>
  <si>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</si>
  <si>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</si>
  <si>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</si>
  <si>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</si>
  <si>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</si>
  <si>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</si>
  <si>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</si>
  <si>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</si>
  <si>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</si>
  <si>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</si>
  <si>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</si>
  <si>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</si>
  <si>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</si>
  <si>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</si>
  <si>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</si>
  <si>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</si>
  <si>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</si>
  <si>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</si>
  <si>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</si>
  <si>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</si>
  <si>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</si>
  <si>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</si>
  <si>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</si>
  <si>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</si>
  <si>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</si>
  <si>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</si>
  <si>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</si>
  <si>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</si>
  <si>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</si>
  <si>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</si>
  <si>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</si>
  <si>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</si>
  <si>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</si>
  <si>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ComStage ETF HSCEI</t>
  </si>
  <si>
    <t>ComStage ETF HSI</t>
  </si>
  <si>
    <t>ComStage ETF FTSE 100 TR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</si>
  <si>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</si>
  <si>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</si>
  <si>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</si>
  <si>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</si>
  <si>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</si>
  <si>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</si>
  <si>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</si>
  <si>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</si>
  <si>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</si>
  <si>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</si>
  <si>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</si>
  <si>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</si>
  <si>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</si>
  <si>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</si>
  <si>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</si>
  <si>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</si>
  <si>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</si>
  <si>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</si>
  <si>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</si>
  <si>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</si>
  <si>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</si>
  <si>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</si>
  <si>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</si>
  <si>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</si>
  <si>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</si>
  <si>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</si>
  <si>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</si>
  <si>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</si>
  <si>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</si>
  <si>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</si>
  <si>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</si>
  <si>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</si>
  <si>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</si>
  <si>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</si>
  <si>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</si>
  <si>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iShares Nikkei 225 (DE)</t>
  </si>
  <si>
    <t>DE000A0S9GB0</t>
  </si>
  <si>
    <t>FR0010424143</t>
  </si>
  <si>
    <t>FR0010424135</t>
  </si>
  <si>
    <t>iShares STOXX Europe 600 Real Estate (DE)</t>
  </si>
  <si>
    <t>Lyxor ETF EURO STOXX 50 Daily Double Short</t>
  </si>
  <si>
    <t>Lyxor ETF EURO STOXX 50 Daily Short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</si>
  <si>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</si>
  <si>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</si>
  <si>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</si>
  <si>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</si>
  <si>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</si>
  <si>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</si>
  <si>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</si>
  <si>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</si>
  <si>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</si>
  <si>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</si>
  <si>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</si>
  <si>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</si>
  <si>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</si>
  <si>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</si>
  <si>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</si>
  <si>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</si>
  <si>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</si>
  <si>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</si>
  <si>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</si>
  <si>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</si>
  <si>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</si>
  <si>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</si>
  <si>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</si>
  <si>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</si>
  <si>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</si>
  <si>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</si>
  <si>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</si>
  <si>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</si>
  <si>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</si>
  <si>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</si>
  <si>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</si>
  <si>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</si>
  <si>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</si>
  <si>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</si>
  <si>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</si>
  <si>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</si>
  <si>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</si>
  <si>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</si>
  <si>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</si>
  <si>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</si>
  <si>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</si>
  <si>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</si>
  <si>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</si>
  <si>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</si>
  <si>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</si>
  <si>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</si>
  <si>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</si>
  <si>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</si>
  <si>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</si>
  <si>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</si>
  <si>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</si>
  <si>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</si>
  <si>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</si>
  <si>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</si>
  <si>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</si>
  <si>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</si>
  <si>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</si>
  <si>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</si>
  <si>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</si>
  <si>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</si>
  <si>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</si>
  <si>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</si>
  <si>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</si>
  <si>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</si>
  <si>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</si>
  <si>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</si>
  <si>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</si>
  <si>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</si>
  <si>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</si>
  <si>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</si>
  <si>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</si>
  <si>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</si>
  <si>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</si>
  <si>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</si>
  <si>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</si>
  <si>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DE000A0KRJ10</t>
  </si>
  <si>
    <t>DE000A0V9YH5</t>
  </si>
  <si>
    <t>DE000A0V9X58</t>
  </si>
  <si>
    <t>DE000A0SVYC2</t>
  </si>
  <si>
    <t>DE000A0V9XQ8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</si>
  <si>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</si>
  <si>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</si>
  <si>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</si>
  <si>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</si>
  <si>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</si>
  <si>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</si>
  <si>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</si>
  <si>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</si>
  <si>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</si>
  <si>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</si>
  <si>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</si>
  <si>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</si>
  <si>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</si>
  <si>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</si>
  <si>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</si>
  <si>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</si>
  <si>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</si>
  <si>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</si>
  <si>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</si>
  <si>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</si>
  <si>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</si>
  <si>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</si>
  <si>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</si>
  <si>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</si>
  <si>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</si>
  <si>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</si>
  <si>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</si>
  <si>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</si>
  <si>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</si>
  <si>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</si>
  <si>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</si>
  <si>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</si>
  <si>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</si>
  <si>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</si>
  <si>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</si>
  <si>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</si>
  <si>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</si>
  <si>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</si>
  <si>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</si>
  <si>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</si>
  <si>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</si>
  <si>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</si>
  <si>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</si>
  <si>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</si>
  <si>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</si>
  <si>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</si>
  <si>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</si>
  <si>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</si>
  <si>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</si>
  <si>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</si>
  <si>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</si>
  <si>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</si>
  <si>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</si>
  <si>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</si>
  <si>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</si>
  <si>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</si>
  <si>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</si>
  <si>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DE000A0V9XM7</t>
  </si>
  <si>
    <t>DE000A0V9XP0</t>
  </si>
  <si>
    <t>DE000A0V9XZ9</t>
  </si>
  <si>
    <t>DE000A0V9X33</t>
  </si>
  <si>
    <t>DE000A0V9X74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</si>
  <si>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</si>
  <si>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</si>
  <si>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</si>
  <si>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</si>
  <si>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</si>
  <si>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</si>
  <si>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</si>
  <si>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XS0417152781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</si>
  <si>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</si>
  <si>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</si>
  <si>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</si>
  <si>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</si>
  <si>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</si>
  <si>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</si>
  <si>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</si>
  <si>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</si>
  <si>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 xml:space="preserve">S&amp;P GSCI Gold Total Return T-ETC </t>
  </si>
  <si>
    <t xml:space="preserve">S&amp;P GSCI Silver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</si>
  <si>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</si>
  <si>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</si>
  <si>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</si>
  <si>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</si>
  <si>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</si>
  <si>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</si>
  <si>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 xml:space="preserve">S&amp;P GSCI Grains Total Return T-ETC </t>
  </si>
  <si>
    <t>ETFS Physical Palladium</t>
  </si>
  <si>
    <t>ETFS Wheat</t>
  </si>
  <si>
    <t>ETFS Industrial Metals DJ-UBSCI</t>
  </si>
  <si>
    <t>ETFS Leveraged Platinum DJ-UBSCI</t>
  </si>
  <si>
    <t>ETFS Gold</t>
  </si>
  <si>
    <t xml:space="preserve">S&amp;P GSCI Natural Gas Total Return T-ETC 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</si>
  <si>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</si>
  <si>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</si>
  <si>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</si>
  <si>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</si>
  <si>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</si>
  <si>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</si>
  <si>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</si>
  <si>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</si>
  <si>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</si>
  <si>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</si>
  <si>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IE00B42SXC22</t>
  </si>
  <si>
    <t>DE000A1H53N5</t>
  </si>
  <si>
    <t>DE000A1H53P0</t>
  </si>
  <si>
    <t>IE00B4JY5R22</t>
  </si>
  <si>
    <t>IE00B3VSBW23</t>
  </si>
  <si>
    <t>IE00B3XDJG53</t>
  </si>
  <si>
    <t>IE00B3RJTD64</t>
  </si>
  <si>
    <t>IE00B3SC9K16</t>
  </si>
  <si>
    <t>IE00B3YKW880</t>
  </si>
  <si>
    <t>Man GLG Europe Plus Source ETF</t>
  </si>
  <si>
    <t>IE00B59D1459</t>
  </si>
  <si>
    <t>IE00B3NBFN86</t>
  </si>
  <si>
    <t>DE000A1H53M7</t>
  </si>
  <si>
    <t>RBS Market Access S&amp;P 500® EUR Hedged Index ETF</t>
  </si>
  <si>
    <t>LU0562681899</t>
  </si>
  <si>
    <t>iShares S&amp;P CNX Nifty India Swap</t>
  </si>
  <si>
    <t>DE000A1H53K1</t>
  </si>
  <si>
    <t>DE000ETFL425</t>
  </si>
  <si>
    <t>DE000ETFL391</t>
  </si>
  <si>
    <t>DE000ETFL409</t>
  </si>
  <si>
    <t>DE000ETFL417</t>
  </si>
  <si>
    <t>RBS Market Access TOPIX® EUR Hedged Index ETF</t>
  </si>
  <si>
    <t>LU0562666403</t>
  </si>
  <si>
    <t>iShares MSCI Russia Capped Swap</t>
  </si>
  <si>
    <t>DE000A1H53L9</t>
  </si>
  <si>
    <t>DE000A1H53Q8</t>
  </si>
  <si>
    <t>Optimised</t>
  </si>
  <si>
    <t>ETFS Short Industrial Metals DJ-UBSCI</t>
  </si>
  <si>
    <t>ETFS Sugar</t>
  </si>
  <si>
    <t>IE00B466KX20</t>
  </si>
  <si>
    <t>ComStage ETF SDAX® TR</t>
  </si>
  <si>
    <t>LU0603942888</t>
  </si>
  <si>
    <t>IE00B4613386</t>
  </si>
  <si>
    <t>IE00B454X613</t>
  </si>
  <si>
    <t>IE00B431K857</t>
  </si>
  <si>
    <t>IE00B3S5XW04</t>
  </si>
  <si>
    <t>ETFX-BofAML IVSTOXX ETF</t>
  </si>
  <si>
    <t>DE000A1H81B1</t>
  </si>
  <si>
    <t>LU0603946798</t>
  </si>
  <si>
    <t>ComStage ETF DivDAX® TR</t>
  </si>
  <si>
    <t>LU0603933895</t>
  </si>
  <si>
    <t>IE00B48X4842</t>
  </si>
  <si>
    <t>ComStage ETF ShortDAX® TR</t>
  </si>
  <si>
    <t>LU0603940916</t>
  </si>
  <si>
    <t>ETFX Dow Jones Global Select Dividend Fund</t>
  </si>
  <si>
    <t>DE000A1H81A3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</si>
  <si>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</si>
  <si>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</si>
  <si>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</si>
  <si>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</si>
  <si>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</si>
  <si>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</si>
  <si>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</si>
  <si>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</si>
  <si>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</si>
  <si>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</si>
  <si>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</si>
  <si>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</si>
  <si>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 xml:space="preserve">S&amp;P GSCI Light Energy Total Return T-ETC </t>
  </si>
  <si>
    <t>ETFS Short Energy DJ-UBSCI</t>
  </si>
  <si>
    <t>ETFS Lean Hogs</t>
  </si>
  <si>
    <t>ETFS Leveraged All Commodities DJ-UBSCI</t>
  </si>
  <si>
    <t>ETFS Forward Natural Gas</t>
  </si>
  <si>
    <t>ETFS Short Petroleum DJ-UBSCI</t>
  </si>
  <si>
    <t>ETFS Forward All Commodities DJ-UBSCI-F3</t>
  </si>
  <si>
    <t xml:space="preserve">S&amp;P GSCI Total Return T-ETC 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</si>
  <si>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</si>
  <si>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</si>
  <si>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</si>
  <si>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</si>
  <si>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</si>
  <si>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</si>
  <si>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</si>
  <si>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</si>
  <si>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</si>
  <si>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</si>
  <si>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</si>
  <si>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</si>
  <si>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</si>
  <si>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</si>
  <si>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</si>
  <si>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</si>
  <si>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</si>
  <si>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</si>
  <si>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</si>
  <si>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</si>
  <si>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</si>
  <si>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</si>
  <si>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</si>
  <si>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</si>
  <si>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</si>
  <si>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</si>
  <si>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</si>
  <si>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</si>
  <si>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</si>
  <si>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</si>
  <si>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</si>
  <si>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</si>
  <si>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</si>
  <si>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</si>
  <si>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</si>
  <si>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Grains DJ-UBSCI</t>
  </si>
  <si>
    <t>ETFS Short Livestock DJ-UBSCI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</si>
  <si>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</si>
  <si>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</si>
  <si>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</si>
  <si>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</si>
  <si>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</si>
  <si>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</si>
  <si>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</si>
  <si>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</si>
  <si>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</si>
  <si>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</si>
  <si>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</si>
  <si>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</si>
  <si>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</si>
  <si>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LU0488317701</t>
  </si>
  <si>
    <t>ComStage ETF S&amp;P 500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</si>
  <si>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</si>
  <si>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</si>
  <si>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</si>
  <si>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</si>
  <si>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</si>
  <si>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</si>
  <si>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</si>
  <si>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</si>
  <si>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ETFX DAXglobal Coal Mining Fund</t>
  </si>
  <si>
    <t>DE000A0Q8NB0</t>
  </si>
  <si>
    <t>ETFX DAXglobal Shipping Fund</t>
  </si>
  <si>
    <t>DE000A0Q8M45</t>
  </si>
  <si>
    <t>EasyETF EURO STOXX 50 (A share)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</si>
  <si>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</si>
  <si>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</si>
  <si>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</si>
  <si>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</si>
  <si>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</si>
  <si>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</si>
  <si>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</si>
  <si>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</si>
  <si>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</si>
  <si>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</si>
  <si>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</si>
  <si>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</si>
  <si>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</si>
  <si>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</si>
  <si>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</si>
  <si>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</si>
  <si>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</si>
  <si>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</si>
  <si>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</si>
  <si>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</si>
  <si>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</si>
  <si>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</si>
  <si>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</si>
  <si>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</si>
  <si>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</si>
  <si>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</si>
  <si>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</si>
  <si>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</si>
  <si>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</si>
  <si>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DE0002635265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</si>
  <si>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</si>
  <si>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</si>
  <si>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</si>
  <si>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</si>
  <si>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</si>
  <si>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</si>
  <si>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</si>
  <si>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</si>
  <si>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</si>
  <si>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</si>
  <si>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</si>
  <si>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</si>
  <si>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</si>
  <si>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</si>
  <si>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</si>
  <si>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</si>
  <si>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</si>
  <si>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</si>
  <si>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</si>
  <si>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</si>
  <si>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</si>
  <si>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</si>
  <si>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</si>
  <si>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</si>
  <si>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</si>
  <si>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</si>
  <si>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</si>
  <si>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</si>
  <si>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</si>
  <si>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</si>
  <si>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</si>
  <si>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</si>
  <si>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</si>
  <si>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</si>
  <si>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</si>
  <si>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</si>
  <si>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</si>
  <si>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</si>
  <si>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STOXX Asia Pacific 600 Real Estate Cap (DE)</t>
  </si>
  <si>
    <t>Lyxor ETF EURO Cash EONIA</t>
  </si>
  <si>
    <t>EasyETF NMX30 Infrastructure Global</t>
  </si>
  <si>
    <t>iShares STOXX Global Select Dividend 100 (DE)</t>
  </si>
  <si>
    <t>iShares FTSE 100 (DE)</t>
  </si>
  <si>
    <t>DE0006289408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</si>
  <si>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</si>
  <si>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</si>
  <si>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</si>
  <si>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</si>
  <si>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</si>
  <si>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</si>
  <si>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</si>
  <si>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</si>
  <si>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</si>
  <si>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</si>
  <si>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</si>
  <si>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</si>
  <si>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</si>
  <si>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</si>
  <si>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</si>
  <si>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</si>
  <si>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</si>
  <si>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DE000A0HG2M1</t>
  </si>
  <si>
    <t>DE000A0HGZV3</t>
  </si>
  <si>
    <t>DE000A0HGZT7</t>
  </si>
  <si>
    <t>DE000A0M5X28</t>
  </si>
  <si>
    <t>DE000A0J2094</t>
  </si>
  <si>
    <t>DE000A0HGZS9</t>
  </si>
  <si>
    <t>DE000A0DPMW9</t>
  </si>
  <si>
    <t>LU0411075020</t>
  </si>
  <si>
    <t>LU0411075376</t>
  </si>
  <si>
    <t>LU0417510616</t>
  </si>
  <si>
    <t>LU0411077828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</si>
  <si>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</si>
  <si>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</si>
  <si>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</si>
  <si>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</si>
  <si>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</si>
  <si>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</si>
  <si>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</si>
  <si>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</si>
  <si>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</si>
  <si>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FR0010823401</t>
  </si>
  <si>
    <t>FR0010823450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</si>
  <si>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</si>
  <si>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</si>
  <si>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</si>
  <si>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</si>
  <si>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</si>
  <si>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</si>
  <si>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</si>
  <si>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</si>
  <si>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</si>
  <si>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</si>
  <si>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</si>
  <si>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</si>
  <si>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</si>
  <si>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</si>
  <si>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</si>
  <si>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PIMCO European Advantage Government Bond Index Source ETF</t>
  </si>
  <si>
    <t>LU0599612685</t>
  </si>
  <si>
    <t>Ossiam</t>
  </si>
  <si>
    <t>LU0599613147</t>
  </si>
  <si>
    <t>FR0010949479</t>
  </si>
  <si>
    <t>IE00B3T8LK23</t>
  </si>
  <si>
    <t>IE00B459R192</t>
  </si>
  <si>
    <t>IE00B44CND37</t>
  </si>
  <si>
    <t>LU0599613063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</si>
  <si>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</si>
  <si>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</si>
  <si>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</si>
  <si>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</si>
  <si>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</si>
  <si>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</si>
  <si>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</si>
  <si>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</si>
  <si>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</si>
  <si>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</si>
  <si>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</si>
  <si>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</si>
  <si>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</si>
  <si>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</si>
  <si>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</si>
  <si>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</si>
  <si>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</si>
  <si>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</si>
  <si>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</si>
  <si>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</si>
  <si>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</si>
  <si>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</si>
  <si>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</si>
  <si>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</si>
  <si>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</si>
  <si>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</si>
  <si>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</si>
  <si>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</si>
  <si>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</si>
  <si>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</si>
  <si>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</si>
  <si>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</si>
  <si>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</si>
  <si>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</si>
  <si>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</si>
  <si>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</si>
  <si>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</si>
  <si>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</si>
  <si>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</si>
  <si>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</si>
  <si>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</si>
  <si>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</si>
  <si>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</si>
  <si>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</si>
  <si>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</si>
  <si>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</si>
  <si>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</si>
  <si>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</si>
  <si>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ComStage ETF CAC 40 Short GR</t>
  </si>
  <si>
    <t>db x-trackers MSCI BRIC TRN Index ETF</t>
  </si>
  <si>
    <t>LU0589685956</t>
  </si>
  <si>
    <t>EasyETF EURO STOXX 50 (C share)</t>
  </si>
  <si>
    <t>EURO STOXX 50 Distributing Source ETF</t>
  </si>
  <si>
    <t>EURO STOXX 50 Source ETF</t>
  </si>
  <si>
    <t>HSBC MSCI Pacific ex Japan ETF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</si>
  <si>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</si>
  <si>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</si>
  <si>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</si>
  <si>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</si>
  <si>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</si>
  <si>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</si>
  <si>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</si>
  <si>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RBS Market Access DAX Global Asia Index ETF</t>
  </si>
  <si>
    <t>RBS Market Access DAX global BRIC Index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</si>
  <si>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</si>
  <si>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</si>
  <si>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</si>
  <si>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</si>
  <si>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</si>
  <si>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</si>
  <si>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</si>
  <si>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</si>
  <si>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</si>
  <si>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</si>
  <si>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</si>
  <si>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</si>
  <si>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</si>
  <si>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</si>
  <si>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</si>
  <si>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</si>
  <si>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</si>
  <si>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</si>
  <si>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</si>
  <si>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</si>
  <si>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</si>
  <si>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</si>
  <si>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</si>
  <si>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</si>
  <si>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</si>
  <si>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</si>
  <si>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</si>
  <si>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</si>
  <si>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</si>
  <si>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</si>
  <si>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</si>
  <si>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</si>
  <si>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</si>
  <si>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</si>
  <si>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</si>
  <si>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</si>
  <si>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</si>
  <si>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</si>
  <si>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</si>
  <si>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</si>
  <si>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</si>
  <si>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</si>
  <si>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</si>
  <si>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</si>
  <si>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</si>
  <si>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</si>
  <si>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</si>
  <si>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</si>
  <si>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</si>
  <si>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</si>
  <si>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</si>
  <si>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</si>
  <si>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</si>
  <si>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</si>
  <si>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</si>
  <si>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</si>
  <si>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</si>
  <si>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</si>
  <si>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</si>
  <si>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</si>
  <si>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</si>
  <si>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</si>
  <si>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</si>
  <si>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</si>
  <si>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</si>
  <si>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</si>
  <si>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</si>
  <si>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ComStage ETF FR DAX</t>
  </si>
  <si>
    <t>Comstage ETF FR EURO STOXX 50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</si>
  <si>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</si>
  <si>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</si>
  <si>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</si>
  <si>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</si>
  <si>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</si>
  <si>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</si>
  <si>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</si>
  <si>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</si>
  <si>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</si>
  <si>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</si>
  <si>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</si>
  <si>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</si>
  <si>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</si>
  <si>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</si>
  <si>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</si>
  <si>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</si>
  <si>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</si>
  <si>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</si>
  <si>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</si>
  <si>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</si>
  <si>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</si>
  <si>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</si>
  <si>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</si>
  <si>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</si>
  <si>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</si>
  <si>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</si>
  <si>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</si>
  <si>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</si>
  <si>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</si>
  <si>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</si>
  <si>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</si>
  <si>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</si>
  <si>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</si>
  <si>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</si>
  <si>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</si>
  <si>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</si>
  <si>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</si>
  <si>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</si>
  <si>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</si>
  <si>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</si>
  <si>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</si>
  <si>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</si>
  <si>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</si>
  <si>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</si>
  <si>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</si>
  <si>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</si>
  <si>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</si>
  <si>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</si>
  <si>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</si>
  <si>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</si>
  <si>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</si>
  <si>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</si>
  <si>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</si>
  <si>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</si>
  <si>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</si>
  <si>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</si>
  <si>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</si>
  <si>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</si>
  <si>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</si>
  <si>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</si>
  <si>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</si>
  <si>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</si>
  <si>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</si>
  <si>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ETFX DAX 2x Long Fund (LevDAX x2)</t>
  </si>
  <si>
    <t>ETFX DAX 2x Short Fund (ShortDAX x2)</t>
  </si>
  <si>
    <t>ETFX DJ-UBS All Commodities Forward 3 Month Fund</t>
  </si>
  <si>
    <t>ETFX Russell 2000 US Small Cap Fund</t>
  </si>
  <si>
    <t>iShares eb.rexx Money Market (DE)</t>
  </si>
  <si>
    <t>IE00B6YX5B26</t>
  </si>
  <si>
    <t>IE00B6YX5D40</t>
  </si>
  <si>
    <t>IE00B6VS8T94</t>
  </si>
  <si>
    <t>IE00B6VTQH62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</si>
  <si>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</si>
  <si>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</si>
  <si>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</si>
  <si>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</si>
  <si>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</si>
  <si>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</si>
  <si>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</si>
  <si>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</si>
  <si>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</si>
  <si>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</si>
  <si>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</si>
  <si>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</si>
  <si>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</si>
  <si>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</si>
  <si>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</si>
  <si>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</si>
  <si>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</si>
  <si>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</si>
  <si>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</si>
  <si>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</si>
  <si>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</si>
  <si>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</si>
  <si>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</si>
  <si>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</si>
  <si>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</si>
  <si>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</si>
  <si>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</si>
  <si>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</si>
  <si>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</si>
  <si>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</si>
  <si>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</si>
  <si>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</si>
  <si>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</si>
  <si>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</si>
  <si>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</si>
  <si>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</si>
  <si>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</si>
  <si>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</si>
  <si>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</si>
  <si>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</si>
  <si>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</si>
  <si>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</si>
  <si>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</si>
  <si>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</si>
  <si>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</si>
  <si>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</si>
  <si>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</si>
  <si>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</si>
  <si>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</si>
  <si>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</si>
  <si>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</si>
  <si>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</si>
  <si>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</si>
  <si>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</si>
  <si>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</si>
  <si>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</si>
  <si>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</si>
  <si>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</si>
  <si>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</si>
  <si>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</si>
  <si>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</si>
  <si>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</si>
  <si>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</si>
  <si>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</si>
  <si>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</si>
  <si>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</si>
  <si>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</si>
  <si>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</si>
  <si>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</si>
  <si>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</si>
  <si>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</si>
  <si>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</si>
  <si>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</si>
  <si>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</si>
  <si>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</si>
  <si>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</si>
  <si>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</si>
  <si>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</si>
  <si>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</si>
  <si>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</si>
  <si>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</si>
  <si>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</si>
  <si>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</si>
  <si>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</si>
  <si>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</si>
  <si>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</si>
  <si>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</si>
  <si>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</si>
  <si>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</si>
  <si>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</si>
  <si>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</si>
  <si>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</si>
  <si>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</si>
  <si>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</si>
  <si>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</si>
  <si>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</si>
  <si>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</si>
  <si>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</si>
  <si>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</si>
  <si>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</si>
  <si>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</si>
  <si>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</si>
  <si>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</si>
  <si>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</si>
  <si>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</si>
  <si>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</si>
  <si>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</si>
  <si>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</si>
  <si>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</si>
  <si>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</si>
  <si>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</si>
  <si>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</si>
  <si>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</si>
  <si>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</si>
  <si>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</si>
  <si>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</si>
  <si>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</si>
  <si>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</si>
  <si>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</si>
  <si>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</si>
  <si>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</si>
  <si>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</si>
  <si>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</si>
  <si>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MSCI Emerging Markets Source ETF</t>
  </si>
  <si>
    <t>DE000A1JM6G3</t>
  </si>
  <si>
    <t>S&amp;P 500 Source ETF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</si>
  <si>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</si>
  <si>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</si>
  <si>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</si>
  <si>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</si>
  <si>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</si>
  <si>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</si>
  <si>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</si>
  <si>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</si>
  <si>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</si>
  <si>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</si>
  <si>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</si>
  <si>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</si>
  <si>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</si>
  <si>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</si>
  <si>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</si>
  <si>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</si>
  <si>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</si>
  <si>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</si>
  <si>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</si>
  <si>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</si>
  <si>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</si>
  <si>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</si>
  <si>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</si>
  <si>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</si>
  <si>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</si>
  <si>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</si>
  <si>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</si>
  <si>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</si>
  <si>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</si>
  <si>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</si>
  <si>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</si>
  <si>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</si>
  <si>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</si>
  <si>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</si>
  <si>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</si>
  <si>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</si>
  <si>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</si>
  <si>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</si>
  <si>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</si>
  <si>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</si>
  <si>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</si>
  <si>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Lyxor ETF FTSE ATHEX 20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</si>
  <si>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</si>
  <si>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</si>
  <si>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</si>
  <si>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</si>
  <si>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</si>
  <si>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</si>
  <si>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</si>
  <si>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</si>
  <si>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</si>
  <si>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</si>
  <si>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</si>
  <si>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</si>
  <si>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</si>
  <si>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</si>
  <si>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</si>
  <si>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</si>
  <si>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</si>
  <si>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</si>
  <si>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</si>
  <si>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</si>
  <si>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</si>
  <si>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</si>
  <si>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</si>
  <si>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</si>
  <si>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</si>
  <si>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</si>
  <si>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</si>
  <si>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</si>
  <si>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</si>
  <si>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</si>
  <si>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</si>
  <si>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</si>
  <si>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</si>
  <si>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</si>
  <si>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</si>
  <si>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</si>
  <si>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</si>
  <si>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</si>
  <si>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</si>
  <si>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</si>
  <si>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</si>
  <si>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</si>
  <si>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</si>
  <si>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</si>
  <si>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</si>
  <si>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</si>
  <si>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</si>
  <si>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</si>
  <si>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</si>
  <si>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</si>
  <si>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</si>
  <si>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</si>
  <si>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</si>
  <si>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</si>
  <si>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</si>
  <si>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</si>
  <si>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</si>
  <si>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</si>
  <si>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</si>
  <si>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</si>
  <si>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</si>
  <si>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</si>
  <si>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</si>
  <si>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</si>
  <si>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</si>
  <si>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</si>
  <si>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</si>
  <si>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</si>
  <si>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</si>
  <si>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</si>
  <si>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</si>
  <si>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</si>
  <si>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</si>
  <si>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</si>
  <si>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</si>
  <si>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</si>
  <si>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</si>
  <si>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iPath ETNs</t>
  </si>
  <si>
    <t>RBS ETNs</t>
  </si>
  <si>
    <t>Nomura Voltage Mid-Term Source ETF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</si>
  <si>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</si>
  <si>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</si>
  <si>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</si>
  <si>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</si>
  <si>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</si>
  <si>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</si>
  <si>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</si>
  <si>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</si>
  <si>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</si>
  <si>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</si>
  <si>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</si>
  <si>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</si>
  <si>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</si>
  <si>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</si>
  <si>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</si>
  <si>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</si>
  <si>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</si>
  <si>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</si>
  <si>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</si>
  <si>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</si>
  <si>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</si>
  <si>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</si>
  <si>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</si>
  <si>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</si>
  <si>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</si>
  <si>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</si>
  <si>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</si>
  <si>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</si>
  <si>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</si>
  <si>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</si>
  <si>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</si>
  <si>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</si>
  <si>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</si>
  <si>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</si>
  <si>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</si>
  <si>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</si>
  <si>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</si>
  <si>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</si>
  <si>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</si>
  <si>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</si>
  <si>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</si>
  <si>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</si>
  <si>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</si>
  <si>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</si>
  <si>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</si>
  <si>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</si>
  <si>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</si>
  <si>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</si>
  <si>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</si>
  <si>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</si>
  <si>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</si>
  <si>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</si>
  <si>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</si>
  <si>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</si>
  <si>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</si>
  <si>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</si>
  <si>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</si>
  <si>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</si>
  <si>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</si>
  <si>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</si>
  <si>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</si>
  <si>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</si>
  <si>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UBS (Irl) ETF plc - MSCI USA Infrastructure (USD) A-dis</t>
  </si>
  <si>
    <t>IE00B6RPTB32</t>
  </si>
  <si>
    <t>UBS (Irl) ETF plc - MSCI USA Infrastructure (USD) I-dis</t>
  </si>
  <si>
    <t>IE00B6T8VP86</t>
  </si>
  <si>
    <t>IE00B6YX5M31</t>
  </si>
  <si>
    <t>ComStage ETF MSCI Emerging Markets Leveraged 2x Daily TRN</t>
  </si>
  <si>
    <t>LU0675401409</t>
  </si>
  <si>
    <t>UBS-ETF Barclays Capital US 1-3 Year Treasury Bond A</t>
  </si>
  <si>
    <t>LU0721552544</t>
  </si>
  <si>
    <t>UBS-ETF Barclays Capital US 3-5 Year Treasury Bond A</t>
  </si>
  <si>
    <t>LU0721552627</t>
  </si>
  <si>
    <t>UBS-ETF Barclays Capital US 5-7 Year Treasury Bond A</t>
  </si>
  <si>
    <t>LU0721552890</t>
  </si>
  <si>
    <t>UBS-ETF Barclays Capital US 7-10 Year Treasury Bond A</t>
  </si>
  <si>
    <t>LU0721552973</t>
  </si>
  <si>
    <t>UBS-ETF Markit iBoxx EUR Germany 1-3 A</t>
  </si>
  <si>
    <t>LU0721553351</t>
  </si>
  <si>
    <t>UBS-ETF Markit iBoxx EUR Germany 3-5 A</t>
  </si>
  <si>
    <t>LU0721553435</t>
  </si>
  <si>
    <t>UBS-ETF Markit iBoxx EUR Germany 5-10 A</t>
  </si>
  <si>
    <t>LU0721553518</t>
  </si>
  <si>
    <t>UBS-ETF Markit iBoxx EUR Germany 7-10 A</t>
  </si>
  <si>
    <t>LU0721553609</t>
  </si>
  <si>
    <t>UBS-ETF Markit iBoxx EUR Liquid Corporates A</t>
  </si>
  <si>
    <t>LU0721553864</t>
  </si>
  <si>
    <t>UBS ETFs plc - MSCI USA Growth TRN Index SF I-acc (USD)</t>
  </si>
  <si>
    <t>IE00B4X9WC78</t>
  </si>
  <si>
    <t>UBS ETFs plc - MSCI USA Growth TRN Index SF A-acc (USD)</t>
  </si>
  <si>
    <t>IE00B5ST4671</t>
  </si>
  <si>
    <t>UBS ETFs plc - MSCI EMU Growth TRN Index SF, A-acc (EUR)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</si>
  <si>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</si>
  <si>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</si>
  <si>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</si>
  <si>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</si>
  <si>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</si>
  <si>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</si>
  <si>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</si>
  <si>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</si>
  <si>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</si>
  <si>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</si>
  <si>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</si>
  <si>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</si>
  <si>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</si>
  <si>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</si>
  <si>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</si>
  <si>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</si>
  <si>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</si>
  <si>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</si>
  <si>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</si>
  <si>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</si>
  <si>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</si>
  <si>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</si>
  <si>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</si>
  <si>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</si>
  <si>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</si>
  <si>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</si>
  <si>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</si>
  <si>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</si>
  <si>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</si>
  <si>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</si>
  <si>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</si>
  <si>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</si>
  <si>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</si>
  <si>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</si>
  <si>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</si>
  <si>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</si>
  <si>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</si>
  <si>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</si>
  <si>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</si>
  <si>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</si>
  <si>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</si>
  <si>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</si>
  <si>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</si>
  <si>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</si>
  <si>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</si>
  <si>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</si>
  <si>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</si>
  <si>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</si>
  <si>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</si>
  <si>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</si>
  <si>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</si>
  <si>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</si>
  <si>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</si>
  <si>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</si>
  <si>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</si>
  <si>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</si>
  <si>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</si>
  <si>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</si>
  <si>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</si>
  <si>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</si>
  <si>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</si>
  <si>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</si>
  <si>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</si>
  <si>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</si>
  <si>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</si>
  <si>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</si>
  <si>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</si>
  <si>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</si>
  <si>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</si>
  <si>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</si>
  <si>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</si>
  <si>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</si>
  <si>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</si>
  <si>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MSCI Europe Value Source ETF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</si>
  <si>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</si>
  <si>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</si>
  <si>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</si>
  <si>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</si>
  <si>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</si>
  <si>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</si>
  <si>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</si>
  <si>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</si>
  <si>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</si>
  <si>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</si>
  <si>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</si>
  <si>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</si>
  <si>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</si>
  <si>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</si>
  <si>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</si>
  <si>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</si>
  <si>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</si>
  <si>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</si>
  <si>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</si>
  <si>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</si>
  <si>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</si>
  <si>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</si>
  <si>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</si>
  <si>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</si>
  <si>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</si>
  <si>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</si>
  <si>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</si>
  <si>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</si>
  <si>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</si>
  <si>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</si>
  <si>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</si>
  <si>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</si>
  <si>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</si>
  <si>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</si>
  <si>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</si>
  <si>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</si>
  <si>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</si>
  <si>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</si>
  <si>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</si>
  <si>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</si>
  <si>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</si>
  <si>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</si>
  <si>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</si>
  <si>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</si>
  <si>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</si>
  <si>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</si>
  <si>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</si>
  <si>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</si>
  <si>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</si>
  <si>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</si>
  <si>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</si>
  <si>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</si>
  <si>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</si>
  <si>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</si>
  <si>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</si>
  <si>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</si>
  <si>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</si>
  <si>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iShares Dow Jones Eurozone Sustainability Screened (DE)</t>
  </si>
  <si>
    <t>DE000A1JS9A4</t>
  </si>
  <si>
    <t>DE000A1JS9B2</t>
  </si>
  <si>
    <t>DE000A1JS9D8</t>
  </si>
  <si>
    <t>DE000A1JS9C0</t>
  </si>
  <si>
    <t>LYXOR ETF EuroMTS 10-15Y Investment Grade</t>
  </si>
  <si>
    <t>LYXOR ETF EuroMTS 1-3Y Investment Grade</t>
  </si>
  <si>
    <t>LYXOR ETF EuroMTS 15+Y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</si>
  <si>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</si>
  <si>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</si>
  <si>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</si>
  <si>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</si>
  <si>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</si>
  <si>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PowerShares NASDAQ OMX Global Water Fund</t>
  </si>
  <si>
    <t>PIMCO Euro Short Maturity Source ETF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</si>
  <si>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</si>
  <si>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</si>
  <si>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</si>
  <si>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</si>
  <si>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</si>
  <si>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</si>
  <si>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</si>
  <si>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LU0621755080</t>
  </si>
  <si>
    <t>LU0621755676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</si>
  <si>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</si>
  <si>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</si>
  <si>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</si>
  <si>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</si>
  <si>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</si>
  <si>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</si>
  <si>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</si>
  <si>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</si>
  <si>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</si>
  <si>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</si>
  <si>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</si>
  <si>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</si>
  <si>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</si>
  <si>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</si>
  <si>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</si>
  <si>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</si>
  <si>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</si>
  <si>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</si>
  <si>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</si>
  <si>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</si>
  <si>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</si>
  <si>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</si>
  <si>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</si>
  <si>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</si>
  <si>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</si>
  <si>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</si>
  <si>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</si>
  <si>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</si>
  <si>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</si>
  <si>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</si>
  <si>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</si>
  <si>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</si>
  <si>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</si>
  <si>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</si>
  <si>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</si>
  <si>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</si>
  <si>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</si>
  <si>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</si>
  <si>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</si>
  <si>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</si>
  <si>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</si>
  <si>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</si>
  <si>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</si>
  <si>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</si>
  <si>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UBS (Irl) ETF plc - MSCI USA (USD) A-dis</t>
  </si>
  <si>
    <t>IE00B77D4428</t>
  </si>
  <si>
    <t>UBS (Irl) ETF plc - MSCI USA (USD) I-dis</t>
  </si>
  <si>
    <t>IE00B76J4S53</t>
  </si>
  <si>
    <t>UBS (rl) ETF plc - MSCI USA Value (USD) A-dis</t>
  </si>
  <si>
    <t>IE00B78JSG98</t>
  </si>
  <si>
    <t>UBS (rl) ETF plc - MSCI USA Value (USD) I-dis</t>
  </si>
  <si>
    <t>IE00B6SY5K09</t>
  </si>
  <si>
    <t>UBS (Irl) ETF plc - MSCI World (USD) A-dis</t>
  </si>
  <si>
    <t>IE00B7KQ7B66</t>
  </si>
  <si>
    <t>UBS (Irl) ETF plc - MSCI World (USD) I-dis</t>
  </si>
  <si>
    <t>IE00B7KL1H59</t>
  </si>
  <si>
    <t>UBS (Irl) ETF plc - S&amp;P 500 (USD) A-dis</t>
  </si>
  <si>
    <t>IE00B7K93397</t>
  </si>
  <si>
    <t>IE00B5LM2L45</t>
  </si>
  <si>
    <t>LU0446734799</t>
  </si>
  <si>
    <t>IE00B87LHK09</t>
  </si>
  <si>
    <t>IE00B54HQ477</t>
  </si>
  <si>
    <t>DE000A1JXDN6</t>
  </si>
  <si>
    <t>IE00B3PQD935</t>
  </si>
  <si>
    <t>IE00B5TZCY80</t>
  </si>
  <si>
    <t>LU0446735176</t>
  </si>
  <si>
    <t>IE00B3X0KQ36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</si>
  <si>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</si>
  <si>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</si>
  <si>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</si>
  <si>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</si>
  <si>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</si>
  <si>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</si>
  <si>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</si>
  <si>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</si>
  <si>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JB Special Funds</t>
  </si>
  <si>
    <t>PIMCO German Government Bond Index Source ETF</t>
  </si>
  <si>
    <t>UBS ETFs plc - FTSE 100 SF (GBP) A-acc</t>
  </si>
  <si>
    <t>UBS ETFs plc - MSCI Japan TRN Index SF (JPY) A-acc</t>
  </si>
  <si>
    <t>UBS ETFs plc - MSCI Japan TRN Index SF (JPY) I-Acc</t>
  </si>
  <si>
    <t>UBS-ETF FTSE 100 I</t>
  </si>
  <si>
    <t>UBS-ETF MSCI Pacific (ex Japan) I</t>
  </si>
  <si>
    <t>UBS-ETFs plc- MSCI Canada TRN Index SF (CAD) A-acc</t>
  </si>
  <si>
    <t>UBS-ETFs plc- MSCI Canada TRN Index SF (CAD) I-acc</t>
  </si>
  <si>
    <t>ComStage ETF Commerzbank Commodity ex-Agriculture EW Index TR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</si>
  <si>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</si>
  <si>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</si>
  <si>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</si>
  <si>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</si>
  <si>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</si>
  <si>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</si>
  <si>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</si>
  <si>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</si>
  <si>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</si>
  <si>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</si>
  <si>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</si>
  <si>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</si>
  <si>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</si>
  <si>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</si>
  <si>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</si>
  <si>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</si>
  <si>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</si>
  <si>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</si>
  <si>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>DE000A1J0ZF0</t>
  </si>
  <si>
    <t>DE000A1J0ZD5</t>
  </si>
  <si>
    <t>DE000A1J0ZC7</t>
  </si>
  <si>
    <t>DE000A1J0ZE3</t>
  </si>
  <si>
    <t>IE00B7VZ2C84</t>
  </si>
  <si>
    <t>Lyxor ETF RUSSIA (Dow Jones Russia GDR)</t>
  </si>
  <si>
    <t>UBS (Irl) ETF plc - MSCI Brazil (USD) A-dis</t>
  </si>
  <si>
    <t>iShares S&amp;P GSCI Dynamic Roll Industrial Metals Swap</t>
  </si>
  <si>
    <t>iShares S&amp;P GSCI Dynamic Roll Agriculture Swap</t>
  </si>
  <si>
    <t>iShares S&amp;P GSCI Dynamic Roll Commodity Swap</t>
  </si>
  <si>
    <t>iShares S&amp;P GSCI Dynamic Roll Energy Swap</t>
  </si>
  <si>
    <t>UBS (Irl) ETF plc - MSCI Brazil (USD) I-dis</t>
  </si>
  <si>
    <t xml:space="preserve">VIRTU FINANCIAL IRELAND LIMITED         </t>
  </si>
  <si>
    <t>LU0613540268</t>
  </si>
  <si>
    <t>LU0613540185</t>
  </si>
  <si>
    <t>LU0613540698</t>
  </si>
  <si>
    <t>UBS ETFs plc - MSCI AC Asia ex Japan TRN Index SF ( USD) A-acc</t>
  </si>
  <si>
    <t>IE00B7WK2W23</t>
  </si>
  <si>
    <t>Income
Treatment</t>
  </si>
  <si>
    <t>IE00B802KR88</t>
  </si>
  <si>
    <t>UBS-ETF EURO STOXX 50 A</t>
  </si>
  <si>
    <t>LU0799656698</t>
  </si>
  <si>
    <t>IE00B8GF1M35</t>
  </si>
  <si>
    <t>SPDR BofA Merrill Lynch Emerging Markets Corporate Bond UCITS ETF</t>
  </si>
  <si>
    <t>IE00B7LFXY77</t>
  </si>
  <si>
    <t>DE000A1J7CN8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</si>
  <si>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</si>
  <si>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</si>
  <si>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</si>
  <si>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</si>
  <si>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</si>
  <si>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</si>
  <si>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</si>
  <si>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</si>
  <si>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</si>
  <si>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</si>
  <si>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</si>
  <si>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Lyxor ETF SG Global Quality Income NTR Share Class D-EUR</t>
  </si>
  <si>
    <t>LU0832436512</t>
  </si>
  <si>
    <t>Lyxor ETF S&amp;P 500 VIX Futures Enhanced Roll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</si>
  <si>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</si>
  <si>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</si>
  <si>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</si>
  <si>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</si>
  <si>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</si>
  <si>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</si>
  <si>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</si>
  <si>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</si>
  <si>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</si>
  <si>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</si>
  <si>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</si>
  <si>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</si>
  <si>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</si>
  <si>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</si>
  <si>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</si>
  <si>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</si>
  <si>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</si>
  <si>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</si>
  <si>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</si>
  <si>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</si>
  <si>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</si>
  <si>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</si>
  <si>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</si>
  <si>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</si>
  <si>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</si>
  <si>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</si>
  <si>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</si>
  <si>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</si>
  <si>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</si>
  <si>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</si>
  <si>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</si>
  <si>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UBS ETFs plc - HFRX Global Hedge Fund Index (EUR) A</t>
  </si>
  <si>
    <t>UBS ETFs plc - HFRX Global Hedge Fund Index (USD) A</t>
  </si>
  <si>
    <t>UBS ETFs plc - HFRX Global Hedge Fund Index SF – (GBP) A-acc</t>
  </si>
  <si>
    <t>UBS ETFs plc - MSCI ACWI Risk Weighted A</t>
  </si>
  <si>
    <t>UBS ETFs plc - MSCI ACWI Risk Weighted I</t>
  </si>
  <si>
    <t>UBS ETFs plc - MSCI USA TRN Index SF-A</t>
  </si>
  <si>
    <t>UBS ETFs plc - MSCI USA TRN Index SF-I</t>
  </si>
  <si>
    <t>UBS ETFs plc - S&amp;P 500 TRN Index SF A</t>
  </si>
  <si>
    <t>UBS ETFs plc - S&amp;P 500 TRN Index SF I</t>
  </si>
  <si>
    <t>db x-trackers CSI 300 Banks Index ETF</t>
  </si>
  <si>
    <t>LU0781021877</t>
  </si>
  <si>
    <t>db x-trackers CSI300 Consumer Discretionary UCITS ETF</t>
  </si>
  <si>
    <t>LU0781021950</t>
  </si>
  <si>
    <t>db x-trackers CSI300 Energy UCITS ETF</t>
  </si>
  <si>
    <t>LU0781022172</t>
  </si>
  <si>
    <t>db x-trackers CSI300 Health Care UCITS ETF</t>
  </si>
  <si>
    <t>LU0781022339</t>
  </si>
  <si>
    <t>db x-trackers CSI300 Real Estate UCITS ETF</t>
  </si>
  <si>
    <t>LU0781022099</t>
  </si>
  <si>
    <t>UBS (Irl) ETF plc - Solactive Global Copper Mining (USD) A-dis</t>
  </si>
  <si>
    <t>IE00B7JM9X10</t>
  </si>
  <si>
    <t>UBS (Irl) ETF plc - Solactive Global Copper Mining (USD) I-dis</t>
  </si>
  <si>
    <t>IE00B7JMFQ66</t>
  </si>
  <si>
    <t>UBS (Irl) ETF plc - Solactive Global Oil Equities (USD) A-dis</t>
  </si>
  <si>
    <t>IE00B5PYL424</t>
  </si>
  <si>
    <t>UBS (Irl) ETF plc - Solactive Global Oil Equities (USD) I-dis</t>
  </si>
  <si>
    <t>IE00B7KYPQ18</t>
  </si>
  <si>
    <t>UBS (Irl) ETF plc - Solactive Global Pure Gold Miners (USD) A-dis</t>
  </si>
  <si>
    <t>IE00B7KMNP07</t>
  </si>
  <si>
    <t>UBS (Irl) ETF plc - Solactive Global Pure Gold Miners (USD) I-dis</t>
  </si>
  <si>
    <t>IE00B7KMTJ66</t>
  </si>
  <si>
    <t>SPDR MSCI EMU UCITS ETF</t>
  </si>
  <si>
    <t>IE00B910VR50</t>
  </si>
  <si>
    <t>ComStage ETF S&amp;P SMIT 40 Index TRN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</si>
  <si>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</si>
  <si>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</si>
  <si>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</si>
  <si>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</si>
  <si>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</si>
  <si>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Mexico Index UCITS ETF</t>
  </si>
  <si>
    <t>db x-trackers FTSE EPRA/NAREIT Developed Europe Real Estate UCITS ETF</t>
  </si>
  <si>
    <t>db x-trackers MSCI Europe Value Index UCITS ETF</t>
  </si>
  <si>
    <t>db x-trackers S&amp;P 500 UCITS ETF</t>
  </si>
  <si>
    <t>db x-trackers ShortDAX® x2 Daily UCITS ETF</t>
  </si>
  <si>
    <t>db x-trackers LevDAX® Daily UCITS ETF</t>
  </si>
  <si>
    <t>db x-trackers Euro Stoxx 50® Leveraged Daily UCITS ETF</t>
  </si>
  <si>
    <t>db x-trackers S&amp;P 500 2x Leveraged Daily UCITS ETF</t>
  </si>
  <si>
    <t>db x-trackers S&amp;P 500 2x Inverse Daily UCITS ETF</t>
  </si>
  <si>
    <t>db x-trackers Euro Stoxx 50® Double Short Daily UCITS ETF</t>
  </si>
  <si>
    <t>db x-trackers MSCI World Consumer Discretionary TRN Index UCITS ETF</t>
  </si>
  <si>
    <t>db x-trackers MSCI World Consumer Staples TRN Index UCITS ETF</t>
  </si>
  <si>
    <t>db x-trackers MSCI World Financials TRN Index UCITS ETF</t>
  </si>
  <si>
    <t>db x-trackers MSCI World Health Care TRN Index UCITS ETF</t>
  </si>
  <si>
    <t>db x-trackers MSCI World Information Technology TRN Index UCITS ETF</t>
  </si>
  <si>
    <t>db x-trackers MSCI World Telecommunication Services TRN Index UCITS ETF</t>
  </si>
  <si>
    <t>db x-trackers MSCI World Utilities TRN Index UCITS ETF</t>
  </si>
  <si>
    <t>db x-trackers MSCI World Energy TRN Index UCITS ETF</t>
  </si>
  <si>
    <t>db x-trackers MSCI World Industrials TRN Index UCITS ETF</t>
  </si>
  <si>
    <t>db x-trackers MSCI World Materials TRN Index UCITS ETF</t>
  </si>
  <si>
    <t>db x-trackers db Equity Strategies Hedge Fund Index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</si>
  <si>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</si>
  <si>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</si>
  <si>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</si>
  <si>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</si>
  <si>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</si>
  <si>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MSCI Taiwan Index UCITS ETF</t>
  </si>
  <si>
    <t>db x-trackers MSCI Brazil Index UCITS ETF</t>
  </si>
  <si>
    <t>db x-trackers MSCI Korea Index UCITS ETF</t>
  </si>
  <si>
    <t>db x-trackers FTSE China 25 UCITS ETF</t>
  </si>
  <si>
    <t>db x-trackers MSCI Europe Index UCITS ETF</t>
  </si>
  <si>
    <t>db x-trackers II iBoxx Sovereigns Eurozone 7-10 UCITS ETF</t>
  </si>
  <si>
    <t>db x-trackers II iBoxx Sovereigns Eurozone 10-15 UCITS ETF</t>
  </si>
  <si>
    <t>db x-trackers DAX® UCITS ETF</t>
  </si>
  <si>
    <t>db x-trackers Euro Stoxx 50® UCITS ETF</t>
  </si>
  <si>
    <t>db x-trackers II iBoxx Sovereigns Eurozone 15+ UCITS ETF</t>
  </si>
  <si>
    <t>db x-trackers II iBoxx Sovereigns Eurozone 25+ UCITS ETF</t>
  </si>
  <si>
    <t>db x-trackers II iBoxx Global Inflation-linked UCITS ETF</t>
  </si>
  <si>
    <t>db x-trackers FTSE MIB UCITS ETF</t>
  </si>
  <si>
    <t>db x-trackers MSCI Japan Index UCITS ETF</t>
  </si>
  <si>
    <t>db x-trackers II iBoxx Euro Inflation-Linked UCITS ETF</t>
  </si>
  <si>
    <t>db x-trackers II iTraxx® Crossover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</si>
  <si>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</si>
  <si>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</si>
  <si>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</si>
  <si>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</si>
  <si>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SMI®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</si>
  <si>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</si>
  <si>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</si>
  <si>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</si>
  <si>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</si>
  <si>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FTSE 100 UCITS ETF</t>
  </si>
  <si>
    <t>db x-trackers FTSE 250 UCITS ETF</t>
  </si>
  <si>
    <t>db x-trackers FTSE All-Share UCITS ETF</t>
  </si>
  <si>
    <t>db x-trackers II Global Sovereign UCITS ETF</t>
  </si>
  <si>
    <t>db x-trackers II iTraxx® Europe Senior Financials UCITS ETF</t>
  </si>
  <si>
    <t>db x-trackers II iTraxx® Europe Subordinated Financials UCITS ETF</t>
  </si>
  <si>
    <t>db x-trackers II iTraxx® Europe Senior Financials Short Daily UCITS ETF</t>
  </si>
  <si>
    <t>db x-trackers II iTraxx® Europe Subordinated Financials Short Daily UCITS ETF</t>
  </si>
  <si>
    <t>db x-trackers Stoxx® Europe 600 Basic Resources Short Daily UCITS ETF</t>
  </si>
  <si>
    <t>db x-trackers Stoxx® Europe 600 Industrial Goods Short Daily UCITS ETF</t>
  </si>
  <si>
    <t>db x-trackers db Commodity Booster DJ-UBSCI UCITS ETF (EUR)</t>
  </si>
  <si>
    <t xml:space="preserve">db x-trackers HSI Short Daily UCITS ETF </t>
  </si>
  <si>
    <t>db x-trackers II EURO Inflation Swap UCITS ETF</t>
  </si>
  <si>
    <t>db x-trackers db Commodity Booster Light Energy Benchmark UCITS ETF (EUR)</t>
  </si>
  <si>
    <t>db x-trackers MSCI Pan-Euro Index UCITS ETF</t>
  </si>
  <si>
    <t>db x-trackers Stoxx® Europe 600 Oil &amp; Gas Short Daily UCITS ETF</t>
  </si>
  <si>
    <t>db x-trackers LPX MM® Private Equity UCITS ETF</t>
  </si>
  <si>
    <t>db x-trackers S&amp;P Global Infrastructure UCITS ETF</t>
  </si>
  <si>
    <t>db x-trackers CAC 40® UCITS ETF</t>
  </si>
  <si>
    <t>db x-trackers CAC 40® Short Daily UCITS ETF</t>
  </si>
  <si>
    <t>db x-trackers MSCI Europe Mid Cap Index UCITS ETF</t>
  </si>
  <si>
    <t>db x-trackers MSCI Europe Small Cap Index UCITS ETF</t>
  </si>
  <si>
    <t>db x-trackers FTSE 100 Short Daily UCITS ETF</t>
  </si>
  <si>
    <t>db x-trackers Currency Returns UCITS ETF</t>
  </si>
  <si>
    <t>db x-trackers S&amp;P/ASX 200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</si>
  <si>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</si>
  <si>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</si>
  <si>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</si>
  <si>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</si>
  <si>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Stoxx® Europe 600 UCITS ETF</t>
  </si>
  <si>
    <t>db x-trackers db Hedge Fund Index UCITS ETF</t>
  </si>
  <si>
    <t>db x-trackers S&amp;P Select Frontier UCITS ETF</t>
  </si>
  <si>
    <t>db x-trackers SLI® UCITS ETF</t>
  </si>
  <si>
    <t>db x-trackers II Sterling Cash UCITS ETF</t>
  </si>
  <si>
    <t>db x-trackers Russell 2000 UCITS ETF (USA)</t>
  </si>
  <si>
    <t>db x-trackers S&amp;P 500 Inverse Daily UCITS ETF</t>
  </si>
  <si>
    <t>db x-trackers MSCI AC Asia ex Japan Index UCITS ETF</t>
  </si>
  <si>
    <t>db x-trackers MSCI Pacific ex Japan Index UCITS ETF</t>
  </si>
  <si>
    <t>db x-trackers FTSE Vietnam UCITS ETF</t>
  </si>
  <si>
    <t>db x-trackers Stoxx® Europe 600 Banks Short Daily UCITS ETF</t>
  </si>
  <si>
    <t>db x-trackers Stoxx® Europe 600 Health Care Short Daily UCITS ETF</t>
  </si>
  <si>
    <t>db x-trackers Euro Stoxx® Select Dividend 30 UCITS ETF</t>
  </si>
  <si>
    <t>db x-trackers Stoxx® Global Select Dividend 100 UCITS ETF</t>
  </si>
  <si>
    <t>db x-trackers Stoxx® Europe 600 Basic Resources UCITS ETF</t>
  </si>
  <si>
    <t>db x-trackers Stoxx® Europe 600 Oil &amp; Gas UCITS ETF</t>
  </si>
  <si>
    <t>db x-trackers Stoxx® Europe 600 Health Care UCITS ETF</t>
  </si>
  <si>
    <t>db x-trackers Stoxx® Europe 600 Banks UCITS ETF</t>
  </si>
  <si>
    <t>db x-trackers Stoxx® Europe 600 Telecommunications UCITS ETF</t>
  </si>
  <si>
    <t>db x-trackers Stoxx® Europe 600 Technology UCITS ETF</t>
  </si>
  <si>
    <t>db x-trackers Stoxx® Europe 600 Utilities UCITS ETF</t>
  </si>
  <si>
    <t>db x-trackers Stoxx® Europe 600 Insurance UCITS ETF</t>
  </si>
  <si>
    <t>db x-trackers Stoxx® Europe 600 Food &amp; Beverage UCITS ETF</t>
  </si>
  <si>
    <t>db x-trackers Stoxx® Europe 600 Industrial Goods UCITS ETF</t>
  </si>
  <si>
    <t>db x-trackers DBLCI - OY Balanced UCITS ETF</t>
  </si>
  <si>
    <t>db x-trackers ShortDAX® Daily UCITS ETF</t>
  </si>
  <si>
    <t>db x-trackers Euro Stoxx 50® Short Daily UCITS ETF</t>
  </si>
  <si>
    <t>db x-trackers II iTraxx® Europe UCITS ETF</t>
  </si>
  <si>
    <t>db x-trackers II iTraxx® Europe Short Daily UCITS ETF</t>
  </si>
  <si>
    <t>db x-trackers II iTraxx® Crossover Short Daily UCITS ETF</t>
  </si>
  <si>
    <t>db x-trackers II Emerging Markets Liquid Eurobond UCITS ETF</t>
  </si>
  <si>
    <t>db x-trackers II Short iBoxx € Sovereigns Eurozone Daily UCITS Index</t>
  </si>
  <si>
    <t>db x-trackers II iBoxx Germany Covered UCITS ETF</t>
  </si>
  <si>
    <t>db x-trackers II Fed Funds Effective Rate UCITS ETF</t>
  </si>
  <si>
    <t>db x-trackers II iBoxx Germany Covered 1-3 UCITS ETF</t>
  </si>
  <si>
    <t xml:space="preserve">db x-trackers II iBoxx Sovereigns Eurozone UCITS ETF </t>
  </si>
  <si>
    <t>db x-trackers MSCI Chile TRN Index UCITS ETF</t>
  </si>
  <si>
    <t>db x-trackers MSCI EM Eastern Europe 10/40 TRN Index UCITS ETF</t>
  </si>
  <si>
    <t>db x-trackers MSCI Indonesia Index UCITS ETF</t>
  </si>
  <si>
    <t>db x-trackers II iBoxx Sovereigns Eurozone AAA 1-3 UCITS ETF</t>
  </si>
  <si>
    <t>db x-trackers ATX UCITS ETF</t>
  </si>
  <si>
    <t>db x-trackers II iBoxx EUR Liquid Corporate Financials UCITS ETF</t>
  </si>
  <si>
    <t>db x-trackers II iBoxx EUR Liquid Corporate Non-Financials UCITS ETF</t>
  </si>
  <si>
    <t>db x-trackers MSCI BRIC TRN Index UCITS ETF</t>
  </si>
  <si>
    <t>db x-trackers S&amp;P 500® Equal Weight UCITS ETF</t>
  </si>
  <si>
    <t>db x-trackers MSCI Pakistan IM Index UCITS ETF</t>
  </si>
  <si>
    <t>db x-trackers MSCI Bangladesh IM Index UCITS ETF</t>
  </si>
  <si>
    <t>db x-trackers MSCI Singapore IM Index UCITS ETF</t>
  </si>
  <si>
    <t>db x-trackers II iBoxx Sovereigns Eurozone AAA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</si>
  <si>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</si>
  <si>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</si>
  <si>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</si>
  <si>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II iTraxx® Crossover 2x Daily UCITS ETF</t>
  </si>
  <si>
    <t>db x-trackers II iTraxx® Crossover 2x Short Daily UCITS ETF</t>
  </si>
  <si>
    <t>db x-trackers CSI300 UCITS ETF</t>
  </si>
  <si>
    <t>db x-trackers MSCI Malaysia Index UCITS ETF</t>
  </si>
  <si>
    <t>db x-trackers MSCI Thailand Index UCITS ETF</t>
  </si>
  <si>
    <t>db x-trackers MSCI India Index UCITS ETF</t>
  </si>
  <si>
    <t>db x-trackers MSCI China Index UCITS ETF</t>
  </si>
  <si>
    <t>db x-trackers Euro Stoxx 50® UCITS ETF (DR)</t>
  </si>
  <si>
    <t>db x-trackers Euro Stoxx 50® ex Financials UCITS ETF (DR)</t>
  </si>
  <si>
    <t>db x-trackers DAX® UCITS ETF (DR)</t>
  </si>
  <si>
    <t>db x-trackers II Eurozone Sovereigns Double Long Daily UCITS ETF</t>
  </si>
  <si>
    <t>db x-trackers II Eurozone Sovereigns Double Short Daily UCITS ETF</t>
  </si>
  <si>
    <t>db x-trackers II iTraxx® Europe 2x Daily UCITS ETF</t>
  </si>
  <si>
    <t>db x-trackers II iTraxx® Europe 2x Short Daily UCITS ETF</t>
  </si>
  <si>
    <t>db x-trackers II iBoxx Germany 7-10 UCITS ETF</t>
  </si>
  <si>
    <t>db x-trackers II iBoxx Germany 3-5 UCITS ETF</t>
  </si>
  <si>
    <t>db x-trackers S&amp;P 500 Euro Hedged Index UCITS ETF</t>
  </si>
  <si>
    <t>db x-trackers II iBoxx EUR Liquid Covered UCITS ETF</t>
  </si>
  <si>
    <t>db x-trackers MSCI EM Information Technology Index UCITS ETF</t>
  </si>
  <si>
    <t>db x-trackers MSCI Japan EUR Hedged Index UCITS ETF</t>
  </si>
  <si>
    <t>db x-trackers MSCI EFM Africa TOP 50 Capped TRN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</si>
  <si>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</si>
  <si>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</si>
  <si>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</si>
  <si>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</si>
  <si>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</si>
  <si>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</si>
  <si>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Russell MIDCAP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</si>
  <si>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</si>
  <si>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</si>
  <si>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</si>
  <si>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</si>
  <si>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MSCI Philippines IM TRN Index UCITS ETF</t>
  </si>
  <si>
    <t>db x-trackers Stiftungs-UCITS ETF Wachstum</t>
  </si>
  <si>
    <t>db x-trackers Stiftungs-UCITS ETF Stabilität</t>
  </si>
  <si>
    <t>db x-trackers SMI® Short Daily UCITS ETF</t>
  </si>
  <si>
    <t>db x-trackers II iBoxx Sovereigns Eurozone Yield Plus UCITS ETF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</si>
  <si>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</si>
  <si>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</si>
  <si>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</si>
  <si>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</si>
  <si>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</si>
  <si>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</si>
  <si>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</si>
  <si>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</si>
  <si>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Lyxor ETF Dynamic Long VIX Futures Index - EUR</t>
  </si>
  <si>
    <t>LU0871960976</t>
  </si>
  <si>
    <t>Lyxor ETF Dynamic Short VIX Futures Index - EUR</t>
  </si>
  <si>
    <t>LU0871961511</t>
  </si>
  <si>
    <t>FR0011340413</t>
  </si>
  <si>
    <t>ETFS EUR Daily Hedged Physical Gold</t>
  </si>
  <si>
    <t>DE000A1RX996</t>
  </si>
  <si>
    <t>db x-trackers CNX NIFTY UCITS ETF</t>
  </si>
  <si>
    <t>AMUNDI ETF NASDAQ-100 EUR HEDGED DAILY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</si>
  <si>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</si>
  <si>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</si>
  <si>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</si>
  <si>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</si>
  <si>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</si>
  <si>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</si>
  <si>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</si>
  <si>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</si>
  <si>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UBS ETFs plc - CMCI Composite SF (USD) I-acc</t>
  </si>
  <si>
    <t>IE00B56HZD74</t>
  </si>
  <si>
    <t>UBS ETFs plc - CMCI Composite SF (USD) A-acc</t>
  </si>
  <si>
    <t>IE00B53H0131</t>
  </si>
  <si>
    <t>Lyxor ETF Unleveraged S&amp;P 500 VIX Futures Enhanced Roll</t>
  </si>
  <si>
    <t>FR0011376565</t>
  </si>
  <si>
    <t>iShares MSCI Japan EUR Hedged UCITS ETF</t>
  </si>
  <si>
    <t>iShares EURO STOXX 50 UCITS ETF (Inc)</t>
  </si>
  <si>
    <t>iShares S&amp;P 500 UCITS ETF (Inc)</t>
  </si>
  <si>
    <t>iShares MSCI World UCITS ETF (Inc)</t>
  </si>
  <si>
    <t>iShares MSCI Emerging Markets UCITS ETF (Inc)</t>
  </si>
  <si>
    <t>iShares Euro Corporate Bond Large Cap UCITS ETF</t>
  </si>
  <si>
    <t>iShares MSCI Japan UCITS ETF (Inc)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</si>
  <si>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</si>
  <si>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</si>
  <si>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</si>
  <si>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</si>
  <si>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Pfandbriefe (DE)</t>
  </si>
  <si>
    <t>iShares MSCI Brazil UCITS ETF (Inc)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</si>
  <si>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</si>
  <si>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</si>
  <si>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</si>
  <si>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</si>
  <si>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</si>
  <si>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</si>
  <si>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AMUNDI ETF EURO STOXX 50 UCITS ETF</t>
  </si>
  <si>
    <t>iShares Emerging Markets Local Government Bond UCITS ETF</t>
  </si>
  <si>
    <t>iShares European Property Yield UCITS ETF</t>
  </si>
  <si>
    <t>iShares Euro Corporate Bond UCITS ETF</t>
  </si>
  <si>
    <t>iShares MSCI Europe UCITS ETF (Inc)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</si>
  <si>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</si>
  <si>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</si>
  <si>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</si>
  <si>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</si>
  <si>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</si>
  <si>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</si>
  <si>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</si>
  <si>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MSCI World UCITS ETF (Acc)</t>
  </si>
  <si>
    <t>iShares $ Treasury Bond 1-3yr UCITS ETF</t>
  </si>
  <si>
    <t>AMUNDI ETF JAPAN TOPIX EUR HEDGED DAILY UCITS ETF</t>
  </si>
  <si>
    <t>iShares Euro Aggregate Bond UCITS ETF</t>
  </si>
  <si>
    <t>iShares MSCI Japan - B UCITS ETF (Acc)</t>
  </si>
  <si>
    <t>iShares Euro Government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</si>
  <si>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</si>
  <si>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</si>
  <si>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</si>
  <si>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</si>
  <si>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AMUNDI ETF MSCI WORLD UCITS ETF</t>
  </si>
  <si>
    <t>iShares S&amp;P SmallCap 600 UCITS ETF</t>
  </si>
  <si>
    <t>iShares MSCI Korea UCITS ETF (Inc)</t>
  </si>
  <si>
    <t>iShares MSCI World EUR Hedged UCITS ETF</t>
  </si>
  <si>
    <t>iShares US Property Yield UCITS ETF</t>
  </si>
  <si>
    <t>iShares MSCI USA - B UCITS ETF</t>
  </si>
  <si>
    <t>iShares MSCI Emerging Markets SmallCap UCITS ETF</t>
  </si>
  <si>
    <t>iShares BRIC 50 UCITS ETF</t>
  </si>
  <si>
    <t>iShares MSCI EM Latin America UCITS ETF (Inc)</t>
  </si>
  <si>
    <t>iShares EURO STOXX 50 UCITS ETF (Acc)</t>
  </si>
  <si>
    <t>iShares $ Treasury Bond 7-10yr UCITS ETF</t>
  </si>
  <si>
    <t>AMUNDI ETF MSCI INDIA UCITS ETF</t>
  </si>
  <si>
    <t>iShares MSCI Europe ex-UK UCITS ETF</t>
  </si>
  <si>
    <t>iShares MSCI Eastern Europe Capped UCITS ETF</t>
  </si>
  <si>
    <t>iShares Asia Pacific Dividend UCITS ETF</t>
  </si>
  <si>
    <t>AMUNDI ETF MSCI NORDIC UCITS ETF</t>
  </si>
  <si>
    <t>iShares STOXX North America 600 Real Estate Cap (DE)</t>
  </si>
  <si>
    <t>iShares Emerging Markets Dividend UCITS ETF</t>
  </si>
  <si>
    <t>iShares MSCI Pacific ex-Japan UCITS ETF (Inc)</t>
  </si>
  <si>
    <t>iShares MSCI ACWI UCITS ETF</t>
  </si>
  <si>
    <t>AMUNDI ETF MSCI CHINA UCITS ETF</t>
  </si>
  <si>
    <t>iShares MSCI Poland UCITS ETF</t>
  </si>
  <si>
    <t>AMUNDI ETF S&amp;P 500 UCITS ETF</t>
  </si>
  <si>
    <t>iShares $ Emerging Markets Corporate Bond UCITS ETF</t>
  </si>
  <si>
    <t>AMUNDI ETF LEVERAGED MSCI USA DAILY UCITS ETF</t>
  </si>
  <si>
    <t>iShares $ Corporate Bond UCITS ETF</t>
  </si>
  <si>
    <t>iShares Nikkei 225 UCITS ETF</t>
  </si>
  <si>
    <t>AMUNDI ETF MSCI JAPAN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</si>
  <si>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</si>
  <si>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</si>
  <si>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</si>
  <si>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</si>
  <si>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</si>
  <si>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AMUNDI ETF EONIA UCITS ETF</t>
  </si>
  <si>
    <t>iShares NASDAQ 100 UCITS ETF</t>
  </si>
  <si>
    <t>AMUNDI ETF LEVERAGED EURO STOXX 50 DAILY UCITS ETF</t>
  </si>
  <si>
    <t>iShares MSCI Europe UCITS ETF (Acc)</t>
  </si>
  <si>
    <t>iShares S&amp;P 500 UCITS ETF (Acc)</t>
  </si>
  <si>
    <t>AMUNDI ETF MSCI BRAZIL UCITS ETF</t>
  </si>
  <si>
    <t>iShares MSCI Japan UCITS ETF (Acc)</t>
  </si>
  <si>
    <t>AMUNDI ETF MSCI EMERGING MARKETS UCITS ETF</t>
  </si>
  <si>
    <t>Ossiam Europe Minimum Variance NR UCITS ETF 1C-EUR</t>
  </si>
  <si>
    <t>iShares France Government Bond UCITS ETF</t>
  </si>
  <si>
    <t>iShares CSI 300 UCITS ETF (Swap)</t>
  </si>
  <si>
    <t>iShares USD Inflation Linked Bond UCITS ETF</t>
  </si>
  <si>
    <t>iShares MSCI South Africa UCITS ETF</t>
  </si>
  <si>
    <t>iShares Emerging Asia Local Government Bond UCITS ETF</t>
  </si>
  <si>
    <t>iShares MSCI EMU UCITS ETF</t>
  </si>
  <si>
    <t>iShares MSCI AC Far East ex-Japan SmallCap UCITS ETF</t>
  </si>
  <si>
    <t>iShares MSCI Japan Small Cap UCITS ETF (Acc)</t>
  </si>
  <si>
    <t>AMUNDI ETF MSCI EMU HIGH DIVIDEND UCITS ETF</t>
  </si>
  <si>
    <t>AMUNDI ETF MSCI EM ASIA UCITS ETF</t>
  </si>
  <si>
    <t>AMUNDI ETF MSCI USA UCITS ETF</t>
  </si>
  <si>
    <t>iShares MSCI Japan SmallCap UCITS ETF (Inc)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</si>
  <si>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</si>
  <si>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</si>
  <si>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</si>
  <si>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</si>
  <si>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AMUNDI ETF EURO CORPORATE FINANCIALS IBOXX UCITS ETF</t>
  </si>
  <si>
    <t>iShares FTSE MIB UCITS ETF (Acc)</t>
  </si>
  <si>
    <t>iShares Germany Government Bond UCITS ETF</t>
  </si>
  <si>
    <t>iShares Dow Jones Europe Sustainability Screened UCITS ETF</t>
  </si>
  <si>
    <t>iShares MSCI Emerging Markets UCITS ETF (LUX)</t>
  </si>
  <si>
    <t>iShares MSCI Mexico Capped UCITS ETF</t>
  </si>
  <si>
    <t>AMUNDI ETF MSCI GERMANY UCITS ETF</t>
  </si>
  <si>
    <t>iShares EURO Dividend UCITS ETF</t>
  </si>
  <si>
    <t>AMUNDI ETF MSCI EASTERN EUROPE EX RUSSIA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</si>
  <si>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</si>
  <si>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</si>
  <si>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</si>
  <si>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</si>
  <si>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S&amp;P 500 - B UCITS ETF (Acc)</t>
  </si>
  <si>
    <t>iShares MSCI Australia UCITS ETF</t>
  </si>
  <si>
    <t>AMUNDI ETF S&amp;P 500 EUR HEDGED DAILY UCITS ETF</t>
  </si>
  <si>
    <t>iShares MSCI World - B UCITS ETF (Acc)</t>
  </si>
  <si>
    <t>iShares Global Clean Energy UCITS ETF</t>
  </si>
  <si>
    <t>AMUNDI ETF MSCI EMU UCITS ETF</t>
  </si>
  <si>
    <t>iShares $ TIPS UCITS ETF</t>
  </si>
  <si>
    <t>iShares MSCI Europe - B UCITS ETF (Acc)</t>
  </si>
  <si>
    <t>iShares Global High Yield Corp Bond UCITS ETF</t>
  </si>
  <si>
    <t>iShares Global Water UCITS ETF</t>
  </si>
  <si>
    <t>AMUNDI ETF MSCI EUROPE UCITS ETF</t>
  </si>
  <si>
    <t>iShares EURO STOXX 50 - B UCITS ETF (Acc)</t>
  </si>
  <si>
    <t>iShares Listed Private Equity UCITS ETF</t>
  </si>
  <si>
    <t>AMUNDI ETF LEVERAGED MSCI EUROPE DAILY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</si>
  <si>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</si>
  <si>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</si>
  <si>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</si>
  <si>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</si>
  <si>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</si>
  <si>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</si>
  <si>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</si>
  <si>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</si>
  <si>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MSCI EMU Large Cap UCITS ETF (LUX)</t>
  </si>
  <si>
    <t>AMUNDI ETF EURO CORPORATE EX FINANCIALS IBOXX UCITS ETF</t>
  </si>
  <si>
    <t>iShares EURO Total Market Value Large UCITS ETF</t>
  </si>
  <si>
    <t>iShares MSCI Australia - B UCITS ETF</t>
  </si>
  <si>
    <t>iShares MSCI India UCITS ETF (Swap)</t>
  </si>
  <si>
    <t>iShares FTSEurofirst 100 UCITS ETF</t>
  </si>
  <si>
    <t>AMUNDI ETF NASDAQ-100 UCITS ETF</t>
  </si>
  <si>
    <t>AMUNDI ETF GOVT BOND LOWEST RATED EUROMTS INVESTMENT GRADE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</si>
  <si>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</si>
  <si>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</si>
  <si>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</si>
  <si>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</si>
  <si>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AMUNDI ETF MSCI PACIFIC EX JAPAN UCITS ETF</t>
  </si>
  <si>
    <t>AMUNDI ETF NASDAQ-100 EUR HEDGED DAILY UCITS ETF</t>
  </si>
  <si>
    <t>iShares MSCI EMU Small Cap UCITS ETF</t>
  </si>
  <si>
    <t>AMUNDI ETF MSCI EM LATIN AMERICA UCITS ETF</t>
  </si>
  <si>
    <t>iShares Dow Jones Industrial Average UCITS ETF</t>
  </si>
  <si>
    <t>AMUNDI ETF MSCI SWITZERLAND UCITS ETF</t>
  </si>
  <si>
    <t>AMUNDI ETF CAC 40 UCITS ETF</t>
  </si>
  <si>
    <t>AMUNDI ETF MSCI EUROPE CONSUMER STAPLES UCITS ETF</t>
  </si>
  <si>
    <t>iShares MSCI Mexico IMI Capped UCITS ETF</t>
  </si>
  <si>
    <t>AMUNDI ETF MSCI WORLD ENERGY UCITS ETF</t>
  </si>
  <si>
    <t>iShares EURO STOXX Small UCITS ETF</t>
  </si>
  <si>
    <t>iShares MSCI EMU Mid Cap UCITS ETF (LUX)</t>
  </si>
  <si>
    <t>iShares MSCI Europe Minimum Volatility UCITS ETF</t>
  </si>
  <si>
    <t>AMUNDI ETF MSCI SPAIN UCITS ETF</t>
  </si>
  <si>
    <t>AMUNDI ETF SHORT EURO STOXX 50 DAILY UCITS ETF</t>
  </si>
  <si>
    <t>iShares Euro Government Bond 5-7yr UCITS ETF</t>
  </si>
  <si>
    <t>iShares MSCI Pacific ex Japan UCITS ETF (Acc)</t>
  </si>
  <si>
    <t>AMUNDI ETF MSCI EUROPE EX EMU UCITS ETF</t>
  </si>
  <si>
    <t>AMUNDI ETF SHORT DAX 30 DAILY UCITS ETF</t>
  </si>
  <si>
    <t>iShares MSCI Chile UCITS ETF</t>
  </si>
  <si>
    <t>AMUNDI ETF MSCI EUROPE BANKS UCITS ETF</t>
  </si>
  <si>
    <t>iShares Global Corporate Bond UCITS ETF</t>
  </si>
  <si>
    <t>iShares Euro Government Bond 7-10yr UCITS ETF</t>
  </si>
  <si>
    <t>iShares MSCI South Africa - B UCITS ETF</t>
  </si>
  <si>
    <t>AMUNDI ETF MSCI EUROPE HEALTHCARE UCITS ETF</t>
  </si>
  <si>
    <t>iShares MSCI Korea UCITS ETF (Acc)</t>
  </si>
  <si>
    <t>iShares MSCI EM Latin America UCITS ETF (Acc)</t>
  </si>
  <si>
    <t>iShares MSCI UK UCITS ETF</t>
  </si>
  <si>
    <t>iShares MSCI Canada - B UCITS ETF</t>
  </si>
  <si>
    <t>Ossiam EURO STOXX 50® Equal Weight NR UCITS ETF 1C-EUR</t>
  </si>
  <si>
    <t>AMUNDI ETF EURO CORPORATES UCITS ETF</t>
  </si>
  <si>
    <t>iShares Euro Government Bond 10-15yr UCITS ETF</t>
  </si>
  <si>
    <t>AMUNDI ETF CASH 3 MONTHS EUROMTS INVESTMENT GRADE UCITS ETF</t>
  </si>
  <si>
    <t>iShares Agribusiness UCITS ETF</t>
  </si>
  <si>
    <t>AMUNDI ETF STOXX EUROPE 600 UCITS ETF</t>
  </si>
  <si>
    <t>iShares US Aggregate Bond UCITS ETF</t>
  </si>
  <si>
    <t>iShares MSCI UK Large Cap UCITS ETF</t>
  </si>
  <si>
    <t>AMUNDI ETF MSCI EUROPE HIGH DIVIDEND UCITS ETF</t>
  </si>
  <si>
    <t>iShares FTSEurofirst 80 UCITS ETF</t>
  </si>
  <si>
    <t>iShares MSCI EM Asia UCITS ETF</t>
  </si>
  <si>
    <t>Ossiam Emerging Markets Minimum Variance NR UCITS ETF 1C-EUR</t>
  </si>
  <si>
    <t>iShares MSCI EM EMEA UCITS ETF (Swap)</t>
  </si>
  <si>
    <t>iShares Global AAA-AA Government Bond UCITS ETF</t>
  </si>
  <si>
    <t>AMUNDI ETF MSCI EUROPE INSURANCE UCITS ETF</t>
  </si>
  <si>
    <t>AMUNDI ETF MSCI UK UCITS ETF</t>
  </si>
  <si>
    <t>AMUNDI ETF MSCI WORLD EX EUROPE UCITS ETF</t>
  </si>
  <si>
    <t>iShares FTSE 100 UCITS ETF (Acc)</t>
  </si>
  <si>
    <t>iShares MSCI Japan Large Cap UCITS ETF</t>
  </si>
  <si>
    <t>AMUNDI ETF MSCI EUROPE IT UCITS ETF</t>
  </si>
  <si>
    <t>iShares MSCI Taiwan UCITS ETF (Swap)</t>
  </si>
  <si>
    <t>iShares MSCI USA Large Cap UCITS ETF</t>
  </si>
  <si>
    <t>AMUNDI ETF MSCI EUROPE CONSUMER DISCRETIONARY UCITS ETF</t>
  </si>
  <si>
    <t>AMUNDI ETF GOVT BOND HIGHEST RATED EUROMTS INVESTMENT GRADE UCITS ETF</t>
  </si>
  <si>
    <t>AMUNDI ETF REAL ESTATE REIT IEIF UCITS ETF</t>
  </si>
  <si>
    <t>AMUNDI ETF MSCI WORLD FINANCIALS UCITS ETF</t>
  </si>
  <si>
    <t>Ossiam STOXX® Europe 600 Equal Weight NR UCITS ETF 1C-EUR</t>
  </si>
  <si>
    <t>iShares MSCI Emerging Markets Islamic UCITS ETF</t>
  </si>
  <si>
    <t xml:space="preserve">iShares Global Alternative Energy UCITS ETF </t>
  </si>
  <si>
    <t>iShares Euro Government Bond 0-1yr UCITS ETF</t>
  </si>
  <si>
    <t>AMUNDI ETF MSCI EUROPE TELECOM SERVICES UCITS ETF</t>
  </si>
  <si>
    <t>AMUNDI ETF EURO STOXX SMALL CAP UCITS ETF</t>
  </si>
  <si>
    <t>iShares Euro Government Bond 3-7 UCITS ETF (Acc)</t>
  </si>
  <si>
    <t>iShares MSCI UK Small Cap UCITS ETF</t>
  </si>
  <si>
    <t>AMUNDI ETF SHORT GOVT BOND EUROMTS BROAD INVESTMENT GRADE DAILY UCITS ETF</t>
  </si>
  <si>
    <t>iShares Oil &amp; Gas Exploration &amp; Production UCITS ETF</t>
  </si>
  <si>
    <t>iShares Euro Inflation Link Bond UCITS ETF</t>
  </si>
  <si>
    <t>AMUNDI ETF EURO INFLATION UCITS ETF</t>
  </si>
  <si>
    <t>iShares MSCI USA Islamic UCITS ETF</t>
  </si>
  <si>
    <t>iShares Finland Government Bond UCITS ETF</t>
  </si>
  <si>
    <t>AMUNDI ETF SHORT GOVT BOND EUROMTS BROAD INVESTMENT GRADE 7-10 DAILY UCITS ETF</t>
  </si>
  <si>
    <t>AMUNDI ETF SHORT GOVT BOND EUROMTS BROAD INVESTMENT GRADE 3-5 DAILY UCITS ETF</t>
  </si>
  <si>
    <t>iShares Austria Government Bond UCITS ETF</t>
  </si>
  <si>
    <t>iShares FED Funds Effective Rate UCITS ETF (Swap)</t>
  </si>
  <si>
    <t>AMUNDI ETF MSCI WORLD EX EMU UCITS ETF</t>
  </si>
  <si>
    <t>iShares MSCI World Islamic UCITS ETF</t>
  </si>
  <si>
    <t>AMUNDI ETF SHORT GOVT BOND EUROMTS BROAD INVESTMENT GRADE 10-15 DAILY UCITS ETF</t>
  </si>
  <si>
    <t>iShares EONIA UCITS ETF (Swap)</t>
  </si>
  <si>
    <t>AMUNDI ETF MSCI EUROPE INDUSTRIALS UCITS ETF</t>
  </si>
  <si>
    <t>AMUNDI ETF MSCI EUROPE UTILITIES UCITS ETF</t>
  </si>
  <si>
    <t>AMUNDI ETF MSCI EUROPE MATERIALS UCITS ETF</t>
  </si>
  <si>
    <t>iShares Euro Government Bond 7-10 UCITS ETF (Acc)</t>
  </si>
  <si>
    <t>AMUNDI ETF MSCI EUROPE EX FINANCIALS UCITS ETF</t>
  </si>
  <si>
    <t>AMUNDI ETF GOVT BOND EUROMTS BROAD INVESTMENT GRADE 5-7 UCITS ETF</t>
  </si>
  <si>
    <t>iShares USD Government Bond 3-7 UCITS ETF (Acc)</t>
  </si>
  <si>
    <t>AMUNDI ETF GOVT BOND EUROMTS BROAD INVESTMENT GRADE UCITS ETF</t>
  </si>
  <si>
    <t>AMUNDI ETF GOVT BOND EUROMTS BROAD INVESTMENT GRADE 10-15 UCITS ETF</t>
  </si>
  <si>
    <t>AMUNDI ETF COMMODITIES S&amp;P GSCI METALS UCITS ETF</t>
  </si>
  <si>
    <t>AMUNDI ETF MSCI EUROPE ENERGY UCITS ETF</t>
  </si>
  <si>
    <t>iShares USD Government Bond 7-10 UCITS ETF (Acc)</t>
  </si>
  <si>
    <t>AMUNDI ETF GOVT BOND EUROMTS BROAD INVESTMENT GRADE 3-5 UCITS ETF</t>
  </si>
  <si>
    <t>iShares Netherlands Government Bond UCITS ETF</t>
  </si>
  <si>
    <t>AMUNDI ETF SHORT GOVT BOND EUROMTS BROAD INVESTMENT GRADE 5-7 DAILY UCITS ETF</t>
  </si>
  <si>
    <t>AMUNDI ETF SHORT GOVT BOND EUROMTS BROAD INVESTMENT GRADE 1-3 DAILY UCITS ETF</t>
  </si>
  <si>
    <t>AMUNDI ETF GOVT BOND EUROMTS BROAD INVESTMENT GRADE 1-3 UCITS ETF</t>
  </si>
  <si>
    <t>iShares USD Government Bond 1-3 UCITS ETF (Acc)</t>
  </si>
  <si>
    <t>AMUNDI ETF GOVT BOND EUROMTS BROAD INVESTMENT GRADE 7-10 UCITS ETF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</si>
  <si>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</si>
  <si>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</si>
  <si>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</si>
  <si>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</si>
  <si>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</si>
  <si>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</si>
  <si>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</si>
  <si>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</si>
  <si>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</si>
  <si>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</si>
  <si>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</si>
  <si>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</si>
  <si>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</si>
  <si>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</si>
  <si>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DAX® UCITS ETF</t>
  </si>
  <si>
    <t>Deka DAX® (ausschüttend) UCITS ETF</t>
  </si>
  <si>
    <t>Deka EURO STOXX 50® UCITS ETF</t>
  </si>
  <si>
    <t>Deka Deutsche Börse EUROGOV® Germany 5-10 UCITS ETF</t>
  </si>
  <si>
    <t>Deka MSCI Japan LC UCITS ETF</t>
  </si>
  <si>
    <t>Deka iBoxx EUR Liquid Ger. Covered Diversified UCITS ETF</t>
  </si>
  <si>
    <t>Deka Deutsche Börse EUROGOV® Germany UCITS ETF</t>
  </si>
  <si>
    <t>Deka Deutsche Börse EUROGOV® Germany 3-5 UCITS ETF</t>
  </si>
  <si>
    <t>Deka Deutsche Börse EUROGOV® Germany 1-3 UCITS ETF</t>
  </si>
  <si>
    <t>Deka DAXplus® Maximum Dividend UCITS ETF</t>
  </si>
  <si>
    <t>Deka Deutsche Börse EUROGOV® Germany Money Market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</si>
  <si>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</si>
  <si>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</si>
  <si>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</si>
  <si>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</si>
  <si>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</si>
  <si>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STOXX Europe 50® UCITS ETF</t>
  </si>
  <si>
    <t>Deka Deutsche Börse EUROGOV® Germany 10+ UCITS ETF</t>
  </si>
  <si>
    <t>Deka EURO STOXX® Select Dividend 30 UCITS ETF</t>
  </si>
  <si>
    <t>Deka MSCI Japan MC UCITS ETF</t>
  </si>
  <si>
    <t>Deka iBoxx EUR Liquid Sovereign Diversified 1-3 UCITS ETF</t>
  </si>
  <si>
    <t>Deka MSCI Emerging Markets UCITS ETF</t>
  </si>
  <si>
    <t>Lyxor ETF MSCI AC Asia ex Japan</t>
  </si>
  <si>
    <t>Deka iBoxx EUR Liquid Sovereign Diversified 5-7 UCITS ETF</t>
  </si>
  <si>
    <t>Deka iBoxx EUR Liquid Corporates Diversified UCITS ETF</t>
  </si>
  <si>
    <t>Deka MSCI USA LC UCITS ETF</t>
  </si>
  <si>
    <t>Deka STOXX® Europe Strong Style Composite 40 UCITS ETF</t>
  </si>
  <si>
    <t>Deka MSCI Europe LC UCITS ETF</t>
  </si>
  <si>
    <t>Deka MSCI Europe UCITS ETF</t>
  </si>
  <si>
    <t>Deka iBoxx EUR Liquid Sovereign Diversified 1-10 UCITS ETF</t>
  </si>
  <si>
    <t>Deka EURO STOXX 50® Daily Short UCITS ETF</t>
  </si>
  <si>
    <t>Deka iBoxx EUR Liquid Sovereign Diversified 10+ UCITS ETF</t>
  </si>
  <si>
    <t>Deka STOXX® Europe Strong Value 20 UCITS ETF</t>
  </si>
  <si>
    <t>Deka STOXX® Europe Strong Growth 20 UCITS ETF</t>
  </si>
  <si>
    <t>Deka MSCI Europe MC UCITS ETF</t>
  </si>
  <si>
    <t>Deka iBoxx EUR Liquid Sovereign Diversified 7-10 UCITS ETF</t>
  </si>
  <si>
    <t>Deka Deutsche Börse EUROGOV® France 3-5 UCITS ETF</t>
  </si>
  <si>
    <t>Deka iBoxx EUR Liquid Sovereign Diversified 3-5 UCITS ETF</t>
  </si>
  <si>
    <t>Deka Deutsche Börse EUROGOV® France UCITS ETF</t>
  </si>
  <si>
    <t>Deka Deutsche Börse EUROGOV® France 1-3 UCITS ETF</t>
  </si>
  <si>
    <t>Deka Deutsche Börse EUROGOV® France 5-10 UCITS ETF</t>
  </si>
  <si>
    <t>Deka</t>
  </si>
  <si>
    <t>UBS ETF - SBI Foreign AAA-BBB 1-5 UCITS ETF (CHF)</t>
  </si>
  <si>
    <t>LU0879397742</t>
  </si>
  <si>
    <t>UBS ETF - SBI Foreign AAA-BBB 5-10 UCITS ETF (CHF)</t>
  </si>
  <si>
    <t>LU0879399441</t>
  </si>
  <si>
    <t>AVANA Emerging Markets Equity UCITS ETF Feeder</t>
  </si>
  <si>
    <t>DE000A1JFU03</t>
  </si>
  <si>
    <t>AVANA</t>
  </si>
  <si>
    <t>UBS ETF SICAV</t>
  </si>
  <si>
    <t>SPDR Barclays 0-3 Year Euro Corporate Bond UCITS ETF</t>
  </si>
  <si>
    <t>SSgA SPDR ETFs Europe I plc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</si>
  <si>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</si>
  <si>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</si>
  <si>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</si>
  <si>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</si>
  <si>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</si>
  <si>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</si>
  <si>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n.a.</t>
  </si>
  <si>
    <t>db x-trackers II Canadian Dollar Cash UCITS ETF</t>
  </si>
  <si>
    <t>LU0892103994</t>
  </si>
  <si>
    <t>db x-trackers</t>
  </si>
  <si>
    <t>db x-trackers II GLOBAL SOVEREIGN UCITS ETF</t>
  </si>
  <si>
    <t>LU0908508731</t>
  </si>
  <si>
    <t>db x-trackers II IBOXX GLOBAL INFLATION-LINKED UCITS ETF</t>
  </si>
  <si>
    <t>LU0908508814</t>
  </si>
  <si>
    <t>db x-trackers II iBoxx Sovereigns Eurozone Yield Plus 1-3 UCITS ETF</t>
  </si>
  <si>
    <t>LU0925589839</t>
  </si>
  <si>
    <t>db x-trackers II iBoxx Spain 1-3 UCITS ETF</t>
  </si>
  <si>
    <t>LU0925589672</t>
  </si>
  <si>
    <t>db x-trackers II iBoxx Spain UCITS ETF</t>
  </si>
  <si>
    <t>LU0925589755</t>
  </si>
  <si>
    <t>db x-trackers II MTS Italy Aggregate 1-3 years - ex Bank of Italy UCITS ETF</t>
  </si>
  <si>
    <t>LU0877808211</t>
  </si>
  <si>
    <t>db x-trackers II MTS Italy Aggregate 3-5 years - ex-Bank of Italy UCITS ETF</t>
  </si>
  <si>
    <t>LU0877808484</t>
  </si>
  <si>
    <t>db x-trackers MSCI WORLD INDEX UCITS ETF</t>
  </si>
  <si>
    <t>LU0659579733</t>
  </si>
  <si>
    <t xml:space="preserve">HSBC EURO STOXX 50 UCITS ETF </t>
  </si>
  <si>
    <t xml:space="preserve">HSBC FTSE 100 UCITS ETF </t>
  </si>
  <si>
    <t xml:space="preserve">HSBC MSCI BRAZIL UCITS ETF </t>
  </si>
  <si>
    <t xml:space="preserve">HSBC MSCI EM FAR EAST UCITS ETF </t>
  </si>
  <si>
    <t xml:space="preserve">HSBC MSCI EUROPE UCITS ETF </t>
  </si>
  <si>
    <t xml:space="preserve">HSBC MSCI JAPAN UCITS ETF </t>
  </si>
  <si>
    <t xml:space="preserve">HSBC MSCI PACIFIC ex JAPAN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</si>
  <si>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</si>
  <si>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</si>
  <si>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</si>
  <si>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</si>
  <si>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09/2013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</si>
  <si>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</si>
  <si>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</si>
  <si>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</si>
  <si>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</si>
  <si>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</si>
  <si>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DE000A1W4V93</t>
  </si>
  <si>
    <t>iShares MSCI EMU Mid Cap UCITS ETF</t>
  </si>
  <si>
    <t>DE000A1W4WA3</t>
  </si>
  <si>
    <t>HSBC MSCI AC FAR EAST ex JAPAN UCITS  ETF</t>
  </si>
  <si>
    <t>DE000A1W2EK4</t>
  </si>
  <si>
    <t>HSBC EM Latin America UCITS ETF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</si>
  <si>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</si>
  <si>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</si>
  <si>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</si>
  <si>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</si>
  <si>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</si>
  <si>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</si>
  <si>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</si>
  <si>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</si>
  <si>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</si>
  <si>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</si>
  <si>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</si>
  <si>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</si>
  <si>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</si>
  <si>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</si>
  <si>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</si>
  <si>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</si>
  <si>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</si>
  <si>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</si>
  <si>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</si>
  <si>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</si>
  <si>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</si>
  <si>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</si>
  <si>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</si>
  <si>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</si>
  <si>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</si>
  <si>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</si>
  <si>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</si>
  <si>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</si>
  <si>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</si>
  <si>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</si>
  <si>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</si>
  <si>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</si>
  <si>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</si>
  <si>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ComStage ETF ATX UCITS ETF</t>
  </si>
  <si>
    <t>ComStage ETF CAC 40 Leverage UCITS ETF</t>
  </si>
  <si>
    <t>ComStage ETF CAC 40 Short GR UCITS ETF</t>
  </si>
  <si>
    <t>ComStage ETF CAC 40 UCITS ETF</t>
  </si>
  <si>
    <t>ComStage ETF Commerzbank Bund-Future Double Short TR UCITS ETF</t>
  </si>
  <si>
    <t>ComStage ETF Commerzbank Bund-Future Leveraged TR UCITS ETF</t>
  </si>
  <si>
    <t>ComStage ETF Commerzbank Bund-Future Short TR UCITS ETF</t>
  </si>
  <si>
    <t>ComStage ETF Commerzbank Bund-Future TR UCITS ETF</t>
  </si>
  <si>
    <t>ComStage ETF Commerzbank Commodity ex-Agriculture EW Index TR UCITS ETF</t>
  </si>
  <si>
    <t>ComStage ETF Commerzbank EONIA Index TR UCITS ETF</t>
  </si>
  <si>
    <t>ComStage ETF Commerzbank FED Funds Effective Rate TR UCITS ETF</t>
  </si>
  <si>
    <t>ComStage ETF DAX TR UCITS ETF</t>
  </si>
  <si>
    <t>ComStage ETF DivDAX® TR UCITS ETF</t>
  </si>
  <si>
    <t>ComStage ETF Dow Jones Industrial Average UCITS ETF</t>
  </si>
  <si>
    <t>ComStage ETF EURO STOXX 50 Daily Leverage UCITS ETF</t>
  </si>
  <si>
    <t>ComStage ETF EURO STOXX 50 Daily Short GR UCITS ETF</t>
  </si>
  <si>
    <t>ComStage ETF EURO STOXX 50 NR UCITS ETF</t>
  </si>
  <si>
    <t>ComStage ETF EURO STOXX Select Dividend 30 NR UCITS ETF</t>
  </si>
  <si>
    <t>ComStage ETF F.A.Z. Index UCITS ETF</t>
  </si>
  <si>
    <t>ComStage ETF FR DAX UCITS ETF</t>
  </si>
  <si>
    <t>Comstage ETF FR EURO STOXX 50 UCITS ETF</t>
  </si>
  <si>
    <t>ComStage ETF FTSE 100 TR UCITS ETF</t>
  </si>
  <si>
    <t>ComStage ETF HSCEI UCITS ETF</t>
  </si>
  <si>
    <t>ComStage ETF HSI UCITS ETF</t>
  </si>
  <si>
    <t>ComStage ETF iBoxx € Germany Covered Capped 3-5 TR UCITS ETF</t>
  </si>
  <si>
    <t>ComStage ETF iBoxx € Germany Covered Capped 5-7 TR UCITS ETF</t>
  </si>
  <si>
    <t>ComStage ETF iBoxx € Germany Covered Capped 7-10 TR UCITS ETF</t>
  </si>
  <si>
    <t>ComStage ETF iBoxx € Germany Covered Capped Overall TR UCITS ETF</t>
  </si>
  <si>
    <t>ComStage ETF iBoxx € Liquid Sovereigns Diversified 10-15 TR UCITS ETF</t>
  </si>
  <si>
    <t>ComStage ETF iBoxx € Liquid Sovereigns Diversified 1-3 TR UCITS ETF</t>
  </si>
  <si>
    <t>ComStage ETF iBoxx € Liquid Sovereigns Diversified 15+ TR UCITS ETF</t>
  </si>
  <si>
    <t>ComStage ETF iBoxx € Liquid Sovereigns Diversified 25+ TR UCITS ETF</t>
  </si>
  <si>
    <t>ComStage ETF iBoxx € Liquid Sovereigns Diversified 3-5 TR UCITS ETF</t>
  </si>
  <si>
    <t>ComStage ETF iBoxx € Liquid Sovereigns Diversified 3m-1 TR UCITS ETF</t>
  </si>
  <si>
    <t>ComStage ETF iBoxx € Liquid Sovereigns Diversified 5-7 TR UCITS ETF</t>
  </si>
  <si>
    <t>ComStage ETF iBoxx € Liquid Sovereigns Diversified 7-10 TR UCITS ETF</t>
  </si>
  <si>
    <t>ComStage ETF iBoxx € Liquid Sovereigns Diversified Overall TR UCITS ETF</t>
  </si>
  <si>
    <t>ComStage ETF iBoxx € Sovereigns Germany Capped 10+ TR UCITS ETF</t>
  </si>
  <si>
    <t>ComStage ETF iBoxx € Sovereigns Germany Capped 1-5 TR UCITS ETF</t>
  </si>
  <si>
    <t>ComStage ETF iBoxx € Sovereigns Germany Capped 3m-2 TR UCITS ETF</t>
  </si>
  <si>
    <t>ComStage ETF iBoxx € Sovereigns Germany Capped 5-10 TR UCITS ETF</t>
  </si>
  <si>
    <t>ComStage ETF iBoxx € Sovereigns Inflation-Linked Euro-Inflation TR UCITS ETF</t>
  </si>
  <si>
    <t>ComStage ETF MSCI EM Eastern Europe TRN UCITS ETF</t>
  </si>
  <si>
    <t>ComStage ETF MSCI Emerging Markets Leveraged 2x Daily TRN UCITS ETF</t>
  </si>
  <si>
    <t>ComStage ETF MSCI Emerging Markets TRN UCITS ETF</t>
  </si>
  <si>
    <t>ComStage ETF MSCI EMU TRN UCITS ETF</t>
  </si>
  <si>
    <t>ComStage ETF MSCI Europe Large Cap TRN UCITS ETF</t>
  </si>
  <si>
    <t>ComStage ETF MSCI Europe Mid Cap TRN UCITS ETF</t>
  </si>
  <si>
    <t>ComStage ETF MSCI Europe Small Cap TRN UCITS ETF</t>
  </si>
  <si>
    <t>ComStage ETF MSCI Europe TRN UCITS ETF</t>
  </si>
  <si>
    <t>ComStage ETF MSCI Japan TRN UCITS ETF</t>
  </si>
  <si>
    <t>ComStage ETF MSCI North America TRN UCITS ETF</t>
  </si>
  <si>
    <t>ComStage ETF MSCI Pacific ex Japan TRN UCITS ETF</t>
  </si>
  <si>
    <t>ComStage ETF MSCI Pacific TRN UCITS ETF</t>
  </si>
  <si>
    <t>ComStage ETF MSCI Russia 30% Capped TRN UCITS ETF</t>
  </si>
  <si>
    <t>ComStage ETF MSCI Taiwan TRN UCITS ETF</t>
  </si>
  <si>
    <t>ComStage ETF MSCI USA Large Cap TRN UCITS ETF</t>
  </si>
  <si>
    <t>ComStage ETF MSCI USA Mid Cap TRN UCITS ETF</t>
  </si>
  <si>
    <t>ComStage ETF MSCI USA Small Cap TRN UCITS ETF</t>
  </si>
  <si>
    <t>ComStage ETF MSCI USA TRN UCITS ETF</t>
  </si>
  <si>
    <t>ComStage ETF MSCI World TRN UCITS ETF</t>
  </si>
  <si>
    <t>ComStage ETF Nasdaq-100 UCITS ETF</t>
  </si>
  <si>
    <t>ComStage ETF Nikkei 225 UCITS ETF</t>
  </si>
  <si>
    <t>ComStage ETF NYSE Arca Gold BUGS UCITS ETF</t>
  </si>
  <si>
    <t>ComStage ETF PSI 20 Leverage UCITS ETF</t>
  </si>
  <si>
    <t>ComStage ETF PSI 20 UCITS ETF</t>
  </si>
  <si>
    <t>ComStage ETF S&amp;P 500 UCITS ETF</t>
  </si>
  <si>
    <t>ComStage ETF S&amp;P SMIT 40 Index TRN UCITS ETF</t>
  </si>
  <si>
    <t>ComStage ETF SDAX® TR UCITS ETF</t>
  </si>
  <si>
    <t>ComStage ETF ShortDAX® TR UCITS ETF</t>
  </si>
  <si>
    <t>ComStage ETF SMI UCITS ETF</t>
  </si>
  <si>
    <t>ComStage ETF SPI TR UCITS ETF</t>
  </si>
  <si>
    <t>ComStage ETF STOXX Europe 600 Automobiles &amp; Parts NR UCITS ETF</t>
  </si>
  <si>
    <t>ComStage ETF STOXX Europe 600 Banks NR UCITS ETF</t>
  </si>
  <si>
    <t>ComStage ETF STOXX Europe 600 Basic Resources NR UCITS ETF</t>
  </si>
  <si>
    <t>ComStage ETF STOXX Europe 600 Chemicals NR UCITS ETF</t>
  </si>
  <si>
    <t>ComStage ETF STOXX Europe 600 Construction &amp; Materials NR UCITS ETF</t>
  </si>
  <si>
    <t>ComStage ETF STOXX Europe 600 Financial Services NR UCITS ETF</t>
  </si>
  <si>
    <t>ComStage ETF STOXX Europe 600 Food &amp; Beverage NR UCITS ETF</t>
  </si>
  <si>
    <t>ComStage ETF STOXX Europe 600 Health Care NR UCITS ETF</t>
  </si>
  <si>
    <t>ComStage ETF STOXX Europe 600 Industrial Goods &amp; Services NR UCITS ETF</t>
  </si>
  <si>
    <t>ComStage ETF STOXX Europe 600 Insurance NR UCITS ETF</t>
  </si>
  <si>
    <t>ComStage ETF STOXX Europe 600 Media NR UCITS ETF</t>
  </si>
  <si>
    <t>ComStage ETF STOXX Europe 600 NR UCITS ETF</t>
  </si>
  <si>
    <t>ComStage ETF STOXX Europe 600 Oil &amp; Gas NR UCITS ETF</t>
  </si>
  <si>
    <t>ComStage ETF STOXX Europe 600 Personal &amp; Household Goods NR UCITS ETF</t>
  </si>
  <si>
    <t>ComStage ETF STOXX Europe 600 Real Estate NR UCITS ETF</t>
  </si>
  <si>
    <t>ComStage ETF STOXX Europe 600 Retail NR UCITS ETF</t>
  </si>
  <si>
    <t>ComStage ETF STOXX Europe 600 Technology NR UCITS ETF</t>
  </si>
  <si>
    <t>ComStage ETF STOXX Europe 600 Telecommunications NR UCITS ETF</t>
  </si>
  <si>
    <t>ComStage ETF STOXX Europe 600 Travel &amp; Leisure NR UCITS ETF</t>
  </si>
  <si>
    <t>ComStage ETF STOXX Europe 600 Utilities NR UCITS ETF</t>
  </si>
  <si>
    <t>ComStage ETF TOPIX UCITS ETF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</si>
  <si>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</si>
  <si>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</si>
  <si>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</si>
  <si>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</si>
  <si>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</si>
  <si>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EURO STOXX 50 UCITS ETF (EUR) I-dis</t>
  </si>
  <si>
    <t>UBS ETF – FTSE 100 UCITS ETF (GBP) A-dis</t>
  </si>
  <si>
    <t>UBS ETF – FTSE 100 UCITS ETF (GBP) I-dis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</si>
  <si>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</si>
  <si>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</si>
  <si>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</si>
  <si>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</si>
  <si>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</si>
  <si>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</si>
  <si>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Canada UCITS ETF (CAD) I-dis</t>
  </si>
  <si>
    <t>UBS ETF – MSCI Emerging Markets UCITS ETF (USD) A-dis</t>
  </si>
  <si>
    <t>UBS ETF – MSCI Emerging Markets UCITS ETF (USD) I-dis</t>
  </si>
  <si>
    <t>UBS ETF – MSCI EMU Small Cap UCITS ETF (EUR) A-dis</t>
  </si>
  <si>
    <t>UBS ETF – MSCI EMU Small Cap UCITS ETF (EUR) I-dis</t>
  </si>
  <si>
    <t>UBS ETF – MSCI EMU UCITS ETF (EUR) A-dis</t>
  </si>
  <si>
    <t>UBS ETF – MSCI EMU UCITS ETF (EUR) I-dis</t>
  </si>
  <si>
    <t>UBS ETF – MSCI EMU Value UCITS ETF (EUR) A-dis</t>
  </si>
  <si>
    <t>UBS ETF – MSCI Europe &amp; Middle East Socially Responsible UCITS ETF (EUR) A-dis</t>
  </si>
  <si>
    <t>UBS ETF – MSCI Europe &amp; Middle East Socially Responsible UCITS ETF (EUR) I-dis</t>
  </si>
  <si>
    <t>UBS ETF – MSCI Europe Infrastructure 20/35 UCITS ETF (EUR) A-dis</t>
  </si>
  <si>
    <t>UBS ETF – MSCI Europe Infrastructure 20/35 UCITS ETF (EUR) I-dis</t>
  </si>
  <si>
    <t>UBS ETF – MSCI Europe UCITS ETF (EUR) A-dis</t>
  </si>
  <si>
    <t>UBS ETF – MSCI Europe UCITS ETF (EUR) I-dis</t>
  </si>
  <si>
    <t>UBS ETF – MSCI Japan Infrastructure 20/35 UCITS ETF (JPY) A-dis</t>
  </si>
  <si>
    <t>UBS ETF – MSCI Japan Infrastructure 20/35 UCITS ETF (JPY) I-dis</t>
  </si>
  <si>
    <t>UBS ETF – MSCI Japan UCITS ETF (JPY) A-dis</t>
  </si>
  <si>
    <t>UBS ETF – MSCI Japan UCITS ETF (JPY) I-dis</t>
  </si>
  <si>
    <t>UBS ETF – MSCI North America Socially Responsible UCITS ETF (USD) A-dis</t>
  </si>
  <si>
    <t>UBS ETF – MSCI North America Socially Responsible UCITS ETF (USD) I-dis</t>
  </si>
  <si>
    <t>UBS ETF – MSCI Pacific (ex Japan) UCITS ETF (USD) A-dis</t>
  </si>
  <si>
    <t>UBS ETF – MSCI Pacific (ex Japan) UCITS ETF (USD) I-dis</t>
  </si>
  <si>
    <t>UBS ETF – MSCI Pacific Socially Responsible UCITS ETF (USD) A-dis</t>
  </si>
  <si>
    <t>UBS ETF – MSCI Pacific Socially Responsible UCITS ETF (USD) I-dis</t>
  </si>
  <si>
    <t>UBS ETF – MSCI Turkey UCITS ETF (EUR) A-dis</t>
  </si>
  <si>
    <t>UBS ETF – MSCI Turkey UCITS ETF (EUR) I-dis</t>
  </si>
  <si>
    <t>UBS ETF – MSCI USA UCITS ETF (USD) A-dis</t>
  </si>
  <si>
    <t>UBS ETF – MSCI USA UCITS ETF (USD) I-dis</t>
  </si>
  <si>
    <t>UBS ETF – MSCI World Socially Responsible UCITS ETF (USD) A-dis</t>
  </si>
  <si>
    <t>UBS ETF – MSCI World Socially Responsible UCITS ETF (USD) I-dis</t>
  </si>
  <si>
    <t>UBS ETF – MSCI World UCITS ETF (USD) A-dis</t>
  </si>
  <si>
    <t>UBS ETF – MSCI World UCITS ETF (USD) I-dis</t>
  </si>
  <si>
    <t>UBS ETF – STOXX Global Rare Earth UCITS ETF (USD) A-dis</t>
  </si>
  <si>
    <t>UBS ETF – STOXX Global Rare Earth UCITS ETF (USD) I-dis</t>
  </si>
  <si>
    <t>OTC Turnover (MEUR)*</t>
  </si>
  <si>
    <t>* based on actual settled transactions conducted via Clearstream OTC Cascade Functionality</t>
  </si>
  <si>
    <t>** based on actual settled transactions conducted via Clearstream OTC Cascade Functionality</t>
  </si>
  <si>
    <t>OTC Turnover (MEUR)**</t>
  </si>
  <si>
    <t>10/2013</t>
  </si>
  <si>
    <t>ComStage ETF FTSE China A50 UCITS ETF</t>
  </si>
  <si>
    <t>LU0947415054</t>
  </si>
  <si>
    <t>ComStage ETF MSCI World with EM Exposure Net UCITS ETF</t>
  </si>
  <si>
    <t>LU0947416961</t>
  </si>
  <si>
    <t>Lyxor UCITS ETF Japan (TOPIX) - Daily Hedged D-EUR</t>
  </si>
  <si>
    <t>FR0011475078</t>
  </si>
  <si>
    <t>S&amp;P 500 THEAM Easy UCITS ETF (EUR - capitalization share class)</t>
  </si>
  <si>
    <t>FR0011550185</t>
  </si>
  <si>
    <t>STOXX Europe 600 THEAM Easy UCITS ETF (capitalization share class)</t>
  </si>
  <si>
    <t>FR0011550193</t>
  </si>
  <si>
    <t>iShares $ Short Duration Corporate Bond UCITS ETF</t>
  </si>
  <si>
    <t>DE000A1W4WC9</t>
  </si>
  <si>
    <t>iShares $ Short Duration High Yield Corporate Bond UCITS ETF</t>
  </si>
  <si>
    <t>DE000A1W4WD7</t>
  </si>
  <si>
    <t>iShares $ Ultrashort Bond UCITS ETF</t>
  </si>
  <si>
    <t>DE000A1W4WE5</t>
  </si>
  <si>
    <t>iShares Euro Ultrashort Bond UCITS ETF</t>
  </si>
  <si>
    <t>DE000A1W4WF2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</si>
  <si>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</si>
  <si>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</si>
  <si>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</si>
  <si>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</si>
  <si>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</si>
  <si>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</si>
  <si>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</si>
  <si>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</si>
  <si>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UBS ETF - MSCI Canada 100% hedged to EUR UCITS ETF (EUR) A-acc</t>
  </si>
  <si>
    <t>LU0950673284</t>
  </si>
  <si>
    <t>UBS ETFs plc - MAP Balanced 7 UCITS ETF SF (USD) A-acc</t>
  </si>
  <si>
    <t>IE00B95FFX04</t>
  </si>
  <si>
    <t>ETFS EUR Daily Hedged Energy DJ-UBS EDSM</t>
  </si>
  <si>
    <t>DE000A1Y7Y36</t>
  </si>
  <si>
    <t>db x-trackers Currency Returns UCITS ETF (EUR)</t>
  </si>
  <si>
    <t>db x-trackers db Hedge Fund Index UCITS ETF (EUR)</t>
  </si>
  <si>
    <t>db x-trackers DBLCI - OY Balanced UCITS ETF (EUR)</t>
  </si>
  <si>
    <t>db x-trackers II Emerging Markets Liquid Eurobond UCITS ETF (EUR)</t>
  </si>
  <si>
    <t>db x-trackers II Global Sovereign UCITS ETF (EUR)</t>
  </si>
  <si>
    <t>db x-trackers II iBoxx Global Inflation-linked UCITS ETF (EUR)</t>
  </si>
  <si>
    <t>db x-trackers MSCI World Index UCITS ETF (EUR)</t>
  </si>
  <si>
    <t>SPDR MSCI EM Beyond BRIC UCITS ETF</t>
  </si>
  <si>
    <t>IE00BCBJFC69</t>
  </si>
  <si>
    <t>UBS (Irl) ETF plc - MSCI Brazil UCITS ETF (USD) A-dis</t>
  </si>
  <si>
    <t>UBS (Irl) ETF plc - MSCI Brazil UCITS ETF (USD) I-dis</t>
  </si>
  <si>
    <t>UBS (Irl) ETF plc - MSCI USA Infrastructure 20/35 UCITS ETF (USD) A-dis</t>
  </si>
  <si>
    <t>UBS (Irl) ETF plc - MSCI USA Infrastructure 20/35 UCITS ETF (USD) I-dis</t>
  </si>
  <si>
    <t>UBS (Irl) ETF plc - MSCI USA UCITS ETF (USD) A-dis</t>
  </si>
  <si>
    <t>UBS (Irl) ETF plc - MSCI USA UCITS ETF (USD) I-dis</t>
  </si>
  <si>
    <t>UBS (Irl) ETF plc - MSCI World UCITS ETF (USD) A-dis</t>
  </si>
  <si>
    <t>UBS (Irl) ETF plc - MSCI World UCITS ETF (USD) I-dis</t>
  </si>
  <si>
    <t>UBS (Irl) ETF plc - S&amp;P 500 UCITS ETF (USD) A-dis</t>
  </si>
  <si>
    <t>UBS (Irl) ETF plc - Solactive Global Copper Mining UCITS ETF (USD) A-dis</t>
  </si>
  <si>
    <t>UBS (Irl) ETF plc - Solactive Global Copper Mining UCITS ETF (USD) I-dis</t>
  </si>
  <si>
    <t>UBS (Irl) ETF plc - Solactive Global Oil Equities UCITS ETF (USD) A-dis</t>
  </si>
  <si>
    <t>UBS (Irl) ETF plc - Solactive Global Oil Equities UCITS ETF (USD) I-dis</t>
  </si>
  <si>
    <t>UBS (Irl) ETF plc - Solactive Global Pure Gold Miners UCITS ETF (USD) A-dis</t>
  </si>
  <si>
    <t>UBS (Irl) ETF plc - Solactive Global Pure Gold Miners UCITS ETF (USD) I-dis</t>
  </si>
  <si>
    <t>UBS (rl) ETF plc - MSCI USA Value UCITS ETF (USD) A-dis</t>
  </si>
  <si>
    <t>UBS (rl) ETF plc - MSCI USA Value UCITS ETF (USD) I-dis</t>
  </si>
  <si>
    <t>Designated Sponsor Report: October 2013</t>
  </si>
  <si>
    <t>Turnover Report: October 2013</t>
  </si>
  <si>
    <t>Julius Bär</t>
  </si>
  <si>
    <t>EasyETF S&amp;P 500 (EUR)</t>
  </si>
  <si>
    <t>FR0010616300</t>
  </si>
  <si>
    <t>EasyETF STOXX Europe 600</t>
  </si>
  <si>
    <t>FR0010616250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</si>
</sst>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%"/>
    <numFmt numFmtId="165" formatCode="#,##0.00;\(#,##0.00\)"/>
    <numFmt numFmtId="166" formatCode="mm/dd/yy;@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</borders>
  <cellStyleXfs count="15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93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3" xfId="4" applyFont="1" applyFill="1" applyBorder="1" applyAlignment="1"/>
    <xf numFmtId="0" fontId="9" fillId="5" borderId="13" xfId="4" applyFont="1" applyFill="1" applyBorder="1" applyAlignment="1">
      <alignment horizontal="left"/>
    </xf>
    <xf numFmtId="0" fontId="9" fillId="5" borderId="14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8" xfId="4" applyFont="1" applyBorder="1" applyAlignment="1"/>
    <xf numFmtId="0" fontId="2" fillId="0" borderId="19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20" xfId="1" applyFont="1" applyFill="1" applyBorder="1" applyAlignment="1">
      <alignment vertical="center"/>
    </xf>
    <xf numFmtId="0" fontId="15" fillId="2" borderId="21" xfId="1" applyFont="1" applyFill="1" applyBorder="1" applyAlignment="1">
      <alignment vertical="center"/>
    </xf>
    <xf numFmtId="0" fontId="4" fillId="2" borderId="22" xfId="1" applyFont="1" applyFill="1" applyBorder="1" applyAlignment="1">
      <alignment horizontal="right"/>
    </xf>
    <xf numFmtId="0" fontId="14" fillId="2" borderId="23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20" xfId="2" applyFont="1" applyFill="1" applyBorder="1" applyAlignment="1">
      <alignment vertical="center"/>
    </xf>
    <xf numFmtId="0" fontId="14" fillId="2" borderId="23" xfId="2" applyFont="1" applyFill="1" applyBorder="1" applyAlignment="1">
      <alignment horizontal="right" vertical="center"/>
    </xf>
    <xf numFmtId="0" fontId="14" fillId="2" borderId="21" xfId="2" applyFont="1" applyFill="1" applyBorder="1" applyAlignment="1">
      <alignment horizontal="center" vertical="center"/>
    </xf>
    <xf numFmtId="0" fontId="2" fillId="2" borderId="22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5" xfId="4" applyFont="1" applyFill="1" applyBorder="1" applyAlignment="1"/>
    <xf numFmtId="0" fontId="9" fillId="5" borderId="15" xfId="4" applyFont="1" applyFill="1" applyBorder="1" applyAlignment="1">
      <alignment horizontal="left"/>
    </xf>
    <xf numFmtId="0" fontId="9" fillId="5" borderId="29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3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2" xfId="11" applyNumberFormat="1" applyFont="1" applyBorder="1"/>
    <xf numFmtId="4" fontId="2" fillId="0" borderId="6" xfId="9" applyNumberFormat="1" applyFont="1" applyFill="1" applyBorder="1" applyAlignment="1">
      <alignment vertical="center"/>
    </xf>
    <xf numFmtId="0" fontId="2" fillId="0" borderId="15" xfId="9" applyNumberFormat="1" applyFont="1" applyBorder="1" applyAlignment="1">
      <alignment horizontal="left" vertical="top"/>
    </xf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7" xfId="9" applyNumberFormat="1" applyFont="1" applyFill="1" applyBorder="1" applyAlignment="1">
      <alignment vertical="center"/>
    </xf>
    <xf numFmtId="164" fontId="2" fillId="0" borderId="31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7" xfId="9" quotePrefix="1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9" fontId="3" fillId="2" borderId="12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0" fontId="1" fillId="0" borderId="29" xfId="4" applyFont="1" applyBorder="1" applyAlignment="1"/>
    <xf numFmtId="10" fontId="2" fillId="0" borderId="0" xfId="1" applyNumberFormat="1" applyFont="1" applyBorder="1" applyAlignment="1">
      <alignment vertical="center"/>
    </xf>
    <xf numFmtId="4" fontId="2" fillId="0" borderId="10" xfId="9" applyNumberFormat="1" applyFont="1" applyFill="1" applyBorder="1" applyAlignment="1">
      <alignment vertical="center"/>
    </xf>
    <xf numFmtId="4" fontId="2" fillId="2" borderId="16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8" fillId="0" borderId="0" xfId="12" applyFont="1" applyFill="1" applyAlignment="1">
      <alignment vertical="center"/>
    </xf>
    <xf numFmtId="0" fontId="2" fillId="0" borderId="30" xfId="12" applyNumberFormat="1" applyFont="1" applyBorder="1" applyAlignment="1">
      <alignment horizontal="left" vertical="top" wrapText="1"/>
    </xf>
    <xf numFmtId="10" fontId="2" fillId="0" borderId="12" xfId="14" applyNumberFormat="1" applyFont="1" applyBorder="1"/>
    <xf numFmtId="0" fontId="3" fillId="2" borderId="7" xfId="12" applyFont="1" applyFill="1" applyBorder="1" applyAlignment="1">
      <alignment vertical="center"/>
    </xf>
    <xf numFmtId="0" fontId="2" fillId="2" borderId="16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0" fontId="9" fillId="4" borderId="13" xfId="9" applyFont="1" applyFill="1" applyBorder="1" applyAlignment="1">
      <alignment vertical="center" wrapText="1"/>
    </xf>
    <xf numFmtId="49" fontId="3" fillId="2" borderId="30" xfId="9" applyNumberFormat="1" applyFont="1" applyFill="1" applyBorder="1" applyAlignment="1">
      <alignment vertical="top" wrapText="1"/>
    </xf>
    <xf numFmtId="0" fontId="2" fillId="0" borderId="30" xfId="9" applyNumberFormat="1" applyFont="1" applyBorder="1" applyAlignment="1">
      <alignment horizontal="left" vertical="top"/>
    </xf>
    <xf numFmtId="49" fontId="3" fillId="2" borderId="32" xfId="9" applyNumberFormat="1" applyFont="1" applyFill="1" applyBorder="1" applyAlignment="1">
      <alignment vertical="top" wrapText="1"/>
    </xf>
    <xf numFmtId="49" fontId="3" fillId="2" borderId="28" xfId="9" quotePrefix="1" applyNumberFormat="1" applyFont="1" applyFill="1" applyBorder="1" applyAlignment="1">
      <alignment horizontal="right" vertical="top" wrapText="1"/>
    </xf>
    <xf numFmtId="49" fontId="3" fillId="2" borderId="33" xfId="9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" fontId="2" fillId="0" borderId="0" xfId="1" applyNumberFormat="1" applyFont="1" applyAlignment="1">
      <alignment vertical="center"/>
    </xf>
    <xf numFmtId="49" fontId="3" fillId="2" borderId="15" xfId="1" applyNumberFormat="1" applyFont="1" applyFill="1" applyBorder="1" applyAlignment="1">
      <alignment horizontal="right" vertical="top" wrapText="1"/>
    </xf>
    <xf numFmtId="0" fontId="0" fillId="4" borderId="27" xfId="1" applyFont="1" applyFill="1" applyBorder="1" applyAlignment="1"/>
    <xf numFmtId="0" fontId="2" fillId="0" borderId="30" xfId="1" applyNumberFormat="1" applyFont="1" applyBorder="1" applyAlignment="1">
      <alignment horizontal="left" vertical="top" wrapText="1"/>
    </xf>
    <xf numFmtId="0" fontId="9" fillId="4" borderId="34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/>
    </xf>
    <xf numFmtId="0" fontId="0" fillId="4" borderId="34" xfId="1" applyFont="1" applyFill="1" applyBorder="1" applyAlignment="1"/>
    <xf numFmtId="0" fontId="9" fillId="4" borderId="29" xfId="1" applyFont="1" applyFill="1" applyBorder="1" applyAlignment="1">
      <alignment horizontal="left"/>
    </xf>
    <xf numFmtId="49" fontId="3" fillId="2" borderId="30" xfId="9" quotePrefix="1" applyNumberFormat="1" applyFont="1" applyFill="1" applyBorder="1" applyAlignment="1">
      <alignment horizontal="right" vertical="top" wrapText="1"/>
    </xf>
    <xf numFmtId="49" fontId="3" fillId="2" borderId="15" xfId="9" quotePrefix="1" applyNumberFormat="1" applyFont="1" applyFill="1" applyBorder="1" applyAlignment="1">
      <alignment horizontal="right" vertical="top" wrapText="1"/>
    </xf>
    <xf numFmtId="0" fontId="0" fillId="4" borderId="3" xfId="1" applyFont="1" applyFill="1" applyBorder="1" applyAlignment="1"/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7" xfId="9" applyNumberFormat="1" applyFont="1" applyFill="1" applyBorder="1" applyAlignment="1">
      <alignment horizontal="right" vertical="top" wrapText="1"/>
    </xf>
    <xf numFmtId="49" fontId="3" fillId="2" borderId="27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7" xfId="9" applyNumberFormat="1" applyFont="1" applyFill="1" applyBorder="1" applyAlignment="1">
      <alignment vertical="center"/>
    </xf>
    <xf numFmtId="164" fontId="2" fillId="6" borderId="31" xfId="11" applyNumberFormat="1" applyFont="1" applyFill="1" applyBorder="1"/>
    <xf numFmtId="164" fontId="2" fillId="6" borderId="12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30" xfId="12" applyNumberFormat="1" applyFont="1" applyFill="1" applyBorder="1" applyAlignment="1">
      <alignment vertical="center"/>
    </xf>
    <xf numFmtId="0" fontId="7" fillId="6" borderId="0" xfId="9" applyFont="1" applyFill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5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0" fontId="9" fillId="0" borderId="34" xfId="1" applyFont="1" applyFill="1" applyBorder="1" applyAlignment="1">
      <alignment horizontal="left"/>
    </xf>
    <xf numFmtId="49" fontId="3" fillId="0" borderId="29" xfId="1" applyNumberFormat="1" applyFont="1" applyFill="1" applyBorder="1" applyAlignment="1">
      <alignment horizontal="right" vertical="top" wrapText="1"/>
    </xf>
    <xf numFmtId="0" fontId="6" fillId="3" borderId="29" xfId="1" applyFont="1" applyFill="1" applyBorder="1" applyAlignment="1">
      <alignment vertical="center"/>
    </xf>
    <xf numFmtId="166" fontId="6" fillId="0" borderId="0" xfId="1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166" fontId="2" fillId="0" borderId="0" xfId="1" applyNumberFormat="1" applyFont="1" applyAlignment="1">
      <alignment vertical="top" wrapText="1"/>
    </xf>
    <xf numFmtId="166" fontId="1" fillId="0" borderId="0" xfId="13" applyNumberFormat="1" applyAlignment="1"/>
    <xf numFmtId="0" fontId="6" fillId="7" borderId="0" xfId="9" applyFont="1" applyFill="1" applyAlignment="1">
      <alignment vertical="center"/>
    </xf>
    <xf numFmtId="0" fontId="2" fillId="6" borderId="0" xfId="1" applyFont="1" applyFill="1" applyAlignment="1">
      <alignment vertical="center"/>
    </xf>
    <xf numFmtId="0" fontId="2" fillId="6" borderId="0" xfId="1" applyFont="1" applyFill="1" applyBorder="1" applyAlignment="1">
      <alignment vertical="center"/>
    </xf>
    <xf numFmtId="2" fontId="2" fillId="6" borderId="0" xfId="1" applyNumberFormat="1" applyFont="1" applyFill="1" applyBorder="1" applyAlignment="1">
      <alignment vertical="center"/>
    </xf>
    <xf numFmtId="0" fontId="7" fillId="6" borderId="0" xfId="1" applyFont="1" applyFill="1" applyAlignment="1">
      <alignment vertical="center"/>
    </xf>
    <xf numFmtId="0" fontId="2" fillId="6" borderId="0" xfId="9" applyFont="1" applyFill="1" applyAlignment="1">
      <alignment vertical="center"/>
    </xf>
    <xf numFmtId="2" fontId="6" fillId="6" borderId="0" xfId="9" applyNumberFormat="1" applyFont="1" applyFill="1" applyAlignment="1">
      <alignment vertical="center"/>
    </xf>
    <xf numFmtId="4" fontId="2" fillId="8" borderId="4" xfId="11" applyNumberFormat="1" applyFont="1" applyFill="1" applyBorder="1"/>
    <xf numFmtId="0" fontId="7" fillId="6" borderId="0" xfId="12" applyFont="1" applyFill="1" applyAlignment="1">
      <alignment vertical="center"/>
    </xf>
    <xf numFmtId="10" fontId="2" fillId="6" borderId="0" xfId="1" applyNumberFormat="1" applyFont="1" applyFill="1" applyBorder="1" applyAlignment="1">
      <alignment vertical="center"/>
    </xf>
    <xf numFmtId="0" fontId="6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6" fillId="6" borderId="0" xfId="12" applyFont="1" applyFill="1" applyAlignment="1">
      <alignment horizontal="right" vertical="center"/>
    </xf>
    <xf numFmtId="2" fontId="2" fillId="0" borderId="11" xfId="1" applyNumberFormat="1" applyFont="1" applyFill="1" applyBorder="1" applyAlignment="1">
      <alignment vertical="center"/>
    </xf>
    <xf numFmtId="0" fontId="2" fillId="6" borderId="9" xfId="1" applyFont="1" applyFill="1" applyBorder="1" applyAlignment="1">
      <alignment vertical="center"/>
    </xf>
    <xf numFmtId="49" fontId="3" fillId="2" borderId="26" xfId="9" quotePrefix="1" applyNumberFormat="1" applyFont="1" applyFill="1" applyBorder="1" applyAlignment="1">
      <alignment horizontal="right" vertical="top" wrapText="1"/>
    </xf>
    <xf numFmtId="49" fontId="3" fillId="2" borderId="35" xfId="9" quotePrefix="1" applyNumberFormat="1" applyFont="1" applyFill="1" applyBorder="1" applyAlignment="1">
      <alignment horizontal="right" vertical="top" wrapText="1"/>
    </xf>
    <xf numFmtId="4" fontId="2" fillId="0" borderId="36" xfId="9" applyNumberFormat="1" applyFont="1" applyFill="1" applyBorder="1" applyAlignment="1">
      <alignment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5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center" vertical="center"/>
    </xf>
    <xf numFmtId="0" fontId="14" fillId="2" borderId="25" xfId="1" applyFont="1" applyFill="1" applyBorder="1" applyAlignment="1">
      <alignment horizontal="center" vertical="center"/>
    </xf>
    <xf numFmtId="0" fontId="9" fillId="4" borderId="14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7" xfId="9" applyFont="1" applyFill="1" applyBorder="1" applyAlignment="1">
      <alignment horizontal="center" vertical="center"/>
    </xf>
    <xf numFmtId="0" fontId="9" fillId="4" borderId="14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  <xf numFmtId="0" fontId="9" fillId="4" borderId="29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4" xfId="9" applyFont="1" applyFill="1" applyBorder="1" applyAlignment="1">
      <alignment horizontal="center" vertical="center"/>
    </xf>
    <xf numFmtId="0" fontId="9" fillId="4" borderId="29" xfId="9" applyFont="1" applyFill="1" applyBorder="1" applyAlignment="1">
      <alignment horizontal="center"/>
    </xf>
    <xf numFmtId="0" fontId="10" fillId="4" borderId="0" xfId="9" applyFont="1" applyFill="1" applyBorder="1" applyAlignment="1">
      <alignment horizontal="center"/>
    </xf>
    <xf numFmtId="0" fontId="10" fillId="4" borderId="34" xfId="9" applyFont="1" applyFill="1" applyBorder="1" applyAlignment="1">
      <alignment horizontal="center"/>
    </xf>
  </cellXfs>
  <cellStyles count="15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'[1]OBTO year'!$AU$2:$BG$2</c:f>
              <c:strCache>
                <c:ptCount val="1"/>
                <c:pt idx="0">
                  <c:v>41183 41214 41244 41275 41306 41334 41365 41395 41426 41456 41487 41518 41548</c:v>
                </c:pt>
              </c:strCache>
            </c:strRef>
          </c:tx>
          <c:spPr>
            <a:solidFill>
              <a:srgbClr val="0033CC"/>
            </a:solidFill>
          </c:spPr>
          <c:invertIfNegative val="0"/>
          <c:cat>
            <c:numRef>
              <c:f>'[1]OBTO year'!$AU$2:$BG$2</c:f>
              <c:numCache>
                <c:formatCode>General</c:formatCode>
                <c:ptCount val="13"/>
                <c:pt idx="0">
                  <c:v>41183</c:v>
                </c:pt>
                <c:pt idx="1">
                  <c:v>41214</c:v>
                </c:pt>
                <c:pt idx="2">
                  <c:v>41244</c:v>
                </c:pt>
                <c:pt idx="3">
                  <c:v>41275</c:v>
                </c:pt>
                <c:pt idx="4">
                  <c:v>41306</c:v>
                </c:pt>
                <c:pt idx="5">
                  <c:v>41334</c:v>
                </c:pt>
                <c:pt idx="6">
                  <c:v>41365</c:v>
                </c:pt>
                <c:pt idx="7">
                  <c:v>41395</c:v>
                </c:pt>
                <c:pt idx="8">
                  <c:v>41426</c:v>
                </c:pt>
                <c:pt idx="9">
                  <c:v>41456</c:v>
                </c:pt>
                <c:pt idx="10">
                  <c:v>41487</c:v>
                </c:pt>
                <c:pt idx="11">
                  <c:v>41518</c:v>
                </c:pt>
                <c:pt idx="12">
                  <c:v>41548</c:v>
                </c:pt>
              </c:numCache>
            </c:numRef>
          </c:cat>
          <c:val>
            <c:numRef>
              <c:f>'[1]OBTO year'!$AU$22:$BG$22</c:f>
              <c:numCache>
                <c:formatCode>General</c:formatCode>
                <c:ptCount val="13"/>
                <c:pt idx="0">
                  <c:v>8500.6408017487593</c:v>
                </c:pt>
                <c:pt idx="1">
                  <c:v>8613.710469276326</c:v>
                </c:pt>
                <c:pt idx="2">
                  <c:v>7809.9904761377447</c:v>
                </c:pt>
                <c:pt idx="3">
                  <c:v>11892.065394636566</c:v>
                </c:pt>
                <c:pt idx="4">
                  <c:v>10051.628796890764</c:v>
                </c:pt>
                <c:pt idx="5">
                  <c:v>9220.2478966553208</c:v>
                </c:pt>
                <c:pt idx="6">
                  <c:v>10080.510010422046</c:v>
                </c:pt>
                <c:pt idx="7">
                  <c:v>10634.600127176938</c:v>
                </c:pt>
                <c:pt idx="8">
                  <c:v>11650.550368702185</c:v>
                </c:pt>
                <c:pt idx="9">
                  <c:v>9221.3039303368805</c:v>
                </c:pt>
                <c:pt idx="10">
                  <c:v>7717.2711790302465</c:v>
                </c:pt>
                <c:pt idx="11">
                  <c:v>8295.154171828879</c:v>
                </c:pt>
                <c:pt idx="12">
                  <c:v>8617.0700715664188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96128"/>
        <c:axId val="127533824"/>
      </c:barChart>
      <c:catAx>
        <c:axId val="1392961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53382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27533824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96128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547264"/>
        <c:axId val="127548800"/>
        <c:axId val="0"/>
      </c:bar3DChart>
      <c:catAx>
        <c:axId val="1275472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54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7548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547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287168"/>
        <c:axId val="119293056"/>
        <c:axId val="0"/>
      </c:bar3DChart>
      <c:catAx>
        <c:axId val="11928716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93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29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7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883904"/>
        <c:axId val="127914368"/>
        <c:axId val="0"/>
      </c:bar3DChart>
      <c:catAx>
        <c:axId val="12788390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91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791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83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888064"/>
        <c:axId val="130889600"/>
        <c:axId val="0"/>
      </c:bar3DChart>
      <c:catAx>
        <c:axId val="1308880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89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88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88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10080"/>
        <c:axId val="130911616"/>
        <c:axId val="0"/>
      </c:bar3DChart>
      <c:catAx>
        <c:axId val="130910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1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11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10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790144"/>
        <c:axId val="130791680"/>
        <c:axId val="0"/>
      </c:bar3DChart>
      <c:catAx>
        <c:axId val="1307901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79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79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790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55520"/>
        <c:axId val="130957312"/>
        <c:axId val="0"/>
      </c:bar3DChart>
      <c:catAx>
        <c:axId val="1309555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57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57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55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57150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TO by instrument"/>
      <sheetName val="OBTO year"/>
      <sheetName val="OBTO all Issuer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828"/>
  <sheetViews>
    <sheetView showGridLines="0" tabSelected="1" zoomScaleNormal="100" workbookViewId="0"/>
  </sheetViews>
  <sheetFormatPr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2.7109375" style="5" customWidth="1"/>
    <col min="8" max="16384" width="9.140625" style="5"/>
  </cols>
  <sheetData>
    <row r="1" spans="1:7" ht="32.25" customHeight="1" x14ac:dyDescent="0.2">
      <c r="A1" s="164" t="s">
        <v>441</v>
      </c>
      <c r="B1" s="2"/>
      <c r="C1" s="2"/>
      <c r="D1" s="2"/>
      <c r="E1" s="3"/>
      <c r="F1" s="4"/>
      <c r="G1" s="4"/>
    </row>
    <row r="2" spans="1:7" ht="24.75" customHeight="1" x14ac:dyDescent="0.2">
      <c r="A2" s="6" t="s">
        <v>3112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F26" s="5" t="e">
        <v>#N/A</v>
      </c>
    </row>
    <row r="27" spans="1:7" ht="12.75" thickBot="1" x14ac:dyDescent="0.25">
      <c r="C27" s="161"/>
      <c r="G27" s="149"/>
    </row>
    <row r="28" spans="1:7" ht="12.75" customHeight="1" x14ac:dyDescent="0.2">
      <c r="A28" s="178" t="s">
        <v>963</v>
      </c>
      <c r="B28" s="34"/>
      <c r="C28" s="37" t="s">
        <v>960</v>
      </c>
      <c r="D28" s="1"/>
      <c r="E28" s="178" t="s">
        <v>966</v>
      </c>
      <c r="F28" s="42"/>
      <c r="G28" s="43" t="s">
        <v>1511</v>
      </c>
    </row>
    <row r="29" spans="1:7" ht="12.75" customHeight="1" thickBot="1" x14ac:dyDescent="0.25">
      <c r="A29" s="179"/>
      <c r="B29" s="35"/>
      <c r="C29" s="36" t="s">
        <v>959</v>
      </c>
      <c r="D29" s="1"/>
      <c r="E29" s="179"/>
      <c r="F29" s="44"/>
      <c r="G29" s="45" t="s">
        <v>1512</v>
      </c>
    </row>
    <row r="30" spans="1:7" ht="17.25" customHeight="1" x14ac:dyDescent="0.2">
      <c r="A30" s="38" t="s">
        <v>2350</v>
      </c>
      <c r="B30" s="13" t="s">
        <v>139</v>
      </c>
      <c r="C30" s="46">
        <v>3.2694347826087</v>
      </c>
      <c r="D30"/>
      <c r="E30" s="38" t="s">
        <v>872</v>
      </c>
      <c r="F30" s="13" t="s">
        <v>873</v>
      </c>
      <c r="G30" s="46">
        <v>880.27658150699995</v>
      </c>
    </row>
    <row r="31" spans="1:7" ht="17.25" customHeight="1" x14ac:dyDescent="0.2">
      <c r="A31" s="39" t="s">
        <v>2519</v>
      </c>
      <c r="B31" s="14" t="s">
        <v>752</v>
      </c>
      <c r="C31" s="46">
        <v>3.51765217391304</v>
      </c>
      <c r="D31"/>
      <c r="E31" s="39" t="s">
        <v>1298</v>
      </c>
      <c r="F31" s="14" t="s">
        <v>882</v>
      </c>
      <c r="G31" s="46">
        <v>656.43249176199993</v>
      </c>
    </row>
    <row r="32" spans="1:7" ht="17.25" customHeight="1" x14ac:dyDescent="0.2">
      <c r="A32" s="39" t="s">
        <v>2536</v>
      </c>
      <c r="B32" s="15" t="s">
        <v>89</v>
      </c>
      <c r="C32" s="46">
        <v>5.016</v>
      </c>
      <c r="D32"/>
      <c r="E32" s="39" t="s">
        <v>1322</v>
      </c>
      <c r="F32" s="15" t="s">
        <v>899</v>
      </c>
      <c r="G32" s="46">
        <v>274.722073287</v>
      </c>
    </row>
    <row r="33" spans="1:8" ht="17.25" customHeight="1" x14ac:dyDescent="0.2">
      <c r="A33" s="39" t="s">
        <v>233</v>
      </c>
      <c r="B33" s="14" t="s">
        <v>234</v>
      </c>
      <c r="C33" s="46">
        <v>6.5920869565217401</v>
      </c>
      <c r="D33"/>
      <c r="E33" s="39" t="s">
        <v>2519</v>
      </c>
      <c r="F33" s="14" t="s">
        <v>752</v>
      </c>
      <c r="G33" s="46">
        <v>242.49615035400001</v>
      </c>
    </row>
    <row r="34" spans="1:8" ht="17.25" customHeight="1" x14ac:dyDescent="0.2">
      <c r="A34" s="174" t="s">
        <v>111</v>
      </c>
      <c r="B34" s="14" t="s">
        <v>112</v>
      </c>
      <c r="C34" s="46">
        <v>6.70891304347826</v>
      </c>
      <c r="D34"/>
      <c r="E34" s="39" t="s">
        <v>1356</v>
      </c>
      <c r="F34" s="14" t="s">
        <v>1357</v>
      </c>
      <c r="G34" s="46">
        <v>236.55904792300001</v>
      </c>
    </row>
    <row r="35" spans="1:8" ht="17.25" customHeight="1" x14ac:dyDescent="0.2">
      <c r="A35" s="39" t="s">
        <v>353</v>
      </c>
      <c r="B35" s="14" t="s">
        <v>354</v>
      </c>
      <c r="C35" s="46">
        <v>7.3382608695652198</v>
      </c>
      <c r="D35"/>
      <c r="E35" s="39" t="s">
        <v>1300</v>
      </c>
      <c r="F35" s="14" t="s">
        <v>883</v>
      </c>
      <c r="G35" s="46">
        <v>183.120413095</v>
      </c>
    </row>
    <row r="36" spans="1:8" ht="17.25" customHeight="1" x14ac:dyDescent="0.2">
      <c r="A36" s="39" t="s">
        <v>2422</v>
      </c>
      <c r="B36" s="14" t="s">
        <v>516</v>
      </c>
      <c r="C36" s="46">
        <v>7.6419565217391296</v>
      </c>
      <c r="D36"/>
      <c r="E36" s="39" t="s">
        <v>2517</v>
      </c>
      <c r="F36" s="14" t="s">
        <v>1138</v>
      </c>
      <c r="G36" s="46">
        <v>118.846735948</v>
      </c>
    </row>
    <row r="37" spans="1:8" ht="17.25" customHeight="1" x14ac:dyDescent="0.2">
      <c r="A37" s="39" t="s">
        <v>355</v>
      </c>
      <c r="B37" s="14" t="s">
        <v>356</v>
      </c>
      <c r="C37" s="46">
        <v>8.16434782608696</v>
      </c>
      <c r="D37"/>
      <c r="E37" s="39" t="s">
        <v>2422</v>
      </c>
      <c r="F37" s="14" t="s">
        <v>516</v>
      </c>
      <c r="G37" s="46">
        <v>111.56121017</v>
      </c>
    </row>
    <row r="38" spans="1:8" ht="17.25" customHeight="1" x14ac:dyDescent="0.2">
      <c r="A38" s="39" t="s">
        <v>1322</v>
      </c>
      <c r="B38" s="14" t="s">
        <v>899</v>
      </c>
      <c r="C38" s="46">
        <v>8.4509565217391298</v>
      </c>
      <c r="D38"/>
      <c r="E38" s="39" t="s">
        <v>233</v>
      </c>
      <c r="F38" s="11" t="s">
        <v>234</v>
      </c>
      <c r="G38" s="46">
        <v>90.649236400999996</v>
      </c>
    </row>
    <row r="39" spans="1:8" ht="17.25" customHeight="1" thickBot="1" x14ac:dyDescent="0.25">
      <c r="A39" s="17" t="s">
        <v>2386</v>
      </c>
      <c r="B39" s="17" t="s">
        <v>544</v>
      </c>
      <c r="C39" s="173">
        <v>8.5077391304347803</v>
      </c>
      <c r="D39"/>
      <c r="E39" s="17" t="s">
        <v>2347</v>
      </c>
      <c r="F39" s="16" t="s">
        <v>460</v>
      </c>
      <c r="G39" s="47">
        <v>89.638174882000001</v>
      </c>
    </row>
    <row r="40" spans="1:8" x14ac:dyDescent="0.2">
      <c r="A40" s="5"/>
      <c r="B40" s="5"/>
      <c r="C40" s="5"/>
    </row>
    <row r="41" spans="1:8" ht="12.75" thickBot="1" x14ac:dyDescent="0.25">
      <c r="C41" s="161"/>
      <c r="G41" s="149"/>
    </row>
    <row r="42" spans="1:8" ht="12.75" customHeight="1" x14ac:dyDescent="0.2">
      <c r="A42" s="180" t="s">
        <v>964</v>
      </c>
      <c r="B42" s="34"/>
      <c r="C42" s="37" t="s">
        <v>960</v>
      </c>
      <c r="D42" s="148"/>
      <c r="E42" s="180" t="s">
        <v>965</v>
      </c>
      <c r="F42" s="42"/>
      <c r="G42" s="43" t="s">
        <v>1511</v>
      </c>
      <c r="H42" s="149"/>
    </row>
    <row r="43" spans="1:8" ht="12.75" customHeight="1" thickBot="1" x14ac:dyDescent="0.25">
      <c r="A43" s="181"/>
      <c r="B43" s="35"/>
      <c r="C43" s="36" t="s">
        <v>959</v>
      </c>
      <c r="D43" s="1"/>
      <c r="E43" s="181"/>
      <c r="F43" s="44"/>
      <c r="G43" s="45" t="s">
        <v>1512</v>
      </c>
    </row>
    <row r="44" spans="1:8" ht="17.25" customHeight="1" x14ac:dyDescent="0.2">
      <c r="A44" s="38" t="s">
        <v>2591</v>
      </c>
      <c r="B44" s="13" t="s">
        <v>90</v>
      </c>
      <c r="C44" s="46">
        <v>0.35121739130434798</v>
      </c>
      <c r="E44" s="38" t="s">
        <v>2776</v>
      </c>
      <c r="F44" s="13" t="s">
        <v>71</v>
      </c>
      <c r="G44" s="46">
        <v>71.413639000000003</v>
      </c>
    </row>
    <row r="45" spans="1:8" ht="17.25" customHeight="1" x14ac:dyDescent="0.2">
      <c r="A45" s="39" t="s">
        <v>2783</v>
      </c>
      <c r="B45" s="14" t="s">
        <v>73</v>
      </c>
      <c r="C45" s="46">
        <v>2.16752173913043</v>
      </c>
      <c r="E45" s="39" t="s">
        <v>2364</v>
      </c>
      <c r="F45" s="14" t="s">
        <v>164</v>
      </c>
      <c r="G45" s="46">
        <v>64.187999621000003</v>
      </c>
    </row>
    <row r="46" spans="1:8" ht="17.25" customHeight="1" x14ac:dyDescent="0.2">
      <c r="A46" s="39" t="s">
        <v>2436</v>
      </c>
      <c r="B46" s="15" t="s">
        <v>2014</v>
      </c>
      <c r="C46" s="46">
        <v>2.4841739130434801</v>
      </c>
      <c r="E46" s="39" t="s">
        <v>1294</v>
      </c>
      <c r="F46" s="15" t="s">
        <v>1295</v>
      </c>
      <c r="G46" s="46">
        <v>62.966900324000001</v>
      </c>
    </row>
    <row r="47" spans="1:8" ht="17.25" customHeight="1" x14ac:dyDescent="0.2">
      <c r="A47" s="39" t="s">
        <v>1286</v>
      </c>
      <c r="B47" s="14" t="s">
        <v>1287</v>
      </c>
      <c r="C47" s="46">
        <v>2.68265217391304</v>
      </c>
      <c r="E47" s="39" t="s">
        <v>1286</v>
      </c>
      <c r="F47" s="14" t="s">
        <v>1287</v>
      </c>
      <c r="G47" s="46">
        <v>56.937970833999998</v>
      </c>
    </row>
    <row r="48" spans="1:8" ht="17.25" customHeight="1" x14ac:dyDescent="0.2">
      <c r="A48" s="39" t="s">
        <v>587</v>
      </c>
      <c r="B48" s="14" t="s">
        <v>588</v>
      </c>
      <c r="C48" s="46">
        <v>2.9092173913043502</v>
      </c>
      <c r="E48" s="39" t="s">
        <v>2522</v>
      </c>
      <c r="F48" s="14" t="s">
        <v>533</v>
      </c>
      <c r="G48" s="46">
        <v>41.303852456000001</v>
      </c>
    </row>
    <row r="49" spans="1:7" ht="17.25" customHeight="1" x14ac:dyDescent="0.2">
      <c r="A49" s="39" t="s">
        <v>1604</v>
      </c>
      <c r="B49" s="14" t="s">
        <v>359</v>
      </c>
      <c r="C49" s="46">
        <v>2.9449999999999998</v>
      </c>
      <c r="E49" s="39" t="s">
        <v>2526</v>
      </c>
      <c r="F49" s="14" t="s">
        <v>219</v>
      </c>
      <c r="G49" s="46">
        <v>37.708156567000003</v>
      </c>
    </row>
    <row r="50" spans="1:7" ht="17.25" customHeight="1" x14ac:dyDescent="0.2">
      <c r="A50" s="39" t="s">
        <v>1288</v>
      </c>
      <c r="B50" s="14" t="s">
        <v>1289</v>
      </c>
      <c r="C50" s="46">
        <v>3.03795652173913</v>
      </c>
      <c r="E50" s="39" t="s">
        <v>2530</v>
      </c>
      <c r="F50" s="14" t="s">
        <v>55</v>
      </c>
      <c r="G50" s="46">
        <v>31.268674708999999</v>
      </c>
    </row>
    <row r="51" spans="1:7" ht="17.25" customHeight="1" x14ac:dyDescent="0.2">
      <c r="A51" s="39" t="s">
        <v>310</v>
      </c>
      <c r="B51" s="14" t="s">
        <v>311</v>
      </c>
      <c r="C51" s="46">
        <v>3.1320000000000001</v>
      </c>
      <c r="D51" s="5"/>
      <c r="E51" s="39" t="s">
        <v>2528</v>
      </c>
      <c r="F51" s="14" t="s">
        <v>1296</v>
      </c>
      <c r="G51" s="46">
        <v>29.710919382</v>
      </c>
    </row>
    <row r="52" spans="1:7" ht="17.25" customHeight="1" x14ac:dyDescent="0.2">
      <c r="A52" s="39" t="s">
        <v>589</v>
      </c>
      <c r="B52" s="11" t="s">
        <v>590</v>
      </c>
      <c r="C52" s="46">
        <v>3.1477826086956502</v>
      </c>
      <c r="D52" s="5"/>
      <c r="E52" s="39" t="s">
        <v>2545</v>
      </c>
      <c r="F52" s="11" t="s">
        <v>548</v>
      </c>
      <c r="G52" s="46">
        <v>25.83843092</v>
      </c>
    </row>
    <row r="53" spans="1:7" ht="17.25" customHeight="1" thickBot="1" x14ac:dyDescent="0.25">
      <c r="A53" s="17" t="s">
        <v>1292</v>
      </c>
      <c r="B53" s="16" t="s">
        <v>1293</v>
      </c>
      <c r="C53" s="47">
        <v>3.1930000000000001</v>
      </c>
      <c r="D53" s="5"/>
      <c r="E53" s="17" t="s">
        <v>2354</v>
      </c>
      <c r="F53" s="16" t="s">
        <v>181</v>
      </c>
      <c r="G53" s="47">
        <v>24.176220324000003</v>
      </c>
    </row>
    <row r="54" spans="1:7" ht="17.25" customHeight="1" thickBot="1" x14ac:dyDescent="0.25">
      <c r="A54" s="18"/>
      <c r="B54" s="19"/>
      <c r="C54" s="163"/>
      <c r="D54" s="5"/>
      <c r="E54" s="18"/>
      <c r="G54" s="162"/>
    </row>
    <row r="55" spans="1:7" ht="12.75" customHeight="1" x14ac:dyDescent="0.2">
      <c r="A55" s="178" t="s">
        <v>961</v>
      </c>
      <c r="B55" s="34"/>
      <c r="C55" s="37" t="s">
        <v>960</v>
      </c>
      <c r="D55" s="33"/>
      <c r="E55" s="178" t="s">
        <v>962</v>
      </c>
      <c r="F55" s="42"/>
      <c r="G55" s="43" t="s">
        <v>1511</v>
      </c>
    </row>
    <row r="56" spans="1:7" ht="12.75" customHeight="1" thickBot="1" x14ac:dyDescent="0.25">
      <c r="A56" s="179"/>
      <c r="B56" s="35"/>
      <c r="C56" s="36" t="s">
        <v>959</v>
      </c>
      <c r="D56" s="33"/>
      <c r="E56" s="179"/>
      <c r="F56" s="44"/>
      <c r="G56" s="45" t="s">
        <v>1512</v>
      </c>
    </row>
    <row r="57" spans="1:7" ht="17.25" customHeight="1" x14ac:dyDescent="0.2">
      <c r="A57" s="39" t="s">
        <v>2421</v>
      </c>
      <c r="B57" s="14" t="s">
        <v>140</v>
      </c>
      <c r="C57" s="46">
        <v>12.0058260869565</v>
      </c>
      <c r="E57" s="39" t="s">
        <v>2421</v>
      </c>
      <c r="F57" s="14" t="s">
        <v>140</v>
      </c>
      <c r="G57" s="46">
        <v>24.100790326999999</v>
      </c>
    </row>
    <row r="58" spans="1:7" ht="17.25" customHeight="1" x14ac:dyDescent="0.2">
      <c r="A58" s="39" t="s">
        <v>706</v>
      </c>
      <c r="B58" s="14" t="s">
        <v>1285</v>
      </c>
      <c r="C58" s="46">
        <v>17.650826086956499</v>
      </c>
      <c r="E58" s="39" t="s">
        <v>706</v>
      </c>
      <c r="F58" s="14" t="s">
        <v>1285</v>
      </c>
      <c r="G58" s="46">
        <v>21.312716596999998</v>
      </c>
    </row>
    <row r="59" spans="1:7" ht="17.25" customHeight="1" x14ac:dyDescent="0.2">
      <c r="A59" s="39" t="s">
        <v>1459</v>
      </c>
      <c r="B59" s="14" t="s">
        <v>768</v>
      </c>
      <c r="C59" s="46">
        <v>20.050782608695702</v>
      </c>
      <c r="E59" s="39" t="s">
        <v>2188</v>
      </c>
      <c r="F59" s="14" t="s">
        <v>45</v>
      </c>
      <c r="G59" s="46">
        <v>7.0322924680000005</v>
      </c>
    </row>
    <row r="60" spans="1:7" ht="17.25" customHeight="1" x14ac:dyDescent="0.2">
      <c r="A60" s="39" t="s">
        <v>254</v>
      </c>
      <c r="B60" s="14" t="s">
        <v>522</v>
      </c>
      <c r="C60" s="46">
        <v>20.208521739130401</v>
      </c>
      <c r="E60" s="39" t="s">
        <v>699</v>
      </c>
      <c r="F60" s="14" t="s">
        <v>85</v>
      </c>
      <c r="G60" s="46">
        <v>6.411779739</v>
      </c>
    </row>
    <row r="61" spans="1:7" ht="17.25" customHeight="1" x14ac:dyDescent="0.2">
      <c r="A61" s="39" t="s">
        <v>1392</v>
      </c>
      <c r="B61" s="14" t="s">
        <v>769</v>
      </c>
      <c r="C61" s="46">
        <v>26.530391304347798</v>
      </c>
      <c r="E61" s="39" t="s">
        <v>254</v>
      </c>
      <c r="F61" s="14" t="s">
        <v>522</v>
      </c>
      <c r="G61" s="46">
        <v>4.7478965889999998</v>
      </c>
    </row>
    <row r="63" spans="1:7" x14ac:dyDescent="0.2">
      <c r="A63" s="7" t="s">
        <v>1810</v>
      </c>
    </row>
    <row r="65" spans="1:1" x14ac:dyDescent="0.2">
      <c r="A65" s="12" t="s">
        <v>88</v>
      </c>
    </row>
    <row r="628" spans="1:1" x14ac:dyDescent="0.2">
      <c r="A628" s="7" t="s">
        <v>2502</v>
      </c>
    </row>
    <row r="861" spans="1:5" x14ac:dyDescent="0.2">
      <c r="A861" s="7" t="s">
        <v>1463</v>
      </c>
      <c r="B861" s="7" t="s">
        <v>1464</v>
      </c>
      <c r="C861" s="7" t="s">
        <v>1245</v>
      </c>
      <c r="D861" s="7" t="s">
        <v>307</v>
      </c>
      <c r="E861" s="5" t="s">
        <v>1451</v>
      </c>
    </row>
    <row r="862" spans="1:5" x14ac:dyDescent="0.2">
      <c r="A862" s="7" t="s">
        <v>1453</v>
      </c>
      <c r="B862" s="7" t="s">
        <v>1454</v>
      </c>
      <c r="C862" s="7" t="s">
        <v>953</v>
      </c>
      <c r="D862" s="7" t="s">
        <v>307</v>
      </c>
      <c r="E862" s="5" t="s">
        <v>1451</v>
      </c>
    </row>
    <row r="863" spans="1:5" x14ac:dyDescent="0.2">
      <c r="A863" s="7" t="s">
        <v>1501</v>
      </c>
      <c r="B863" s="7" t="s">
        <v>1491</v>
      </c>
      <c r="C863" s="7" t="s">
        <v>1391</v>
      </c>
      <c r="D863" s="7" t="s">
        <v>308</v>
      </c>
      <c r="E863" s="5" t="s">
        <v>309</v>
      </c>
    </row>
    <row r="864" spans="1:5" x14ac:dyDescent="0.2">
      <c r="A864" s="7" t="s">
        <v>1502</v>
      </c>
      <c r="B864" s="7" t="s">
        <v>1492</v>
      </c>
      <c r="C864" s="7" t="s">
        <v>1391</v>
      </c>
      <c r="D864" s="7" t="s">
        <v>308</v>
      </c>
      <c r="E864" s="5" t="s">
        <v>309</v>
      </c>
    </row>
    <row r="865" spans="1:5" x14ac:dyDescent="0.2">
      <c r="A865" s="7" t="s">
        <v>1503</v>
      </c>
      <c r="B865" s="7" t="s">
        <v>1493</v>
      </c>
      <c r="C865" s="7" t="s">
        <v>1391</v>
      </c>
      <c r="D865" s="7" t="s">
        <v>308</v>
      </c>
      <c r="E865" s="5" t="s">
        <v>309</v>
      </c>
    </row>
    <row r="866" spans="1:5" x14ac:dyDescent="0.2">
      <c r="A866" s="7" t="s">
        <v>1504</v>
      </c>
      <c r="B866" s="7" t="s">
        <v>1494</v>
      </c>
      <c r="C866" s="7" t="s">
        <v>1391</v>
      </c>
      <c r="D866" s="7" t="s">
        <v>308</v>
      </c>
      <c r="E866" s="5" t="s">
        <v>309</v>
      </c>
    </row>
    <row r="867" spans="1:5" x14ac:dyDescent="0.2">
      <c r="A867" s="7" t="s">
        <v>1505</v>
      </c>
      <c r="B867" s="7" t="s">
        <v>1495</v>
      </c>
      <c r="C867" s="7" t="s">
        <v>1391</v>
      </c>
      <c r="D867" s="7" t="s">
        <v>308</v>
      </c>
      <c r="E867" s="5" t="s">
        <v>309</v>
      </c>
    </row>
    <row r="868" spans="1:5" x14ac:dyDescent="0.2">
      <c r="A868" s="7" t="s">
        <v>1506</v>
      </c>
      <c r="B868" s="7" t="s">
        <v>1496</v>
      </c>
      <c r="C868" s="7" t="s">
        <v>1391</v>
      </c>
      <c r="D868" s="7" t="s">
        <v>308</v>
      </c>
      <c r="E868" s="5" t="s">
        <v>309</v>
      </c>
    </row>
    <row r="869" spans="1:5" x14ac:dyDescent="0.2">
      <c r="A869" s="7" t="s">
        <v>1507</v>
      </c>
      <c r="B869" s="7" t="s">
        <v>1497</v>
      </c>
      <c r="C869" s="7" t="s">
        <v>1391</v>
      </c>
      <c r="D869" s="7" t="s">
        <v>308</v>
      </c>
      <c r="E869" s="5" t="s">
        <v>309</v>
      </c>
    </row>
    <row r="870" spans="1:5" x14ac:dyDescent="0.2">
      <c r="A870" s="7" t="s">
        <v>1508</v>
      </c>
      <c r="B870" s="7" t="s">
        <v>1498</v>
      </c>
      <c r="C870" s="7" t="s">
        <v>1391</v>
      </c>
      <c r="D870" s="7" t="s">
        <v>308</v>
      </c>
      <c r="E870" s="5" t="s">
        <v>309</v>
      </c>
    </row>
    <row r="871" spans="1:5" x14ac:dyDescent="0.2">
      <c r="A871" s="7" t="s">
        <v>1509</v>
      </c>
      <c r="B871" s="7" t="s">
        <v>1499</v>
      </c>
      <c r="C871" s="7" t="s">
        <v>1391</v>
      </c>
      <c r="D871" s="7" t="s">
        <v>308</v>
      </c>
      <c r="E871" s="5" t="s">
        <v>309</v>
      </c>
    </row>
    <row r="872" spans="1:5" x14ac:dyDescent="0.2">
      <c r="A872" s="7" t="s">
        <v>1510</v>
      </c>
      <c r="B872" s="7" t="s">
        <v>1500</v>
      </c>
      <c r="C872" s="7" t="s">
        <v>1391</v>
      </c>
      <c r="D872" s="7" t="s">
        <v>308</v>
      </c>
      <c r="E872" s="5" t="s">
        <v>309</v>
      </c>
    </row>
    <row r="914" spans="4:4" x14ac:dyDescent="0.2">
      <c r="D914" s="7" t="s">
        <v>402</v>
      </c>
    </row>
    <row r="992" spans="4:4" x14ac:dyDescent="0.2">
      <c r="D992" s="7" t="s">
        <v>402</v>
      </c>
    </row>
    <row r="1128" spans="4:4" x14ac:dyDescent="0.2">
      <c r="D1128" s="7" t="s">
        <v>402</v>
      </c>
    </row>
    <row r="1180" spans="4:4" x14ac:dyDescent="0.2">
      <c r="D1180" s="7" t="s">
        <v>402</v>
      </c>
    </row>
    <row r="1791" spans="4:4" x14ac:dyDescent="0.2">
      <c r="D1791" s="7" t="s">
        <v>402</v>
      </c>
    </row>
    <row r="1802" spans="4:4" x14ac:dyDescent="0.2">
      <c r="D1802" s="7" t="s">
        <v>402</v>
      </c>
    </row>
    <row r="1805" spans="4:4" x14ac:dyDescent="0.2">
      <c r="D1805" s="7" t="s">
        <v>402</v>
      </c>
    </row>
    <row r="1816" spans="4:4" x14ac:dyDescent="0.2">
      <c r="D1816" s="7" t="s">
        <v>402</v>
      </c>
    </row>
    <row r="1828" spans="4:4" x14ac:dyDescent="0.2">
      <c r="D1828" s="7" t="s">
        <v>402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73"/>
  <sheetViews>
    <sheetView showGridLines="0" zoomScaleNormal="100" workbookViewId="0">
      <pane ySplit="6" topLeftCell="A7" activePane="bottomLeft" state="frozen"/>
      <selection pane="bottomLeft"/>
    </sheetView>
  </sheetViews>
  <sheetFormatPr defaultRowHeight="12" x14ac:dyDescent="0.2"/>
  <cols>
    <col min="1" max="1" width="56.42578125" style="57" customWidth="1"/>
    <col min="2" max="2" width="13.5703125" style="57" customWidth="1"/>
    <col min="3" max="3" width="19" style="57" customWidth="1"/>
    <col min="4" max="4" width="20" style="57" customWidth="1"/>
    <col min="5" max="5" width="13.85546875" style="57" customWidth="1"/>
    <col min="6" max="9" width="11.42578125" style="57" customWidth="1"/>
    <col min="10" max="10" width="12.42578125" style="58" bestFit="1" customWidth="1"/>
    <col min="11" max="11" width="11.42578125" style="58" customWidth="1"/>
    <col min="12" max="12" width="13.85546875" style="58" customWidth="1"/>
    <col min="13" max="16384" width="9.140625" style="58"/>
  </cols>
  <sheetData>
    <row r="1" spans="1:18" ht="20.25" x14ac:dyDescent="0.2">
      <c r="A1" s="56" t="s">
        <v>441</v>
      </c>
    </row>
    <row r="2" spans="1:18" ht="15.75" customHeight="1" x14ac:dyDescent="0.2">
      <c r="A2" s="59" t="s">
        <v>3112</v>
      </c>
      <c r="F2" s="41"/>
      <c r="G2" s="41"/>
      <c r="H2" s="41"/>
    </row>
    <row r="4" spans="1:18" x14ac:dyDescent="0.2">
      <c r="A4" s="58"/>
      <c r="B4" s="58"/>
      <c r="C4" s="58"/>
      <c r="D4" s="58"/>
      <c r="E4" s="58"/>
      <c r="F4" s="144"/>
      <c r="G4" s="144"/>
      <c r="H4" s="144"/>
      <c r="I4" s="144"/>
      <c r="J4" s="144"/>
      <c r="K4" s="144"/>
    </row>
    <row r="5" spans="1:18" s="57" customFormat="1" ht="30.75" customHeight="1" x14ac:dyDescent="0.2">
      <c r="A5" s="60" t="s">
        <v>559</v>
      </c>
      <c r="B5" s="60" t="s">
        <v>137</v>
      </c>
      <c r="C5" s="60" t="s">
        <v>1259</v>
      </c>
      <c r="D5" s="60" t="s">
        <v>306</v>
      </c>
      <c r="E5" s="114" t="s">
        <v>2225</v>
      </c>
      <c r="F5" s="60" t="s">
        <v>943</v>
      </c>
      <c r="G5" s="60"/>
      <c r="H5" s="60"/>
      <c r="I5" s="60"/>
      <c r="J5" s="60" t="s">
        <v>438</v>
      </c>
      <c r="K5" s="60" t="s">
        <v>257</v>
      </c>
    </row>
    <row r="6" spans="1:18" ht="22.5" x14ac:dyDescent="0.2">
      <c r="A6" s="84"/>
      <c r="B6" s="84"/>
      <c r="C6" s="84"/>
      <c r="D6" s="84"/>
      <c r="E6" s="115"/>
      <c r="F6" s="85" t="s">
        <v>3052</v>
      </c>
      <c r="G6" s="85" t="s">
        <v>2862</v>
      </c>
      <c r="H6" s="86" t="s">
        <v>134</v>
      </c>
      <c r="I6" s="87" t="s">
        <v>135</v>
      </c>
      <c r="J6" s="88" t="s">
        <v>439</v>
      </c>
      <c r="K6" s="88" t="s">
        <v>1268</v>
      </c>
    </row>
    <row r="7" spans="1:18" s="144" customFormat="1" x14ac:dyDescent="0.2">
      <c r="A7" s="139" t="s">
        <v>872</v>
      </c>
      <c r="B7" s="139" t="s">
        <v>873</v>
      </c>
      <c r="C7" s="139" t="s">
        <v>1244</v>
      </c>
      <c r="D7" s="139" t="s">
        <v>308</v>
      </c>
      <c r="E7" s="139" t="s">
        <v>1451</v>
      </c>
      <c r="F7" s="140">
        <v>880.27658150699995</v>
      </c>
      <c r="G7" s="140">
        <v>759.96295043099997</v>
      </c>
      <c r="H7" s="141">
        <f t="shared" ref="H7:H70" si="0">IF(ISERROR(F7/G7-1),"",IF((F7/G7-1)&gt;10000%,"",F7/G7-1))</f>
        <v>0.15831512708319018</v>
      </c>
      <c r="I7" s="142">
        <f t="shared" ref="I7:I70" si="1">F7/$F$1046</f>
        <v>0.10215497543783832</v>
      </c>
      <c r="J7" s="143">
        <v>15630.295999999998</v>
      </c>
      <c r="K7" s="143">
        <v>3.5110869565217402</v>
      </c>
    </row>
    <row r="8" spans="1:18" s="144" customFormat="1" x14ac:dyDescent="0.2">
      <c r="A8" s="139" t="s">
        <v>1298</v>
      </c>
      <c r="B8" s="139" t="s">
        <v>882</v>
      </c>
      <c r="C8" s="139" t="s">
        <v>1244</v>
      </c>
      <c r="D8" s="139" t="s">
        <v>308</v>
      </c>
      <c r="E8" s="139" t="s">
        <v>309</v>
      </c>
      <c r="F8" s="140">
        <v>656.43249176199993</v>
      </c>
      <c r="G8" s="140">
        <v>501.412587492</v>
      </c>
      <c r="H8" s="141">
        <f t="shared" si="0"/>
        <v>0.30916635947531579</v>
      </c>
      <c r="I8" s="142">
        <f t="shared" si="1"/>
        <v>7.617815409532494E-2</v>
      </c>
      <c r="J8" s="143">
        <v>4572.1469999999999</v>
      </c>
      <c r="K8" s="143">
        <v>5.5181739130434799</v>
      </c>
    </row>
    <row r="9" spans="1:18" s="144" customFormat="1" x14ac:dyDescent="0.2">
      <c r="A9" s="139" t="s">
        <v>2350</v>
      </c>
      <c r="B9" s="139" t="s">
        <v>139</v>
      </c>
      <c r="C9" s="139" t="s">
        <v>953</v>
      </c>
      <c r="D9" s="139" t="s">
        <v>307</v>
      </c>
      <c r="E9" s="139" t="s">
        <v>1451</v>
      </c>
      <c r="F9" s="140">
        <v>278.14450694499999</v>
      </c>
      <c r="G9" s="140">
        <v>279.49165068300005</v>
      </c>
      <c r="H9" s="141">
        <f t="shared" si="0"/>
        <v>-4.819978467006103E-3</v>
      </c>
      <c r="I9" s="142">
        <f t="shared" si="1"/>
        <v>3.2278315556790914E-2</v>
      </c>
      <c r="J9" s="143">
        <v>3510.8866965651841</v>
      </c>
      <c r="K9" s="143">
        <v>3.2694347826087</v>
      </c>
    </row>
    <row r="10" spans="1:18" s="144" customFormat="1" x14ac:dyDescent="0.2">
      <c r="A10" s="139" t="s">
        <v>2518</v>
      </c>
      <c r="B10" s="139" t="s">
        <v>881</v>
      </c>
      <c r="C10" s="139" t="s">
        <v>1244</v>
      </c>
      <c r="D10" s="139" t="s">
        <v>308</v>
      </c>
      <c r="E10" s="139" t="s">
        <v>309</v>
      </c>
      <c r="F10" s="140">
        <v>275.609038731</v>
      </c>
      <c r="G10" s="140">
        <v>257.66295138700002</v>
      </c>
      <c r="H10" s="141">
        <f t="shared" si="0"/>
        <v>6.9649467443402946E-2</v>
      </c>
      <c r="I10" s="142">
        <f t="shared" si="1"/>
        <v>3.1984077701819047E-2</v>
      </c>
      <c r="J10" s="143">
        <v>5931.692</v>
      </c>
      <c r="K10" s="143">
        <v>5.5880434782608699</v>
      </c>
    </row>
    <row r="11" spans="1:18" s="144" customFormat="1" x14ac:dyDescent="0.2">
      <c r="A11" s="64" t="s">
        <v>1322</v>
      </c>
      <c r="B11" s="64" t="s">
        <v>899</v>
      </c>
      <c r="C11" s="64" t="s">
        <v>1244</v>
      </c>
      <c r="D11" s="64" t="s">
        <v>308</v>
      </c>
      <c r="E11" s="64" t="s">
        <v>309</v>
      </c>
      <c r="F11" s="140">
        <v>274.722073287</v>
      </c>
      <c r="G11" s="140">
        <v>211.65496922899999</v>
      </c>
      <c r="H11" s="81">
        <f t="shared" si="0"/>
        <v>0.29797128925314564</v>
      </c>
      <c r="I11" s="65">
        <f t="shared" si="1"/>
        <v>3.1881146492413345E-2</v>
      </c>
      <c r="J11" s="143">
        <v>2972.0124999999998</v>
      </c>
      <c r="K11" s="143">
        <v>8.4509565217391298</v>
      </c>
      <c r="M11" s="58"/>
      <c r="N11" s="58"/>
      <c r="O11" s="58"/>
      <c r="P11" s="58"/>
      <c r="Q11" s="58"/>
      <c r="R11" s="58"/>
    </row>
    <row r="12" spans="1:18" s="144" customFormat="1" x14ac:dyDescent="0.2">
      <c r="A12" s="139" t="s">
        <v>2773</v>
      </c>
      <c r="B12" s="139" t="s">
        <v>523</v>
      </c>
      <c r="C12" s="139" t="s">
        <v>2814</v>
      </c>
      <c r="D12" s="139" t="s">
        <v>308</v>
      </c>
      <c r="E12" s="139" t="s">
        <v>1451</v>
      </c>
      <c r="F12" s="140">
        <v>273.89630312699995</v>
      </c>
      <c r="G12" s="140">
        <v>306.090689591</v>
      </c>
      <c r="H12" s="141">
        <f t="shared" si="0"/>
        <v>-0.10517924118181565</v>
      </c>
      <c r="I12" s="142">
        <f t="shared" si="1"/>
        <v>3.1785316917727069E-2</v>
      </c>
      <c r="J12" s="143">
        <v>774.34077328000001</v>
      </c>
      <c r="K12" s="143">
        <v>3.41069565217391</v>
      </c>
    </row>
    <row r="13" spans="1:18" s="144" customFormat="1" x14ac:dyDescent="0.2">
      <c r="A13" s="139" t="s">
        <v>2519</v>
      </c>
      <c r="B13" s="139" t="s">
        <v>752</v>
      </c>
      <c r="C13" s="139" t="s">
        <v>1244</v>
      </c>
      <c r="D13" s="139" t="s">
        <v>308</v>
      </c>
      <c r="E13" s="139" t="s">
        <v>309</v>
      </c>
      <c r="F13" s="140">
        <v>242.49615035400001</v>
      </c>
      <c r="G13" s="140">
        <v>136.252587619</v>
      </c>
      <c r="H13" s="141">
        <f t="shared" si="0"/>
        <v>0.77975445891777451</v>
      </c>
      <c r="I13" s="142">
        <f t="shared" si="1"/>
        <v>2.8141369205544668E-2</v>
      </c>
      <c r="J13" s="143">
        <v>10822.185763760001</v>
      </c>
      <c r="K13" s="143">
        <v>3.51765217391304</v>
      </c>
    </row>
    <row r="14" spans="1:18" s="144" customFormat="1" x14ac:dyDescent="0.2">
      <c r="A14" s="64" t="s">
        <v>1356</v>
      </c>
      <c r="B14" s="64" t="s">
        <v>1357</v>
      </c>
      <c r="C14" s="64" t="s">
        <v>1244</v>
      </c>
      <c r="D14" s="64" t="s">
        <v>308</v>
      </c>
      <c r="E14" s="64" t="s">
        <v>1451</v>
      </c>
      <c r="F14" s="140">
        <v>236.55904792300001</v>
      </c>
      <c r="G14" s="140">
        <v>144.62430579799999</v>
      </c>
      <c r="H14" s="81">
        <f t="shared" si="0"/>
        <v>0.63567974703648589</v>
      </c>
      <c r="I14" s="65">
        <f t="shared" si="1"/>
        <v>2.745237603481596E-2</v>
      </c>
      <c r="J14" s="143">
        <v>1465.8629999999998</v>
      </c>
      <c r="K14" s="143">
        <v>9.9225217391304295</v>
      </c>
      <c r="M14" s="58"/>
      <c r="N14" s="58"/>
      <c r="O14" s="58"/>
      <c r="P14" s="58"/>
      <c r="Q14" s="58"/>
      <c r="R14" s="58"/>
    </row>
    <row r="15" spans="1:18" s="144" customFormat="1" x14ac:dyDescent="0.2">
      <c r="A15" s="64" t="s">
        <v>1300</v>
      </c>
      <c r="B15" s="64" t="s">
        <v>883</v>
      </c>
      <c r="C15" s="64" t="s">
        <v>1244</v>
      </c>
      <c r="D15" s="64" t="s">
        <v>308</v>
      </c>
      <c r="E15" s="64" t="s">
        <v>309</v>
      </c>
      <c r="F15" s="140">
        <v>183.120413095</v>
      </c>
      <c r="G15" s="140">
        <v>94.897817238000002</v>
      </c>
      <c r="H15" s="81">
        <f t="shared" si="0"/>
        <v>0.92965885227624567</v>
      </c>
      <c r="I15" s="65">
        <f t="shared" si="1"/>
        <v>2.1250890566532444E-2</v>
      </c>
      <c r="J15" s="143">
        <v>411.13600000000002</v>
      </c>
      <c r="K15" s="143">
        <v>13.2816956521739</v>
      </c>
      <c r="M15" s="58"/>
      <c r="N15" s="58"/>
      <c r="O15" s="58"/>
      <c r="P15" s="58"/>
      <c r="Q15" s="58"/>
      <c r="R15" s="58"/>
    </row>
    <row r="16" spans="1:18" s="144" customFormat="1" x14ac:dyDescent="0.2">
      <c r="A16" s="139" t="s">
        <v>2775</v>
      </c>
      <c r="B16" s="139" t="s">
        <v>524</v>
      </c>
      <c r="C16" s="139" t="s">
        <v>2814</v>
      </c>
      <c r="D16" s="139" t="s">
        <v>308</v>
      </c>
      <c r="E16" s="139" t="s">
        <v>309</v>
      </c>
      <c r="F16" s="140">
        <v>128.52924239000001</v>
      </c>
      <c r="G16" s="140">
        <v>118.37925240099999</v>
      </c>
      <c r="H16" s="141">
        <f t="shared" si="0"/>
        <v>8.5741291511267193E-2</v>
      </c>
      <c r="I16" s="142">
        <f t="shared" si="1"/>
        <v>1.4915654778543043E-2</v>
      </c>
      <c r="J16" s="143">
        <v>890.11945416999993</v>
      </c>
      <c r="K16" s="143">
        <v>6.9207391304347796</v>
      </c>
    </row>
    <row r="17" spans="1:18" s="144" customFormat="1" x14ac:dyDescent="0.2">
      <c r="A17" s="139" t="s">
        <v>623</v>
      </c>
      <c r="B17" s="139" t="s">
        <v>624</v>
      </c>
      <c r="C17" s="139" t="s">
        <v>1240</v>
      </c>
      <c r="D17" s="139" t="s">
        <v>307</v>
      </c>
      <c r="E17" s="139" t="s">
        <v>1451</v>
      </c>
      <c r="F17" s="140">
        <v>121.058266277</v>
      </c>
      <c r="G17" s="140">
        <v>168.42406296399997</v>
      </c>
      <c r="H17" s="141">
        <f t="shared" si="0"/>
        <v>-0.28122939117746037</v>
      </c>
      <c r="I17" s="142">
        <f t="shared" si="1"/>
        <v>1.4048657521824447E-2</v>
      </c>
      <c r="J17" s="143">
        <v>718.61986910000007</v>
      </c>
      <c r="K17" s="143">
        <v>5.0691739130434801</v>
      </c>
    </row>
    <row r="18" spans="1:18" s="144" customFormat="1" x14ac:dyDescent="0.2">
      <c r="A18" s="64" t="s">
        <v>2517</v>
      </c>
      <c r="B18" s="64" t="s">
        <v>1138</v>
      </c>
      <c r="C18" s="64" t="s">
        <v>1244</v>
      </c>
      <c r="D18" s="64" t="s">
        <v>1162</v>
      </c>
      <c r="E18" s="64" t="s">
        <v>1451</v>
      </c>
      <c r="F18" s="140">
        <v>118.846735948</v>
      </c>
      <c r="G18" s="140">
        <v>135.452113403</v>
      </c>
      <c r="H18" s="81">
        <f t="shared" si="0"/>
        <v>-0.12259223601477021</v>
      </c>
      <c r="I18" s="65">
        <f t="shared" si="1"/>
        <v>1.3792012245572449E-2</v>
      </c>
      <c r="J18" s="143">
        <v>2466.9339328699998</v>
      </c>
      <c r="K18" s="143">
        <v>11.7296086956522</v>
      </c>
      <c r="M18" s="58"/>
      <c r="N18" s="58"/>
      <c r="O18" s="58"/>
      <c r="P18" s="58"/>
      <c r="Q18" s="58"/>
      <c r="R18" s="58"/>
    </row>
    <row r="19" spans="1:18" s="144" customFormat="1" x14ac:dyDescent="0.2">
      <c r="A19" s="139" t="s">
        <v>2422</v>
      </c>
      <c r="B19" s="139" t="s">
        <v>516</v>
      </c>
      <c r="C19" s="139" t="s">
        <v>953</v>
      </c>
      <c r="D19" s="139" t="s">
        <v>307</v>
      </c>
      <c r="E19" s="139" t="s">
        <v>1451</v>
      </c>
      <c r="F19" s="140">
        <v>111.56121017</v>
      </c>
      <c r="G19" s="140">
        <v>137.64752182499998</v>
      </c>
      <c r="H19" s="141">
        <f t="shared" si="0"/>
        <v>-0.18951530190398325</v>
      </c>
      <c r="I19" s="142">
        <f t="shared" si="1"/>
        <v>1.2946536263888151E-2</v>
      </c>
      <c r="J19" s="143">
        <v>413.39227316649999</v>
      </c>
      <c r="K19" s="143">
        <v>7.6419565217391296</v>
      </c>
    </row>
    <row r="20" spans="1:18" s="144" customFormat="1" x14ac:dyDescent="0.2">
      <c r="A20" s="139" t="s">
        <v>2351</v>
      </c>
      <c r="B20" s="139" t="s">
        <v>602</v>
      </c>
      <c r="C20" s="139" t="s">
        <v>953</v>
      </c>
      <c r="D20" s="139" t="s">
        <v>307</v>
      </c>
      <c r="E20" s="139" t="s">
        <v>1451</v>
      </c>
      <c r="F20" s="140">
        <v>98.911270314999996</v>
      </c>
      <c r="G20" s="140">
        <v>89.223187359999997</v>
      </c>
      <c r="H20" s="141">
        <f t="shared" si="0"/>
        <v>0.10858256963977619</v>
      </c>
      <c r="I20" s="142">
        <f t="shared" si="1"/>
        <v>1.1478526865108772E-2</v>
      </c>
      <c r="J20" s="143">
        <v>1006.2896357961599</v>
      </c>
      <c r="K20" s="143">
        <v>5.9980869565217398</v>
      </c>
    </row>
    <row r="21" spans="1:18" s="144" customFormat="1" x14ac:dyDescent="0.2">
      <c r="A21" s="139" t="s">
        <v>233</v>
      </c>
      <c r="B21" s="139" t="s">
        <v>234</v>
      </c>
      <c r="C21" s="139" t="s">
        <v>1245</v>
      </c>
      <c r="D21" s="139" t="s">
        <v>307</v>
      </c>
      <c r="E21" s="139" t="s">
        <v>1451</v>
      </c>
      <c r="F21" s="140">
        <v>90.649236400999996</v>
      </c>
      <c r="G21" s="140">
        <v>82.166644977999994</v>
      </c>
      <c r="H21" s="141">
        <f t="shared" si="0"/>
        <v>0.10323643402102167</v>
      </c>
      <c r="I21" s="142">
        <f t="shared" si="1"/>
        <v>1.0519728358727576E-2</v>
      </c>
      <c r="J21" s="143">
        <v>173.49289630000001</v>
      </c>
      <c r="K21" s="143">
        <v>6.5920869565217401</v>
      </c>
    </row>
    <row r="22" spans="1:18" x14ac:dyDescent="0.2">
      <c r="A22" s="139" t="s">
        <v>2347</v>
      </c>
      <c r="B22" s="139" t="s">
        <v>460</v>
      </c>
      <c r="C22" s="139" t="s">
        <v>953</v>
      </c>
      <c r="D22" s="139" t="s">
        <v>307</v>
      </c>
      <c r="E22" s="139" t="s">
        <v>1451</v>
      </c>
      <c r="F22" s="140">
        <v>89.638174882000001</v>
      </c>
      <c r="G22" s="140">
        <v>58.104384734999996</v>
      </c>
      <c r="H22" s="141">
        <f t="shared" si="0"/>
        <v>0.54270930310712306</v>
      </c>
      <c r="I22" s="142">
        <f t="shared" si="1"/>
        <v>1.0402395957969206E-2</v>
      </c>
      <c r="J22" s="143">
        <v>1246.7759058451293</v>
      </c>
      <c r="K22" s="143">
        <v>9.0708260869565205</v>
      </c>
      <c r="L22" s="144"/>
      <c r="M22" s="144"/>
      <c r="N22" s="144"/>
      <c r="O22" s="144"/>
      <c r="P22" s="144"/>
      <c r="Q22" s="144"/>
      <c r="R22" s="144"/>
    </row>
    <row r="23" spans="1:18" x14ac:dyDescent="0.2">
      <c r="A23" s="139" t="s">
        <v>2351</v>
      </c>
      <c r="B23" s="139" t="s">
        <v>141</v>
      </c>
      <c r="C23" s="139" t="s">
        <v>953</v>
      </c>
      <c r="D23" s="139" t="s">
        <v>307</v>
      </c>
      <c r="E23" s="139" t="s">
        <v>309</v>
      </c>
      <c r="F23" s="140">
        <v>79.613279431999999</v>
      </c>
      <c r="G23" s="140">
        <v>77.92079587100001</v>
      </c>
      <c r="H23" s="141">
        <f t="shared" si="0"/>
        <v>2.1720563067681553E-2</v>
      </c>
      <c r="I23" s="142">
        <f t="shared" si="1"/>
        <v>9.2390196169691539E-3</v>
      </c>
      <c r="J23" s="143">
        <v>1480.1557461276</v>
      </c>
      <c r="K23" s="143">
        <v>6.6748260869565197</v>
      </c>
      <c r="L23" s="144"/>
      <c r="M23" s="144"/>
      <c r="N23" s="144"/>
      <c r="O23" s="144"/>
      <c r="P23" s="144"/>
      <c r="Q23" s="144"/>
      <c r="R23" s="144"/>
    </row>
    <row r="24" spans="1:18" s="144" customFormat="1" x14ac:dyDescent="0.2">
      <c r="A24" s="64" t="s">
        <v>2339</v>
      </c>
      <c r="B24" s="64" t="s">
        <v>227</v>
      </c>
      <c r="C24" s="64" t="s">
        <v>953</v>
      </c>
      <c r="D24" s="64" t="s">
        <v>307</v>
      </c>
      <c r="E24" s="64" t="s">
        <v>1451</v>
      </c>
      <c r="F24" s="140">
        <v>74.677214849999999</v>
      </c>
      <c r="G24" s="140">
        <v>136.50691874099999</v>
      </c>
      <c r="H24" s="81">
        <f t="shared" si="0"/>
        <v>-0.45294190551844449</v>
      </c>
      <c r="I24" s="65">
        <f t="shared" si="1"/>
        <v>8.6661956128697287E-3</v>
      </c>
      <c r="J24" s="143">
        <v>2329.7194118687762</v>
      </c>
      <c r="K24" s="143">
        <v>15.5616086956522</v>
      </c>
      <c r="M24" s="58"/>
      <c r="N24" s="58"/>
      <c r="O24" s="58"/>
      <c r="P24" s="58"/>
      <c r="Q24" s="58"/>
      <c r="R24" s="58"/>
    </row>
    <row r="25" spans="1:18" s="144" customFormat="1" x14ac:dyDescent="0.2">
      <c r="A25" s="64" t="s">
        <v>2520</v>
      </c>
      <c r="B25" s="64" t="s">
        <v>748</v>
      </c>
      <c r="C25" s="64" t="s">
        <v>1244</v>
      </c>
      <c r="D25" s="64" t="s">
        <v>1162</v>
      </c>
      <c r="E25" s="64" t="s">
        <v>309</v>
      </c>
      <c r="F25" s="140">
        <v>73.704404488000009</v>
      </c>
      <c r="G25" s="140">
        <v>115.084234884</v>
      </c>
      <c r="H25" s="81">
        <f t="shared" si="0"/>
        <v>-0.3595612417088152</v>
      </c>
      <c r="I25" s="65">
        <f t="shared" si="1"/>
        <v>8.5533022101329965E-3</v>
      </c>
      <c r="J25" s="143">
        <v>4967.0746293800003</v>
      </c>
      <c r="K25" s="143">
        <v>10.144086956521701</v>
      </c>
    </row>
    <row r="26" spans="1:18" x14ac:dyDescent="0.2">
      <c r="A26" s="139" t="s">
        <v>2367</v>
      </c>
      <c r="B26" s="139" t="s">
        <v>509</v>
      </c>
      <c r="C26" s="139" t="s">
        <v>953</v>
      </c>
      <c r="D26" s="139" t="s">
        <v>307</v>
      </c>
      <c r="E26" s="139" t="s">
        <v>1451</v>
      </c>
      <c r="F26" s="140">
        <v>72.755298937999996</v>
      </c>
      <c r="G26" s="140">
        <v>99.820222108999999</v>
      </c>
      <c r="H26" s="141">
        <f t="shared" si="0"/>
        <v>-0.27113667550695397</v>
      </c>
      <c r="I26" s="142">
        <f t="shared" si="1"/>
        <v>8.4431597206188688E-3</v>
      </c>
      <c r="J26" s="143">
        <v>2243.3314153498218</v>
      </c>
      <c r="K26" s="143">
        <v>9.3153043478260908</v>
      </c>
      <c r="L26" s="144"/>
      <c r="M26" s="144"/>
      <c r="N26" s="144"/>
      <c r="O26" s="144"/>
      <c r="P26" s="144"/>
      <c r="Q26" s="144"/>
      <c r="R26" s="144"/>
    </row>
    <row r="27" spans="1:18" x14ac:dyDescent="0.2">
      <c r="A27" s="139" t="s">
        <v>2776</v>
      </c>
      <c r="B27" s="139" t="s">
        <v>71</v>
      </c>
      <c r="C27" s="139" t="s">
        <v>2814</v>
      </c>
      <c r="D27" s="139" t="s">
        <v>308</v>
      </c>
      <c r="E27" s="139" t="s">
        <v>309</v>
      </c>
      <c r="F27" s="140">
        <v>71.413639000000003</v>
      </c>
      <c r="G27" s="140">
        <v>49.81869167</v>
      </c>
      <c r="H27" s="141">
        <f t="shared" si="0"/>
        <v>0.43347078387857629</v>
      </c>
      <c r="I27" s="142">
        <f t="shared" si="1"/>
        <v>8.2874617946582744E-3</v>
      </c>
      <c r="J27" s="143">
        <v>348.59343511000003</v>
      </c>
      <c r="K27" s="143">
        <v>4.4658260869565201</v>
      </c>
      <c r="L27" s="144"/>
      <c r="M27" s="144"/>
      <c r="N27" s="144"/>
      <c r="O27" s="144"/>
      <c r="P27" s="144"/>
      <c r="Q27" s="144"/>
      <c r="R27" s="144"/>
    </row>
    <row r="28" spans="1:18" x14ac:dyDescent="0.2">
      <c r="A28" s="139" t="s">
        <v>2774</v>
      </c>
      <c r="B28" s="139" t="s">
        <v>540</v>
      </c>
      <c r="C28" s="139" t="s">
        <v>2814</v>
      </c>
      <c r="D28" s="139" t="s">
        <v>308</v>
      </c>
      <c r="E28" s="139" t="s">
        <v>309</v>
      </c>
      <c r="F28" s="140">
        <v>70.953697653999996</v>
      </c>
      <c r="G28" s="140">
        <v>44.707645565</v>
      </c>
      <c r="H28" s="141">
        <f t="shared" si="0"/>
        <v>0.58705959030745913</v>
      </c>
      <c r="I28" s="142">
        <f t="shared" si="1"/>
        <v>8.2340861876154976E-3</v>
      </c>
      <c r="J28" s="143">
        <v>323.02286026999997</v>
      </c>
      <c r="K28" s="143">
        <v>5.5474782608695596</v>
      </c>
      <c r="L28" s="144"/>
      <c r="M28" s="144"/>
      <c r="N28" s="144"/>
      <c r="O28" s="144"/>
      <c r="P28" s="144"/>
      <c r="Q28" s="144"/>
      <c r="R28" s="144"/>
    </row>
    <row r="29" spans="1:18" x14ac:dyDescent="0.2">
      <c r="A29" s="64" t="s">
        <v>1326</v>
      </c>
      <c r="B29" s="64" t="s">
        <v>880</v>
      </c>
      <c r="C29" s="64" t="s">
        <v>1244</v>
      </c>
      <c r="D29" s="64" t="s">
        <v>308</v>
      </c>
      <c r="E29" s="64" t="s">
        <v>309</v>
      </c>
      <c r="F29" s="140">
        <v>68.502653640000005</v>
      </c>
      <c r="G29" s="140">
        <v>67.532285544000004</v>
      </c>
      <c r="H29" s="81">
        <f t="shared" si="0"/>
        <v>1.4368950912638123E-2</v>
      </c>
      <c r="I29" s="65">
        <f t="shared" si="1"/>
        <v>7.9496456534613597E-3</v>
      </c>
      <c r="J29" s="143">
        <v>691.50900000000001</v>
      </c>
      <c r="K29" s="143">
        <v>11.683695652173901</v>
      </c>
      <c r="L29" s="144"/>
      <c r="M29" s="144"/>
      <c r="N29" s="144"/>
      <c r="O29" s="144"/>
      <c r="P29" s="144"/>
      <c r="Q29" s="144"/>
      <c r="R29" s="144"/>
    </row>
    <row r="30" spans="1:18" x14ac:dyDescent="0.2">
      <c r="A30" s="139" t="s">
        <v>2364</v>
      </c>
      <c r="B30" s="139" t="s">
        <v>164</v>
      </c>
      <c r="C30" s="139" t="s">
        <v>953</v>
      </c>
      <c r="D30" s="139" t="s">
        <v>307</v>
      </c>
      <c r="E30" s="139" t="s">
        <v>1451</v>
      </c>
      <c r="F30" s="140">
        <v>64.187999621000003</v>
      </c>
      <c r="G30" s="140">
        <v>42.992256650999998</v>
      </c>
      <c r="H30" s="141">
        <f t="shared" si="0"/>
        <v>0.49301303586042389</v>
      </c>
      <c r="I30" s="142">
        <f t="shared" si="1"/>
        <v>7.4489355532572328E-3</v>
      </c>
      <c r="J30" s="143">
        <v>634.69390349816001</v>
      </c>
      <c r="K30" s="143">
        <v>0.40613043478260902</v>
      </c>
      <c r="L30" s="144"/>
      <c r="M30" s="144"/>
      <c r="N30" s="144"/>
      <c r="O30" s="144"/>
      <c r="P30" s="144"/>
      <c r="Q30" s="144"/>
      <c r="R30" s="144"/>
    </row>
    <row r="31" spans="1:18" x14ac:dyDescent="0.2">
      <c r="A31" s="139" t="s">
        <v>1294</v>
      </c>
      <c r="B31" s="139" t="s">
        <v>1295</v>
      </c>
      <c r="C31" s="139" t="s">
        <v>1244</v>
      </c>
      <c r="D31" s="139" t="s">
        <v>308</v>
      </c>
      <c r="E31" s="139" t="s">
        <v>309</v>
      </c>
      <c r="F31" s="140">
        <v>62.966900324000001</v>
      </c>
      <c r="G31" s="140">
        <v>51.733565693000003</v>
      </c>
      <c r="H31" s="141">
        <f t="shared" si="0"/>
        <v>0.21713822506767522</v>
      </c>
      <c r="I31" s="142">
        <f t="shared" si="1"/>
        <v>7.3072285360392536E-3</v>
      </c>
      <c r="J31" s="143">
        <v>376.69560000000007</v>
      </c>
      <c r="K31" s="143">
        <v>3.79995652173913</v>
      </c>
      <c r="L31" s="144"/>
    </row>
    <row r="32" spans="1:18" x14ac:dyDescent="0.2">
      <c r="A32" s="139" t="s">
        <v>770</v>
      </c>
      <c r="B32" s="139" t="s">
        <v>771</v>
      </c>
      <c r="C32" s="139" t="s">
        <v>1245</v>
      </c>
      <c r="D32" s="139" t="s">
        <v>307</v>
      </c>
      <c r="E32" s="139" t="s">
        <v>1451</v>
      </c>
      <c r="F32" s="140">
        <v>58.077689786000001</v>
      </c>
      <c r="G32" s="140">
        <v>86.6379175</v>
      </c>
      <c r="H32" s="141">
        <f t="shared" si="0"/>
        <v>-0.32965044103235741</v>
      </c>
      <c r="I32" s="142">
        <f t="shared" si="1"/>
        <v>6.7398418840340863E-3</v>
      </c>
      <c r="J32" s="143">
        <v>610.44873810000001</v>
      </c>
      <c r="K32" s="143">
        <v>3.8012173913043501</v>
      </c>
      <c r="L32" s="144"/>
      <c r="M32" s="144"/>
      <c r="N32" s="144"/>
      <c r="O32" s="144"/>
      <c r="P32" s="144"/>
      <c r="Q32" s="144"/>
      <c r="R32" s="144"/>
    </row>
    <row r="33" spans="1:18" x14ac:dyDescent="0.2">
      <c r="A33" s="139" t="s">
        <v>1286</v>
      </c>
      <c r="B33" s="139" t="s">
        <v>1287</v>
      </c>
      <c r="C33" s="139" t="s">
        <v>1244</v>
      </c>
      <c r="D33" s="139" t="s">
        <v>308</v>
      </c>
      <c r="E33" s="139" t="s">
        <v>309</v>
      </c>
      <c r="F33" s="140">
        <v>56.937970833999998</v>
      </c>
      <c r="G33" s="140">
        <v>52.001797128</v>
      </c>
      <c r="H33" s="141">
        <f t="shared" si="0"/>
        <v>9.4923136864863311E-2</v>
      </c>
      <c r="I33" s="142">
        <f t="shared" si="1"/>
        <v>6.6075789521402506E-3</v>
      </c>
      <c r="J33" s="143">
        <v>498.00720000000001</v>
      </c>
      <c r="K33" s="143">
        <v>2.68265217391304</v>
      </c>
      <c r="L33" s="144"/>
    </row>
    <row r="34" spans="1:18" x14ac:dyDescent="0.2">
      <c r="A34" s="64" t="s">
        <v>2521</v>
      </c>
      <c r="B34" s="64" t="s">
        <v>1360</v>
      </c>
      <c r="C34" s="64" t="s">
        <v>1244</v>
      </c>
      <c r="D34" s="64" t="s">
        <v>1162</v>
      </c>
      <c r="E34" s="64" t="s">
        <v>309</v>
      </c>
      <c r="F34" s="140">
        <v>51.697151925999997</v>
      </c>
      <c r="G34" s="140">
        <v>90.743393763</v>
      </c>
      <c r="H34" s="81">
        <f t="shared" si="0"/>
        <v>-0.43029294164354737</v>
      </c>
      <c r="I34" s="65">
        <f t="shared" si="1"/>
        <v>5.9993885968949072E-3</v>
      </c>
      <c r="J34" s="143">
        <v>4280.2139758499998</v>
      </c>
      <c r="K34" s="143">
        <v>16.434826086956502</v>
      </c>
      <c r="L34" s="144"/>
    </row>
    <row r="35" spans="1:18" s="144" customFormat="1" x14ac:dyDescent="0.2">
      <c r="A35" s="64" t="s">
        <v>1601</v>
      </c>
      <c r="B35" s="64" t="s">
        <v>828</v>
      </c>
      <c r="C35" s="64" t="s">
        <v>1243</v>
      </c>
      <c r="D35" s="64" t="s">
        <v>307</v>
      </c>
      <c r="E35" s="64" t="s">
        <v>1451</v>
      </c>
      <c r="F35" s="140">
        <v>45.155049478999999</v>
      </c>
      <c r="G35" s="140">
        <v>49.432125810999999</v>
      </c>
      <c r="H35" s="81">
        <f t="shared" si="0"/>
        <v>-8.6524224111928283E-2</v>
      </c>
      <c r="I35" s="65">
        <f t="shared" si="1"/>
        <v>5.2401859453362473E-3</v>
      </c>
      <c r="J35" s="143">
        <v>85.191559389999995</v>
      </c>
      <c r="K35" s="143">
        <v>22.456043478260899</v>
      </c>
      <c r="M35" s="58"/>
      <c r="N35" s="58"/>
      <c r="O35" s="58"/>
      <c r="P35" s="58"/>
      <c r="Q35" s="58"/>
      <c r="R35" s="58"/>
    </row>
    <row r="36" spans="1:18" x14ac:dyDescent="0.2">
      <c r="A36" s="64" t="s">
        <v>2540</v>
      </c>
      <c r="B36" s="64" t="s">
        <v>1361</v>
      </c>
      <c r="C36" s="64" t="s">
        <v>1244</v>
      </c>
      <c r="D36" s="64" t="s">
        <v>1162</v>
      </c>
      <c r="E36" s="64" t="s">
        <v>309</v>
      </c>
      <c r="F36" s="140">
        <v>44.40409622</v>
      </c>
      <c r="G36" s="140">
        <v>23.384324958000001</v>
      </c>
      <c r="H36" s="81">
        <f t="shared" si="0"/>
        <v>0.89888296111831667</v>
      </c>
      <c r="I36" s="65">
        <f t="shared" si="1"/>
        <v>5.153038776662535E-3</v>
      </c>
      <c r="J36" s="143">
        <v>2646.1265821399998</v>
      </c>
      <c r="K36" s="143">
        <v>14.1151304347826</v>
      </c>
      <c r="L36" s="144"/>
    </row>
    <row r="37" spans="1:18" x14ac:dyDescent="0.2">
      <c r="A37" s="64" t="s">
        <v>2522</v>
      </c>
      <c r="B37" s="64" t="s">
        <v>533</v>
      </c>
      <c r="C37" s="64" t="s">
        <v>1244</v>
      </c>
      <c r="D37" s="64" t="s">
        <v>1162</v>
      </c>
      <c r="E37" s="64" t="s">
        <v>309</v>
      </c>
      <c r="F37" s="140">
        <v>41.303852456000001</v>
      </c>
      <c r="G37" s="140">
        <v>47.568688893000001</v>
      </c>
      <c r="H37" s="81">
        <f t="shared" si="0"/>
        <v>-0.1317008431973391</v>
      </c>
      <c r="I37" s="65">
        <f t="shared" si="1"/>
        <v>4.793259438876968E-3</v>
      </c>
      <c r="J37" s="143">
        <v>2910.0693352899998</v>
      </c>
      <c r="K37" s="143">
        <v>5.2430869565217399</v>
      </c>
      <c r="L37" s="144"/>
    </row>
    <row r="38" spans="1:18" x14ac:dyDescent="0.2">
      <c r="A38" s="64" t="s">
        <v>2526</v>
      </c>
      <c r="B38" s="64" t="s">
        <v>219</v>
      </c>
      <c r="C38" s="64" t="s">
        <v>1244</v>
      </c>
      <c r="D38" s="64" t="s">
        <v>1162</v>
      </c>
      <c r="E38" s="64" t="s">
        <v>309</v>
      </c>
      <c r="F38" s="140">
        <v>37.708156567000003</v>
      </c>
      <c r="G38" s="140">
        <v>52.954668730999998</v>
      </c>
      <c r="H38" s="81">
        <f t="shared" si="0"/>
        <v>-0.28791629764411297</v>
      </c>
      <c r="I38" s="65">
        <f t="shared" si="1"/>
        <v>4.375983513401481E-3</v>
      </c>
      <c r="J38" s="143">
        <v>2288.68135893</v>
      </c>
      <c r="K38" s="143">
        <v>7.7943478260869599</v>
      </c>
      <c r="L38" s="144"/>
    </row>
    <row r="39" spans="1:18" s="144" customFormat="1" x14ac:dyDescent="0.2">
      <c r="A39" s="139" t="s">
        <v>895</v>
      </c>
      <c r="B39" s="139" t="s">
        <v>896</v>
      </c>
      <c r="C39" s="139" t="s">
        <v>1244</v>
      </c>
      <c r="D39" s="139" t="s">
        <v>308</v>
      </c>
      <c r="E39" s="139" t="s">
        <v>309</v>
      </c>
      <c r="F39" s="140">
        <v>32.508869736999998</v>
      </c>
      <c r="G39" s="140">
        <v>6.19444733</v>
      </c>
      <c r="H39" s="141">
        <f t="shared" si="0"/>
        <v>4.2480662123896042</v>
      </c>
      <c r="I39" s="142">
        <f t="shared" si="1"/>
        <v>3.7726129028785396E-3</v>
      </c>
      <c r="J39" s="143">
        <v>201.81</v>
      </c>
      <c r="K39" s="143">
        <v>15.024130434782601</v>
      </c>
    </row>
    <row r="40" spans="1:18" x14ac:dyDescent="0.2">
      <c r="A40" s="64" t="s">
        <v>874</v>
      </c>
      <c r="B40" s="64" t="s">
        <v>875</v>
      </c>
      <c r="C40" s="64" t="s">
        <v>1244</v>
      </c>
      <c r="D40" s="64" t="s">
        <v>308</v>
      </c>
      <c r="E40" s="64" t="s">
        <v>309</v>
      </c>
      <c r="F40" s="140">
        <v>32.403250245999999</v>
      </c>
      <c r="G40" s="140">
        <v>38.562724592000002</v>
      </c>
      <c r="H40" s="81">
        <f t="shared" si="0"/>
        <v>-0.15972611922959956</v>
      </c>
      <c r="I40" s="65">
        <f t="shared" si="1"/>
        <v>3.7603558955520574E-3</v>
      </c>
      <c r="J40" s="143">
        <v>428.64249999999998</v>
      </c>
      <c r="K40" s="143">
        <v>13.485434782608699</v>
      </c>
      <c r="L40" s="144"/>
    </row>
    <row r="41" spans="1:18" s="144" customFormat="1" x14ac:dyDescent="0.2">
      <c r="A41" s="64" t="s">
        <v>2523</v>
      </c>
      <c r="B41" s="64" t="s">
        <v>1364</v>
      </c>
      <c r="C41" s="64" t="s">
        <v>1244</v>
      </c>
      <c r="D41" s="64" t="s">
        <v>1162</v>
      </c>
      <c r="E41" s="64" t="s">
        <v>309</v>
      </c>
      <c r="F41" s="140">
        <v>32.307300261999998</v>
      </c>
      <c r="G41" s="140">
        <v>27.931245239999999</v>
      </c>
      <c r="H41" s="81">
        <f t="shared" si="0"/>
        <v>0.15667239266988009</v>
      </c>
      <c r="I41" s="65">
        <f t="shared" si="1"/>
        <v>3.7492210221898685E-3</v>
      </c>
      <c r="J41" s="143">
        <v>1884.8043505599999</v>
      </c>
      <c r="K41" s="143">
        <v>16.232565217391301</v>
      </c>
      <c r="M41" s="58"/>
      <c r="N41" s="58"/>
      <c r="O41" s="58"/>
      <c r="P41" s="58"/>
      <c r="Q41" s="58"/>
      <c r="R41" s="58"/>
    </row>
    <row r="42" spans="1:18" s="144" customFormat="1" x14ac:dyDescent="0.2">
      <c r="A42" s="64" t="s">
        <v>1324</v>
      </c>
      <c r="B42" s="64" t="s">
        <v>1281</v>
      </c>
      <c r="C42" s="64" t="s">
        <v>1244</v>
      </c>
      <c r="D42" s="64" t="s">
        <v>308</v>
      </c>
      <c r="E42" s="64" t="s">
        <v>309</v>
      </c>
      <c r="F42" s="140">
        <v>32.171072209000002</v>
      </c>
      <c r="G42" s="140">
        <v>23.008008128</v>
      </c>
      <c r="H42" s="81">
        <f t="shared" si="0"/>
        <v>0.39825542611178277</v>
      </c>
      <c r="I42" s="65">
        <f t="shared" si="1"/>
        <v>3.7334119302515883E-3</v>
      </c>
      <c r="J42" s="143">
        <v>257.11649999999997</v>
      </c>
      <c r="K42" s="143">
        <v>19.997695652173899</v>
      </c>
      <c r="M42" s="58"/>
      <c r="N42" s="58"/>
      <c r="O42" s="58"/>
      <c r="P42" s="58"/>
      <c r="Q42" s="58"/>
      <c r="R42" s="58"/>
    </row>
    <row r="43" spans="1:18" s="144" customFormat="1" x14ac:dyDescent="0.2">
      <c r="A43" s="64" t="s">
        <v>1304</v>
      </c>
      <c r="B43" s="64" t="s">
        <v>605</v>
      </c>
      <c r="C43" s="64" t="s">
        <v>1244</v>
      </c>
      <c r="D43" s="64" t="s">
        <v>308</v>
      </c>
      <c r="E43" s="64" t="s">
        <v>309</v>
      </c>
      <c r="F43" s="140">
        <v>32.108433871999999</v>
      </c>
      <c r="G43" s="140">
        <v>26.151818420000001</v>
      </c>
      <c r="H43" s="81">
        <f t="shared" si="0"/>
        <v>0.22777060303556507</v>
      </c>
      <c r="I43" s="65">
        <f t="shared" si="1"/>
        <v>3.7261428310705696E-3</v>
      </c>
      <c r="J43" s="143">
        <v>368.17200000000003</v>
      </c>
      <c r="K43" s="143">
        <v>16.755652173912999</v>
      </c>
      <c r="M43" s="58"/>
      <c r="N43" s="58"/>
      <c r="O43" s="58"/>
      <c r="P43" s="58"/>
      <c r="Q43" s="58"/>
      <c r="R43" s="58"/>
    </row>
    <row r="44" spans="1:18" x14ac:dyDescent="0.2">
      <c r="A44" s="64" t="s">
        <v>1305</v>
      </c>
      <c r="B44" s="64" t="s">
        <v>611</v>
      </c>
      <c r="C44" s="64" t="s">
        <v>1244</v>
      </c>
      <c r="D44" s="64" t="s">
        <v>308</v>
      </c>
      <c r="E44" s="64" t="s">
        <v>309</v>
      </c>
      <c r="F44" s="140">
        <v>31.886747495999998</v>
      </c>
      <c r="G44" s="140">
        <v>39.566688837000001</v>
      </c>
      <c r="H44" s="81">
        <f t="shared" si="0"/>
        <v>-0.19410118882170035</v>
      </c>
      <c r="I44" s="65">
        <f t="shared" si="1"/>
        <v>3.7004164096583201E-3</v>
      </c>
      <c r="J44" s="143">
        <v>187.49250000000001</v>
      </c>
      <c r="K44" s="143">
        <v>13.846608695652201</v>
      </c>
      <c r="L44" s="144"/>
    </row>
    <row r="45" spans="1:18" s="144" customFormat="1" x14ac:dyDescent="0.2">
      <c r="A45" s="139" t="s">
        <v>2547</v>
      </c>
      <c r="B45" s="139" t="s">
        <v>1137</v>
      </c>
      <c r="C45" s="139" t="s">
        <v>1244</v>
      </c>
      <c r="D45" s="139" t="s">
        <v>1162</v>
      </c>
      <c r="E45" s="139" t="s">
        <v>1451</v>
      </c>
      <c r="F45" s="140">
        <v>31.360229295000003</v>
      </c>
      <c r="G45" s="140">
        <v>26.753139170000001</v>
      </c>
      <c r="H45" s="141">
        <f t="shared" si="0"/>
        <v>0.17220745930878367</v>
      </c>
      <c r="I45" s="142">
        <f t="shared" si="1"/>
        <v>3.63931464343997E-3</v>
      </c>
      <c r="J45" s="143">
        <v>744.23942771999998</v>
      </c>
      <c r="K45" s="143">
        <v>7.5597826086956497</v>
      </c>
    </row>
    <row r="46" spans="1:18" x14ac:dyDescent="0.2">
      <c r="A46" s="64" t="s">
        <v>2530</v>
      </c>
      <c r="B46" s="64" t="s">
        <v>55</v>
      </c>
      <c r="C46" s="64" t="s">
        <v>1244</v>
      </c>
      <c r="D46" s="64" t="s">
        <v>308</v>
      </c>
      <c r="E46" s="64" t="s">
        <v>309</v>
      </c>
      <c r="F46" s="140">
        <v>31.268674708999999</v>
      </c>
      <c r="G46" s="140">
        <v>20.512978113000003</v>
      </c>
      <c r="H46" s="81">
        <f t="shared" si="0"/>
        <v>0.52433618057553644</v>
      </c>
      <c r="I46" s="65">
        <f t="shared" si="1"/>
        <v>3.6286898504140773E-3</v>
      </c>
      <c r="J46" s="143">
        <v>901.76729127999999</v>
      </c>
      <c r="K46" s="143">
        <v>7.1049130434782599</v>
      </c>
      <c r="L46" s="144"/>
    </row>
    <row r="47" spans="1:18" s="144" customFormat="1" x14ac:dyDescent="0.2">
      <c r="A47" s="64" t="s">
        <v>2321</v>
      </c>
      <c r="B47" s="64" t="s">
        <v>1365</v>
      </c>
      <c r="C47" s="64" t="s">
        <v>953</v>
      </c>
      <c r="D47" s="64" t="s">
        <v>307</v>
      </c>
      <c r="E47" s="64" t="s">
        <v>1451</v>
      </c>
      <c r="F47" s="140">
        <v>30.998383366999999</v>
      </c>
      <c r="G47" s="140">
        <v>39.673871890000001</v>
      </c>
      <c r="H47" s="81">
        <f t="shared" si="0"/>
        <v>-0.21867007452798426</v>
      </c>
      <c r="I47" s="65">
        <f t="shared" si="1"/>
        <v>3.5973228846408879E-3</v>
      </c>
      <c r="J47" s="143">
        <v>74.055722000000003</v>
      </c>
      <c r="K47" s="143">
        <v>19.2938260869565</v>
      </c>
      <c r="M47" s="58"/>
      <c r="N47" s="58"/>
      <c r="O47" s="58"/>
      <c r="P47" s="58"/>
      <c r="Q47" s="58"/>
      <c r="R47" s="58"/>
    </row>
    <row r="48" spans="1:18" s="144" customFormat="1" x14ac:dyDescent="0.2">
      <c r="A48" s="64" t="s">
        <v>1321</v>
      </c>
      <c r="B48" s="64" t="s">
        <v>622</v>
      </c>
      <c r="C48" s="64" t="s">
        <v>1244</v>
      </c>
      <c r="D48" s="64" t="s">
        <v>308</v>
      </c>
      <c r="E48" s="64" t="s">
        <v>309</v>
      </c>
      <c r="F48" s="140">
        <v>30.971308877999999</v>
      </c>
      <c r="G48" s="140">
        <v>8.150814832</v>
      </c>
      <c r="H48" s="81">
        <f t="shared" si="0"/>
        <v>2.7997806987844966</v>
      </c>
      <c r="I48" s="65">
        <f t="shared" si="1"/>
        <v>3.5941809246968302E-3</v>
      </c>
      <c r="J48" s="143">
        <v>132.25800000000001</v>
      </c>
      <c r="K48" s="143">
        <v>25.3853043478261</v>
      </c>
      <c r="M48" s="58"/>
      <c r="N48" s="58"/>
      <c r="O48" s="58"/>
      <c r="P48" s="58"/>
      <c r="Q48" s="58"/>
      <c r="R48" s="58"/>
    </row>
    <row r="49" spans="1:18" x14ac:dyDescent="0.2">
      <c r="A49" s="64" t="s">
        <v>1470</v>
      </c>
      <c r="B49" s="64" t="s">
        <v>347</v>
      </c>
      <c r="C49" s="64" t="s">
        <v>1241</v>
      </c>
      <c r="D49" s="64" t="s">
        <v>307</v>
      </c>
      <c r="E49" s="64" t="s">
        <v>1451</v>
      </c>
      <c r="F49" s="140">
        <v>30.453830199999999</v>
      </c>
      <c r="G49" s="140">
        <v>7.5083584100000005</v>
      </c>
      <c r="H49" s="81">
        <f t="shared" si="0"/>
        <v>3.0559904758196001</v>
      </c>
      <c r="I49" s="65">
        <f t="shared" si="1"/>
        <v>3.5341281836024398E-3</v>
      </c>
      <c r="J49" s="143">
        <v>60.563600869999995</v>
      </c>
      <c r="K49" s="143">
        <v>13.986608695652199</v>
      </c>
      <c r="L49" s="144"/>
    </row>
    <row r="50" spans="1:18" x14ac:dyDescent="0.2">
      <c r="A50" s="64" t="s">
        <v>2528</v>
      </c>
      <c r="B50" s="64" t="s">
        <v>1296</v>
      </c>
      <c r="C50" s="64" t="s">
        <v>1244</v>
      </c>
      <c r="D50" s="64" t="s">
        <v>1162</v>
      </c>
      <c r="E50" s="64" t="s">
        <v>309</v>
      </c>
      <c r="F50" s="140">
        <v>29.710919382</v>
      </c>
      <c r="G50" s="140">
        <v>35.653462057999995</v>
      </c>
      <c r="H50" s="81">
        <f t="shared" si="0"/>
        <v>-0.16667505293967921</v>
      </c>
      <c r="I50" s="65">
        <f t="shared" si="1"/>
        <v>3.4479143299572935E-3</v>
      </c>
      <c r="J50" s="143">
        <v>1048.0905164600001</v>
      </c>
      <c r="K50" s="143">
        <v>6.3974347826087001</v>
      </c>
      <c r="L50" s="144"/>
    </row>
    <row r="51" spans="1:18" s="144" customFormat="1" x14ac:dyDescent="0.2">
      <c r="A51" s="64" t="s">
        <v>2397</v>
      </c>
      <c r="B51" s="64" t="s">
        <v>799</v>
      </c>
      <c r="C51" s="64" t="s">
        <v>953</v>
      </c>
      <c r="D51" s="64" t="s">
        <v>307</v>
      </c>
      <c r="E51" s="64" t="s">
        <v>1451</v>
      </c>
      <c r="F51" s="140">
        <v>29.063522529</v>
      </c>
      <c r="G51" s="140">
        <v>24.06945301</v>
      </c>
      <c r="H51" s="81">
        <f t="shared" si="0"/>
        <v>0.20748579192577177</v>
      </c>
      <c r="I51" s="65">
        <f t="shared" si="1"/>
        <v>3.3727847502250589E-3</v>
      </c>
      <c r="J51" s="143">
        <v>537.45937591500001</v>
      </c>
      <c r="K51" s="143">
        <v>10.894391304347799</v>
      </c>
    </row>
    <row r="52" spans="1:18" x14ac:dyDescent="0.2">
      <c r="A52" s="139" t="s">
        <v>2458</v>
      </c>
      <c r="B52" s="139" t="s">
        <v>2238</v>
      </c>
      <c r="C52" s="139" t="s">
        <v>953</v>
      </c>
      <c r="D52" s="139" t="s">
        <v>308</v>
      </c>
      <c r="E52" s="139" t="s">
        <v>309</v>
      </c>
      <c r="F52" s="140">
        <v>28.958236673999998</v>
      </c>
      <c r="G52" s="140">
        <v>22.954480738000001</v>
      </c>
      <c r="H52" s="141">
        <f t="shared" si="0"/>
        <v>0.26155050094690568</v>
      </c>
      <c r="I52" s="142">
        <f t="shared" si="1"/>
        <v>3.3605664609311827E-3</v>
      </c>
      <c r="J52" s="143">
        <v>134.38879499999999</v>
      </c>
      <c r="K52" s="143">
        <v>4.7841739130434799</v>
      </c>
      <c r="L52" s="144"/>
      <c r="M52" s="144"/>
      <c r="N52" s="144"/>
      <c r="O52" s="144"/>
      <c r="P52" s="144"/>
      <c r="Q52" s="144"/>
      <c r="R52" s="144"/>
    </row>
    <row r="53" spans="1:18" x14ac:dyDescent="0.2">
      <c r="A53" s="64" t="s">
        <v>2340</v>
      </c>
      <c r="B53" s="64" t="s">
        <v>224</v>
      </c>
      <c r="C53" s="64" t="s">
        <v>953</v>
      </c>
      <c r="D53" s="64" t="s">
        <v>307</v>
      </c>
      <c r="E53" s="64" t="s">
        <v>1451</v>
      </c>
      <c r="F53" s="140">
        <v>28.372884859000003</v>
      </c>
      <c r="G53" s="140">
        <v>18.740803176</v>
      </c>
      <c r="H53" s="81">
        <f t="shared" si="0"/>
        <v>0.51396312060601113</v>
      </c>
      <c r="I53" s="65">
        <f t="shared" si="1"/>
        <v>3.2926371287871317E-3</v>
      </c>
      <c r="J53" s="143">
        <v>657.92689589359816</v>
      </c>
      <c r="K53" s="143">
        <v>26.715391304347801</v>
      </c>
      <c r="L53" s="144"/>
    </row>
    <row r="54" spans="1:18" x14ac:dyDescent="0.2">
      <c r="A54" s="139" t="s">
        <v>2365</v>
      </c>
      <c r="B54" s="139" t="s">
        <v>508</v>
      </c>
      <c r="C54" s="139" t="s">
        <v>953</v>
      </c>
      <c r="D54" s="139" t="s">
        <v>307</v>
      </c>
      <c r="E54" s="139" t="s">
        <v>1451</v>
      </c>
      <c r="F54" s="140">
        <v>27.863040488000003</v>
      </c>
      <c r="G54" s="140">
        <v>14.955422668999999</v>
      </c>
      <c r="H54" s="141">
        <f t="shared" si="0"/>
        <v>0.86307275325325716</v>
      </c>
      <c r="I54" s="142">
        <f t="shared" si="1"/>
        <v>3.2334703392907435E-3</v>
      </c>
      <c r="J54" s="143">
        <v>1328.6638986299038</v>
      </c>
      <c r="K54" s="143">
        <v>19.483608695652201</v>
      </c>
      <c r="L54" s="144"/>
      <c r="M54" s="144"/>
      <c r="N54" s="144"/>
      <c r="O54" s="144"/>
      <c r="P54" s="144"/>
      <c r="Q54" s="144"/>
      <c r="R54" s="144"/>
    </row>
    <row r="55" spans="1:18" x14ac:dyDescent="0.2">
      <c r="A55" s="64" t="s">
        <v>1338</v>
      </c>
      <c r="B55" s="64" t="s">
        <v>38</v>
      </c>
      <c r="C55" s="64" t="s">
        <v>1244</v>
      </c>
      <c r="D55" s="64" t="s">
        <v>308</v>
      </c>
      <c r="E55" s="64" t="s">
        <v>309</v>
      </c>
      <c r="F55" s="140">
        <v>27.697009960000003</v>
      </c>
      <c r="G55" s="140">
        <v>19.547381269999999</v>
      </c>
      <c r="H55" s="81">
        <f t="shared" si="0"/>
        <v>0.41691664870258105</v>
      </c>
      <c r="I55" s="65">
        <f t="shared" si="1"/>
        <v>3.2142027081097173E-3</v>
      </c>
      <c r="J55" s="143">
        <v>339.59899999999999</v>
      </c>
      <c r="K55" s="143">
        <v>23.6273913043478</v>
      </c>
      <c r="L55" s="144"/>
    </row>
    <row r="56" spans="1:18" x14ac:dyDescent="0.2">
      <c r="A56" s="64" t="s">
        <v>1299</v>
      </c>
      <c r="B56" s="64" t="s">
        <v>898</v>
      </c>
      <c r="C56" s="64" t="s">
        <v>1244</v>
      </c>
      <c r="D56" s="64" t="s">
        <v>308</v>
      </c>
      <c r="E56" s="64" t="s">
        <v>309</v>
      </c>
      <c r="F56" s="140">
        <v>27.431163484999999</v>
      </c>
      <c r="G56" s="140">
        <v>22.665251866000002</v>
      </c>
      <c r="H56" s="81">
        <f t="shared" si="0"/>
        <v>0.21027393153081664</v>
      </c>
      <c r="I56" s="65">
        <f t="shared" si="1"/>
        <v>3.18335156348723E-3</v>
      </c>
      <c r="J56" s="143">
        <v>411.15600000000001</v>
      </c>
      <c r="K56" s="143">
        <v>13.958826086956501</v>
      </c>
      <c r="L56" s="144"/>
    </row>
    <row r="57" spans="1:18" x14ac:dyDescent="0.2">
      <c r="A57" s="64" t="s">
        <v>2566</v>
      </c>
      <c r="B57" s="64" t="s">
        <v>743</v>
      </c>
      <c r="C57" s="64" t="s">
        <v>1244</v>
      </c>
      <c r="D57" s="64" t="s">
        <v>1162</v>
      </c>
      <c r="E57" s="64" t="s">
        <v>309</v>
      </c>
      <c r="F57" s="140">
        <v>27.305085579999997</v>
      </c>
      <c r="G57" s="140">
        <v>8.0962167950000001</v>
      </c>
      <c r="H57" s="81">
        <f t="shared" si="0"/>
        <v>2.3725734218064494</v>
      </c>
      <c r="I57" s="65">
        <f t="shared" si="1"/>
        <v>3.1687203832887517E-3</v>
      </c>
      <c r="J57" s="143">
        <v>203.36948704</v>
      </c>
      <c r="K57" s="143">
        <v>40.9742608695652</v>
      </c>
      <c r="L57" s="144"/>
    </row>
    <row r="58" spans="1:18" s="144" customFormat="1" x14ac:dyDescent="0.2">
      <c r="A58" s="64" t="s">
        <v>551</v>
      </c>
      <c r="B58" s="64" t="s">
        <v>750</v>
      </c>
      <c r="C58" s="64" t="s">
        <v>1244</v>
      </c>
      <c r="D58" s="64" t="s">
        <v>308</v>
      </c>
      <c r="E58" s="64" t="s">
        <v>309</v>
      </c>
      <c r="F58" s="140">
        <v>26.539392923000001</v>
      </c>
      <c r="G58" s="140">
        <v>31.865473793000003</v>
      </c>
      <c r="H58" s="81">
        <f t="shared" si="0"/>
        <v>-0.16714268567285517</v>
      </c>
      <c r="I58" s="65">
        <f t="shared" si="1"/>
        <v>3.0798627262613896E-3</v>
      </c>
      <c r="J58" s="143">
        <v>544.57650000000001</v>
      </c>
      <c r="K58" s="143">
        <v>9.3167826086956502</v>
      </c>
      <c r="M58" s="58"/>
      <c r="N58" s="58"/>
      <c r="O58" s="58"/>
      <c r="P58" s="58"/>
      <c r="Q58" s="58"/>
      <c r="R58" s="58"/>
    </row>
    <row r="59" spans="1:18" x14ac:dyDescent="0.2">
      <c r="A59" s="64" t="s">
        <v>2545</v>
      </c>
      <c r="B59" s="64" t="s">
        <v>548</v>
      </c>
      <c r="C59" s="64" t="s">
        <v>1244</v>
      </c>
      <c r="D59" s="64" t="s">
        <v>308</v>
      </c>
      <c r="E59" s="64" t="s">
        <v>309</v>
      </c>
      <c r="F59" s="140">
        <v>25.83843092</v>
      </c>
      <c r="G59" s="140">
        <v>13.093769052999999</v>
      </c>
      <c r="H59" s="81">
        <f t="shared" si="0"/>
        <v>0.97333791480612586</v>
      </c>
      <c r="I59" s="65">
        <f t="shared" si="1"/>
        <v>2.9985169791363953E-3</v>
      </c>
      <c r="J59" s="143">
        <v>501.25409392</v>
      </c>
      <c r="K59" s="143">
        <v>7.6088695652173897</v>
      </c>
      <c r="L59" s="144"/>
    </row>
    <row r="60" spans="1:18" x14ac:dyDescent="0.2">
      <c r="A60" s="64" t="s">
        <v>2423</v>
      </c>
      <c r="B60" s="64" t="s">
        <v>142</v>
      </c>
      <c r="C60" s="64" t="s">
        <v>953</v>
      </c>
      <c r="D60" s="64" t="s">
        <v>307</v>
      </c>
      <c r="E60" s="64" t="s">
        <v>1451</v>
      </c>
      <c r="F60" s="140">
        <v>25.485907704999999</v>
      </c>
      <c r="G60" s="140">
        <v>59.918802886000002</v>
      </c>
      <c r="H60" s="81">
        <f t="shared" si="0"/>
        <v>-0.57465926424650304</v>
      </c>
      <c r="I60" s="65">
        <f t="shared" si="1"/>
        <v>2.9576071092998696E-3</v>
      </c>
      <c r="J60" s="143">
        <v>161.6328052092</v>
      </c>
      <c r="K60" s="143">
        <v>10.702478260869601</v>
      </c>
      <c r="L60" s="144"/>
    </row>
    <row r="61" spans="1:18" x14ac:dyDescent="0.2">
      <c r="A61" s="64" t="s">
        <v>2354</v>
      </c>
      <c r="B61" s="64" t="s">
        <v>181</v>
      </c>
      <c r="C61" s="64" t="s">
        <v>953</v>
      </c>
      <c r="D61" s="64" t="s">
        <v>307</v>
      </c>
      <c r="E61" s="64" t="s">
        <v>1451</v>
      </c>
      <c r="F61" s="140">
        <v>24.176220324000003</v>
      </c>
      <c r="G61" s="140">
        <v>19.53097885</v>
      </c>
      <c r="H61" s="81">
        <f t="shared" si="0"/>
        <v>0.23783966536833367</v>
      </c>
      <c r="I61" s="65">
        <f t="shared" si="1"/>
        <v>2.8056195578325159E-3</v>
      </c>
      <c r="J61" s="143">
        <v>672.20763027149792</v>
      </c>
      <c r="K61" s="143">
        <v>26.993695652173901</v>
      </c>
      <c r="L61" s="144"/>
    </row>
    <row r="62" spans="1:18" s="144" customFormat="1" x14ac:dyDescent="0.2">
      <c r="A62" s="64" t="s">
        <v>2421</v>
      </c>
      <c r="B62" s="64" t="s">
        <v>140</v>
      </c>
      <c r="C62" s="64" t="s">
        <v>953</v>
      </c>
      <c r="D62" s="64" t="s">
        <v>307</v>
      </c>
      <c r="E62" s="64" t="s">
        <v>1451</v>
      </c>
      <c r="F62" s="140">
        <v>24.100790326999999</v>
      </c>
      <c r="G62" s="140">
        <v>17.217582672999999</v>
      </c>
      <c r="H62" s="81">
        <f t="shared" si="0"/>
        <v>0.39977781926344402</v>
      </c>
      <c r="I62" s="65">
        <f t="shared" si="1"/>
        <v>2.7968660028105021E-3</v>
      </c>
      <c r="J62" s="143">
        <v>447.54118362379995</v>
      </c>
      <c r="K62" s="143">
        <v>12.0058260869565</v>
      </c>
      <c r="M62" s="58"/>
      <c r="N62" s="58"/>
      <c r="O62" s="58"/>
      <c r="P62" s="58"/>
      <c r="Q62" s="58"/>
      <c r="R62" s="58"/>
    </row>
    <row r="63" spans="1:18" x14ac:dyDescent="0.2">
      <c r="A63" s="64" t="s">
        <v>2355</v>
      </c>
      <c r="B63" s="64" t="s">
        <v>515</v>
      </c>
      <c r="C63" s="64" t="s">
        <v>953</v>
      </c>
      <c r="D63" s="64" t="s">
        <v>307</v>
      </c>
      <c r="E63" s="64" t="s">
        <v>309</v>
      </c>
      <c r="F63" s="140">
        <v>23.983876004999999</v>
      </c>
      <c r="G63" s="140">
        <v>7.7085967970000002</v>
      </c>
      <c r="H63" s="81">
        <f t="shared" si="0"/>
        <v>2.1113154101319638</v>
      </c>
      <c r="I63" s="65">
        <f t="shared" si="1"/>
        <v>2.7832982447408795E-3</v>
      </c>
      <c r="J63" s="143">
        <v>217.44308832480002</v>
      </c>
      <c r="K63" s="143">
        <v>15.003782608695699</v>
      </c>
      <c r="L63" s="144"/>
    </row>
    <row r="64" spans="1:18" x14ac:dyDescent="0.2">
      <c r="A64" s="64" t="s">
        <v>1479</v>
      </c>
      <c r="B64" s="64" t="s">
        <v>348</v>
      </c>
      <c r="C64" s="64" t="s">
        <v>1241</v>
      </c>
      <c r="D64" s="64" t="s">
        <v>307</v>
      </c>
      <c r="E64" s="64" t="s">
        <v>1451</v>
      </c>
      <c r="F64" s="140">
        <v>23.867413710000001</v>
      </c>
      <c r="G64" s="140">
        <v>3.5178294000000001</v>
      </c>
      <c r="H64" s="81">
        <f t="shared" si="0"/>
        <v>5.7846990277584238</v>
      </c>
      <c r="I64" s="65">
        <f t="shared" si="1"/>
        <v>2.7697829438285328E-3</v>
      </c>
      <c r="J64" s="143">
        <v>41.880369600000002</v>
      </c>
      <c r="K64" s="143">
        <v>13.145</v>
      </c>
      <c r="L64" s="144"/>
    </row>
    <row r="65" spans="1:18" s="144" customFormat="1" x14ac:dyDescent="0.2">
      <c r="A65" s="64" t="s">
        <v>2465</v>
      </c>
      <c r="B65" s="64" t="s">
        <v>755</v>
      </c>
      <c r="C65" s="64" t="s">
        <v>953</v>
      </c>
      <c r="D65" s="64" t="s">
        <v>307</v>
      </c>
      <c r="E65" s="64" t="s">
        <v>1451</v>
      </c>
      <c r="F65" s="140">
        <v>23.336473959999999</v>
      </c>
      <c r="G65" s="140">
        <v>23.378360300000001</v>
      </c>
      <c r="H65" s="81">
        <f t="shared" si="0"/>
        <v>-1.791671420172336E-3</v>
      </c>
      <c r="I65" s="65">
        <f t="shared" si="1"/>
        <v>2.7081680624836619E-3</v>
      </c>
      <c r="J65" s="143">
        <v>206.87424871775002</v>
      </c>
      <c r="K65" s="143">
        <v>15.361956521739099</v>
      </c>
      <c r="M65" s="58"/>
      <c r="N65" s="58"/>
      <c r="O65" s="58"/>
      <c r="P65" s="58"/>
      <c r="Q65" s="58"/>
      <c r="R65" s="58"/>
    </row>
    <row r="66" spans="1:18" x14ac:dyDescent="0.2">
      <c r="A66" s="64" t="s">
        <v>2527</v>
      </c>
      <c r="B66" s="64" t="s">
        <v>549</v>
      </c>
      <c r="C66" s="64" t="s">
        <v>1244</v>
      </c>
      <c r="D66" s="64" t="s">
        <v>308</v>
      </c>
      <c r="E66" s="64" t="s">
        <v>309</v>
      </c>
      <c r="F66" s="140">
        <v>23.114538951</v>
      </c>
      <c r="G66" s="140">
        <v>23.977785346999998</v>
      </c>
      <c r="H66" s="81">
        <f t="shared" si="0"/>
        <v>-3.6001923593331542E-2</v>
      </c>
      <c r="I66" s="65">
        <f t="shared" si="1"/>
        <v>2.6824127875286269E-3</v>
      </c>
      <c r="J66" s="143">
        <v>1764.9786462100001</v>
      </c>
      <c r="K66" s="143">
        <v>6.9579130434782597</v>
      </c>
      <c r="L66" s="144"/>
    </row>
    <row r="67" spans="1:18" x14ac:dyDescent="0.2">
      <c r="A67" s="64" t="s">
        <v>1465</v>
      </c>
      <c r="B67" s="64" t="s">
        <v>235</v>
      </c>
      <c r="C67" s="64" t="s">
        <v>1245</v>
      </c>
      <c r="D67" s="64" t="s">
        <v>307</v>
      </c>
      <c r="E67" s="64" t="s">
        <v>1451</v>
      </c>
      <c r="F67" s="140">
        <v>22.375976866000002</v>
      </c>
      <c r="G67" s="140">
        <v>7.1684030990000007</v>
      </c>
      <c r="H67" s="81">
        <f t="shared" si="0"/>
        <v>2.1214730194401974</v>
      </c>
      <c r="I67" s="65">
        <f t="shared" si="1"/>
        <v>2.5967035988059984E-3</v>
      </c>
      <c r="J67" s="143">
        <v>158.45349450000001</v>
      </c>
      <c r="K67" s="143">
        <v>17.383347826087</v>
      </c>
      <c r="L67" s="144"/>
    </row>
    <row r="68" spans="1:18" x14ac:dyDescent="0.2">
      <c r="A68" s="64" t="s">
        <v>946</v>
      </c>
      <c r="B68" s="64" t="s">
        <v>751</v>
      </c>
      <c r="C68" s="64" t="s">
        <v>1244</v>
      </c>
      <c r="D68" s="64" t="s">
        <v>308</v>
      </c>
      <c r="E68" s="64" t="s">
        <v>309</v>
      </c>
      <c r="F68" s="140">
        <v>21.873797594999999</v>
      </c>
      <c r="G68" s="140">
        <v>20.019348480000001</v>
      </c>
      <c r="H68" s="81">
        <f t="shared" si="0"/>
        <v>9.2632840516895687E-2</v>
      </c>
      <c r="I68" s="65">
        <f t="shared" si="1"/>
        <v>2.5384263343960186E-3</v>
      </c>
      <c r="J68" s="143">
        <v>184.28</v>
      </c>
      <c r="K68" s="143">
        <v>21.242826086956502</v>
      </c>
      <c r="L68" s="144"/>
    </row>
    <row r="69" spans="1:18" s="144" customFormat="1" x14ac:dyDescent="0.2">
      <c r="A69" s="64" t="s">
        <v>2389</v>
      </c>
      <c r="B69" s="64" t="s">
        <v>459</v>
      </c>
      <c r="C69" s="64" t="s">
        <v>953</v>
      </c>
      <c r="D69" s="64" t="s">
        <v>307</v>
      </c>
      <c r="E69" s="64" t="s">
        <v>1451</v>
      </c>
      <c r="F69" s="140">
        <v>21.661711635000003</v>
      </c>
      <c r="G69" s="140">
        <v>14.349222510000001</v>
      </c>
      <c r="H69" s="81">
        <f t="shared" si="0"/>
        <v>0.50960873454320721</v>
      </c>
      <c r="I69" s="65">
        <f t="shared" si="1"/>
        <v>2.5138140290255641E-3</v>
      </c>
      <c r="J69" s="143">
        <v>327.0010866540706</v>
      </c>
      <c r="K69" s="143">
        <v>19.729260869565199</v>
      </c>
      <c r="M69" s="58"/>
      <c r="N69" s="58"/>
      <c r="O69" s="58"/>
      <c r="P69" s="58"/>
      <c r="Q69" s="58"/>
      <c r="R69" s="58"/>
    </row>
    <row r="70" spans="1:18" x14ac:dyDescent="0.2">
      <c r="A70" s="64" t="s">
        <v>706</v>
      </c>
      <c r="B70" s="64" t="s">
        <v>1285</v>
      </c>
      <c r="C70" s="64" t="s">
        <v>1244</v>
      </c>
      <c r="D70" s="64" t="s">
        <v>307</v>
      </c>
      <c r="E70" s="64" t="s">
        <v>1451</v>
      </c>
      <c r="F70" s="140">
        <v>21.312716596999998</v>
      </c>
      <c r="G70" s="140">
        <v>34.684188630000001</v>
      </c>
      <c r="H70" s="81">
        <f t="shared" si="0"/>
        <v>-0.38552068135837503</v>
      </c>
      <c r="I70" s="65">
        <f t="shared" si="1"/>
        <v>2.473313599633493E-3</v>
      </c>
      <c r="J70" s="143">
        <v>440.92022250000002</v>
      </c>
      <c r="K70" s="143">
        <v>17.650826086956499</v>
      </c>
      <c r="L70" s="144"/>
    </row>
    <row r="71" spans="1:18" s="144" customFormat="1" x14ac:dyDescent="0.2">
      <c r="A71" s="64" t="s">
        <v>1309</v>
      </c>
      <c r="B71" s="64" t="s">
        <v>606</v>
      </c>
      <c r="C71" s="64" t="s">
        <v>1244</v>
      </c>
      <c r="D71" s="64" t="s">
        <v>308</v>
      </c>
      <c r="E71" s="64" t="s">
        <v>309</v>
      </c>
      <c r="F71" s="140">
        <v>21.295760974</v>
      </c>
      <c r="G71" s="140">
        <v>38.190147351</v>
      </c>
      <c r="H71" s="81">
        <f t="shared" ref="H71:H134" si="2">IF(ISERROR(F71/G71-1),"",IF((F71/G71-1)&gt;10000%,"",F71/G71-1))</f>
        <v>-0.44237552219231291</v>
      </c>
      <c r="I71" s="65">
        <f t="shared" ref="I71:I134" si="3">F71/$F$1046</f>
        <v>2.4713459211930045E-3</v>
      </c>
      <c r="J71" s="143">
        <v>199.47900000000001</v>
      </c>
      <c r="K71" s="143">
        <v>17.913826086956501</v>
      </c>
      <c r="M71" s="58"/>
      <c r="N71" s="58"/>
      <c r="O71" s="58"/>
      <c r="P71" s="58"/>
      <c r="Q71" s="58"/>
      <c r="R71" s="58"/>
    </row>
    <row r="72" spans="1:18" s="144" customFormat="1" x14ac:dyDescent="0.2">
      <c r="A72" s="139" t="s">
        <v>707</v>
      </c>
      <c r="B72" s="139" t="s">
        <v>829</v>
      </c>
      <c r="C72" s="139" t="s">
        <v>1245</v>
      </c>
      <c r="D72" s="139" t="s">
        <v>307</v>
      </c>
      <c r="E72" s="139" t="s">
        <v>309</v>
      </c>
      <c r="F72" s="140">
        <v>21.049683414</v>
      </c>
      <c r="G72" s="140">
        <v>35.063598485</v>
      </c>
      <c r="H72" s="141">
        <f t="shared" si="2"/>
        <v>-0.39967133085313733</v>
      </c>
      <c r="I72" s="142">
        <f t="shared" si="3"/>
        <v>2.4427889339622782E-3</v>
      </c>
      <c r="J72" s="143">
        <v>4600.0599979999997</v>
      </c>
      <c r="K72" s="143">
        <v>5.9347391304347799</v>
      </c>
    </row>
    <row r="73" spans="1:18" x14ac:dyDescent="0.2">
      <c r="A73" s="64" t="s">
        <v>2322</v>
      </c>
      <c r="B73" s="64" t="s">
        <v>1366</v>
      </c>
      <c r="C73" s="64" t="s">
        <v>953</v>
      </c>
      <c r="D73" s="64" t="s">
        <v>307</v>
      </c>
      <c r="E73" s="64" t="s">
        <v>1451</v>
      </c>
      <c r="F73" s="140">
        <v>20.647259298999998</v>
      </c>
      <c r="G73" s="140">
        <v>23.519473594999997</v>
      </c>
      <c r="H73" s="81">
        <f t="shared" si="2"/>
        <v>-0.12212068796516784</v>
      </c>
      <c r="I73" s="65">
        <f t="shared" si="3"/>
        <v>2.3960881282756824E-3</v>
      </c>
      <c r="J73" s="143">
        <v>32.608817999999999</v>
      </c>
      <c r="K73" s="143">
        <v>9.5352608695652208</v>
      </c>
      <c r="L73" s="144"/>
    </row>
    <row r="74" spans="1:18" x14ac:dyDescent="0.2">
      <c r="A74" s="64" t="s">
        <v>2485</v>
      </c>
      <c r="B74" s="64" t="s">
        <v>367</v>
      </c>
      <c r="C74" s="64" t="s">
        <v>953</v>
      </c>
      <c r="D74" s="64" t="s">
        <v>307</v>
      </c>
      <c r="E74" s="64" t="s">
        <v>1451</v>
      </c>
      <c r="F74" s="140">
        <v>20.537798930000001</v>
      </c>
      <c r="G74" s="140">
        <v>45.253999159999999</v>
      </c>
      <c r="H74" s="81">
        <f t="shared" si="2"/>
        <v>-0.54616609998628896</v>
      </c>
      <c r="I74" s="65">
        <f t="shared" si="3"/>
        <v>2.3833853919522094E-3</v>
      </c>
      <c r="J74" s="143">
        <v>982.43852506179996</v>
      </c>
      <c r="K74" s="143">
        <v>16.416347826087001</v>
      </c>
      <c r="L74" s="144"/>
    </row>
    <row r="75" spans="1:18" x14ac:dyDescent="0.2">
      <c r="A75" s="64" t="s">
        <v>2778</v>
      </c>
      <c r="B75" s="64" t="s">
        <v>253</v>
      </c>
      <c r="C75" s="64" t="s">
        <v>2814</v>
      </c>
      <c r="D75" s="64" t="s">
        <v>308</v>
      </c>
      <c r="E75" s="64" t="s">
        <v>309</v>
      </c>
      <c r="F75" s="140">
        <v>20.218165697</v>
      </c>
      <c r="G75" s="140">
        <v>7.791851812</v>
      </c>
      <c r="H75" s="81">
        <f t="shared" si="2"/>
        <v>1.594783138183224</v>
      </c>
      <c r="I75" s="65">
        <f t="shared" si="3"/>
        <v>2.3462923626109849E-3</v>
      </c>
      <c r="J75" s="143">
        <v>175.60960277000001</v>
      </c>
      <c r="K75" s="143">
        <v>9.30904347826087</v>
      </c>
      <c r="L75" s="144"/>
    </row>
    <row r="76" spans="1:18" s="144" customFormat="1" x14ac:dyDescent="0.2">
      <c r="A76" s="139" t="s">
        <v>1336</v>
      </c>
      <c r="B76" s="139" t="s">
        <v>851</v>
      </c>
      <c r="C76" s="139" t="s">
        <v>1245</v>
      </c>
      <c r="D76" s="139" t="s">
        <v>307</v>
      </c>
      <c r="E76" s="139" t="s">
        <v>1451</v>
      </c>
      <c r="F76" s="140">
        <v>20.140292828000003</v>
      </c>
      <c r="G76" s="140">
        <v>8.9597256840000004</v>
      </c>
      <c r="H76" s="141">
        <f t="shared" si="2"/>
        <v>1.247869358764623</v>
      </c>
      <c r="I76" s="142">
        <f t="shared" si="3"/>
        <v>2.3372553154066282E-3</v>
      </c>
      <c r="J76" s="143">
        <v>613.15616250000005</v>
      </c>
      <c r="K76" s="143">
        <v>1.0740434782608701</v>
      </c>
    </row>
    <row r="77" spans="1:18" x14ac:dyDescent="0.2">
      <c r="A77" s="64" t="s">
        <v>2658</v>
      </c>
      <c r="B77" s="64" t="s">
        <v>477</v>
      </c>
      <c r="C77" s="64" t="s">
        <v>1239</v>
      </c>
      <c r="D77" s="64" t="s">
        <v>307</v>
      </c>
      <c r="E77" s="64" t="s">
        <v>1451</v>
      </c>
      <c r="F77" s="140">
        <v>19.98977489</v>
      </c>
      <c r="G77" s="140">
        <v>0.12103991</v>
      </c>
      <c r="H77" s="81" t="str">
        <f t="shared" si="2"/>
        <v/>
      </c>
      <c r="I77" s="65">
        <f t="shared" si="3"/>
        <v>2.3197879005254769E-3</v>
      </c>
      <c r="J77" s="143">
        <v>705.44961000000001</v>
      </c>
      <c r="K77" s="143">
        <v>7.8332608695652199</v>
      </c>
      <c r="L77" s="144"/>
    </row>
    <row r="78" spans="1:18" s="144" customFormat="1" x14ac:dyDescent="0.2">
      <c r="A78" s="64" t="s">
        <v>1327</v>
      </c>
      <c r="B78" s="64" t="s">
        <v>888</v>
      </c>
      <c r="C78" s="64" t="s">
        <v>1244</v>
      </c>
      <c r="D78" s="64" t="s">
        <v>308</v>
      </c>
      <c r="E78" s="64" t="s">
        <v>309</v>
      </c>
      <c r="F78" s="140">
        <v>19.945608115999999</v>
      </c>
      <c r="G78" s="140">
        <v>8.5822307200000001</v>
      </c>
      <c r="H78" s="81">
        <f t="shared" si="2"/>
        <v>1.3240587169858791</v>
      </c>
      <c r="I78" s="65">
        <f t="shared" si="3"/>
        <v>2.3146624026899958E-3</v>
      </c>
      <c r="J78" s="143">
        <v>311.91699999999997</v>
      </c>
      <c r="K78" s="143">
        <v>18.793521739130401</v>
      </c>
      <c r="M78" s="58"/>
      <c r="N78" s="58"/>
      <c r="O78" s="58"/>
      <c r="P78" s="58"/>
      <c r="Q78" s="58"/>
      <c r="R78" s="58"/>
    </row>
    <row r="79" spans="1:18" s="144" customFormat="1" x14ac:dyDescent="0.2">
      <c r="A79" s="64" t="s">
        <v>2531</v>
      </c>
      <c r="B79" s="64" t="s">
        <v>1363</v>
      </c>
      <c r="C79" s="64" t="s">
        <v>1244</v>
      </c>
      <c r="D79" s="64" t="s">
        <v>1162</v>
      </c>
      <c r="E79" s="64" t="s">
        <v>309</v>
      </c>
      <c r="F79" s="140">
        <v>19.910810029</v>
      </c>
      <c r="G79" s="140">
        <v>37.999620193000005</v>
      </c>
      <c r="H79" s="81">
        <f t="shared" si="2"/>
        <v>-0.47602607794833129</v>
      </c>
      <c r="I79" s="65">
        <f t="shared" si="3"/>
        <v>2.3106241290411808E-3</v>
      </c>
      <c r="J79" s="143">
        <v>1862.60149202</v>
      </c>
      <c r="K79" s="143">
        <v>23.519826086956499</v>
      </c>
      <c r="M79" s="58"/>
      <c r="N79" s="58"/>
      <c r="O79" s="58"/>
      <c r="P79" s="58"/>
      <c r="Q79" s="58"/>
      <c r="R79" s="58"/>
    </row>
    <row r="80" spans="1:18" x14ac:dyDescent="0.2">
      <c r="A80" s="64" t="s">
        <v>1307</v>
      </c>
      <c r="B80" s="64" t="s">
        <v>620</v>
      </c>
      <c r="C80" s="64" t="s">
        <v>1244</v>
      </c>
      <c r="D80" s="64" t="s">
        <v>308</v>
      </c>
      <c r="E80" s="64" t="s">
        <v>309</v>
      </c>
      <c r="F80" s="140">
        <v>19.897713401000001</v>
      </c>
      <c r="G80" s="140">
        <v>29.311541991000002</v>
      </c>
      <c r="H80" s="81">
        <f t="shared" si="2"/>
        <v>-0.32116456353236145</v>
      </c>
      <c r="I80" s="65">
        <f t="shared" si="3"/>
        <v>2.3091042820524445E-3</v>
      </c>
      <c r="J80" s="143">
        <v>92.641499999999994</v>
      </c>
      <c r="K80" s="143">
        <v>23.261434782608699</v>
      </c>
      <c r="L80" s="144"/>
    </row>
    <row r="81" spans="1:18" x14ac:dyDescent="0.2">
      <c r="A81" s="139" t="s">
        <v>1288</v>
      </c>
      <c r="B81" s="139" t="s">
        <v>1289</v>
      </c>
      <c r="C81" s="139" t="s">
        <v>1244</v>
      </c>
      <c r="D81" s="139" t="s">
        <v>308</v>
      </c>
      <c r="E81" s="139" t="s">
        <v>309</v>
      </c>
      <c r="F81" s="140">
        <v>18.945664019999999</v>
      </c>
      <c r="G81" s="140">
        <v>16.599668953999998</v>
      </c>
      <c r="H81" s="141">
        <f t="shared" si="2"/>
        <v>0.14132782241025899</v>
      </c>
      <c r="I81" s="142">
        <f t="shared" si="3"/>
        <v>2.1986201647024584E-3</v>
      </c>
      <c r="J81" s="143">
        <v>865.34519999999998</v>
      </c>
      <c r="K81" s="143">
        <v>3.03795652173913</v>
      </c>
      <c r="L81" s="144"/>
      <c r="M81" s="144"/>
      <c r="N81" s="144"/>
      <c r="O81" s="144"/>
      <c r="P81" s="144"/>
      <c r="Q81" s="144"/>
      <c r="R81" s="144"/>
    </row>
    <row r="82" spans="1:18" s="144" customFormat="1" x14ac:dyDescent="0.2">
      <c r="A82" s="64" t="s">
        <v>709</v>
      </c>
      <c r="B82" s="64" t="s">
        <v>831</v>
      </c>
      <c r="C82" s="64" t="s">
        <v>1245</v>
      </c>
      <c r="D82" s="64" t="s">
        <v>307</v>
      </c>
      <c r="E82" s="64" t="s">
        <v>1451</v>
      </c>
      <c r="F82" s="140">
        <v>18.784215760000002</v>
      </c>
      <c r="G82" s="140">
        <v>16.466659580000002</v>
      </c>
      <c r="H82" s="81">
        <f t="shared" si="2"/>
        <v>0.14074233870814012</v>
      </c>
      <c r="I82" s="65">
        <f t="shared" si="3"/>
        <v>2.179884299883078E-3</v>
      </c>
      <c r="J82" s="143">
        <v>566.21611439999992</v>
      </c>
      <c r="K82" s="143">
        <v>13.1377826086957</v>
      </c>
      <c r="M82" s="58"/>
      <c r="N82" s="58"/>
      <c r="O82" s="58"/>
      <c r="P82" s="58"/>
      <c r="Q82" s="58"/>
      <c r="R82" s="58"/>
    </row>
    <row r="83" spans="1:18" s="144" customFormat="1" x14ac:dyDescent="0.2">
      <c r="A83" s="64" t="s">
        <v>2548</v>
      </c>
      <c r="B83" s="64" t="s">
        <v>566</v>
      </c>
      <c r="C83" s="64" t="s">
        <v>1244</v>
      </c>
      <c r="D83" s="64" t="s">
        <v>1162</v>
      </c>
      <c r="E83" s="64" t="s">
        <v>1451</v>
      </c>
      <c r="F83" s="140">
        <v>18.702261579999998</v>
      </c>
      <c r="G83" s="140">
        <v>23.646429219000002</v>
      </c>
      <c r="H83" s="81">
        <f t="shared" si="2"/>
        <v>-0.20908728304006863</v>
      </c>
      <c r="I83" s="65">
        <f t="shared" si="3"/>
        <v>2.1703736217384929E-3</v>
      </c>
      <c r="J83" s="143">
        <v>582.24187811000002</v>
      </c>
      <c r="K83" s="143">
        <v>22.448521739130399</v>
      </c>
      <c r="M83" s="58"/>
      <c r="N83" s="58"/>
      <c r="O83" s="58"/>
      <c r="P83" s="58"/>
      <c r="Q83" s="58"/>
      <c r="R83" s="58"/>
    </row>
    <row r="84" spans="1:18" x14ac:dyDescent="0.2">
      <c r="A84" s="139" t="s">
        <v>1292</v>
      </c>
      <c r="B84" s="139" t="s">
        <v>1293</v>
      </c>
      <c r="C84" s="139" t="s">
        <v>1244</v>
      </c>
      <c r="D84" s="139" t="s">
        <v>308</v>
      </c>
      <c r="E84" s="139" t="s">
        <v>309</v>
      </c>
      <c r="F84" s="140">
        <v>18.675284445999999</v>
      </c>
      <c r="G84" s="140">
        <v>31.905667526000002</v>
      </c>
      <c r="H84" s="141">
        <f t="shared" si="2"/>
        <v>-0.4146718782554395</v>
      </c>
      <c r="I84" s="142">
        <f t="shared" si="3"/>
        <v>2.1672429597181138E-3</v>
      </c>
      <c r="J84" s="143">
        <v>364.96559999999999</v>
      </c>
      <c r="K84" s="143">
        <v>3.1930000000000001</v>
      </c>
      <c r="L84" s="144"/>
      <c r="M84" s="144"/>
      <c r="N84" s="144"/>
      <c r="O84" s="144"/>
      <c r="P84" s="144"/>
      <c r="Q84" s="144"/>
      <c r="R84" s="144"/>
    </row>
    <row r="85" spans="1:18" x14ac:dyDescent="0.2">
      <c r="A85" s="139" t="s">
        <v>2541</v>
      </c>
      <c r="B85" s="139" t="s">
        <v>534</v>
      </c>
      <c r="C85" s="139" t="s">
        <v>1244</v>
      </c>
      <c r="D85" s="139" t="s">
        <v>308</v>
      </c>
      <c r="E85" s="139" t="s">
        <v>309</v>
      </c>
      <c r="F85" s="140">
        <v>18.419771215999997</v>
      </c>
      <c r="G85" s="140">
        <v>30.781431059999999</v>
      </c>
      <c r="H85" s="141">
        <f t="shared" si="2"/>
        <v>-0.40159470883287784</v>
      </c>
      <c r="I85" s="142">
        <f t="shared" si="3"/>
        <v>2.137590975008936E-3</v>
      </c>
      <c r="J85" s="143">
        <v>977.24760836999997</v>
      </c>
      <c r="K85" s="143">
        <v>3.8340000000000001</v>
      </c>
      <c r="L85" s="144"/>
    </row>
    <row r="86" spans="1:18" s="144" customFormat="1" x14ac:dyDescent="0.2">
      <c r="A86" s="64" t="s">
        <v>2309</v>
      </c>
      <c r="B86" s="64" t="s">
        <v>2310</v>
      </c>
      <c r="C86" s="64" t="s">
        <v>220</v>
      </c>
      <c r="D86" s="64" t="s">
        <v>308</v>
      </c>
      <c r="E86" s="64" t="s">
        <v>1451</v>
      </c>
      <c r="F86" s="140">
        <v>18.282650309999998</v>
      </c>
      <c r="G86" s="140">
        <v>17.949817879999998</v>
      </c>
      <c r="H86" s="81">
        <f t="shared" si="2"/>
        <v>1.8542384787694655E-2</v>
      </c>
      <c r="I86" s="65">
        <f t="shared" si="3"/>
        <v>2.1216782686178789E-3</v>
      </c>
      <c r="J86" s="143">
        <v>284.87700000000001</v>
      </c>
      <c r="K86" s="143">
        <v>18.867304347826099</v>
      </c>
      <c r="M86" s="58"/>
      <c r="N86" s="58"/>
      <c r="O86" s="58"/>
      <c r="P86" s="58"/>
      <c r="Q86" s="58"/>
      <c r="R86" s="58"/>
    </row>
    <row r="87" spans="1:18" s="144" customFormat="1" x14ac:dyDescent="0.2">
      <c r="A87" s="64" t="s">
        <v>2359</v>
      </c>
      <c r="B87" s="64" t="s">
        <v>180</v>
      </c>
      <c r="C87" s="64" t="s">
        <v>953</v>
      </c>
      <c r="D87" s="64" t="s">
        <v>307</v>
      </c>
      <c r="E87" s="64" t="s">
        <v>1451</v>
      </c>
      <c r="F87" s="140">
        <v>18.168784477999999</v>
      </c>
      <c r="G87" s="140">
        <v>29.317833916999998</v>
      </c>
      <c r="H87" s="81">
        <f t="shared" si="2"/>
        <v>-0.38028216786285851</v>
      </c>
      <c r="I87" s="65">
        <f t="shared" si="3"/>
        <v>2.108464283927686E-3</v>
      </c>
      <c r="J87" s="143">
        <v>748.54928469155209</v>
      </c>
      <c r="K87" s="143">
        <v>16.1336086956522</v>
      </c>
      <c r="M87" s="58"/>
      <c r="N87" s="58"/>
      <c r="O87" s="58"/>
      <c r="P87" s="58"/>
      <c r="Q87" s="58"/>
      <c r="R87" s="58"/>
    </row>
    <row r="88" spans="1:18" x14ac:dyDescent="0.2">
      <c r="A88" s="64" t="s">
        <v>2356</v>
      </c>
      <c r="B88" s="64" t="s">
        <v>461</v>
      </c>
      <c r="C88" s="64" t="s">
        <v>953</v>
      </c>
      <c r="D88" s="64" t="s">
        <v>307</v>
      </c>
      <c r="E88" s="64" t="s">
        <v>1451</v>
      </c>
      <c r="F88" s="140">
        <v>17.969030627999999</v>
      </c>
      <c r="G88" s="140">
        <v>16.925683587000002</v>
      </c>
      <c r="H88" s="81">
        <f t="shared" si="2"/>
        <v>6.1642830296163353E-2</v>
      </c>
      <c r="I88" s="65">
        <f t="shared" si="3"/>
        <v>2.0852831042063882E-3</v>
      </c>
      <c r="J88" s="143">
        <v>554.7219155954906</v>
      </c>
      <c r="K88" s="143">
        <v>19.790304347826101</v>
      </c>
      <c r="L88" s="144"/>
    </row>
    <row r="89" spans="1:18" s="144" customFormat="1" x14ac:dyDescent="0.2">
      <c r="A89" s="64" t="s">
        <v>2539</v>
      </c>
      <c r="B89" s="64" t="s">
        <v>42</v>
      </c>
      <c r="C89" s="64" t="s">
        <v>1244</v>
      </c>
      <c r="D89" s="64" t="s">
        <v>1162</v>
      </c>
      <c r="E89" s="64" t="s">
        <v>309</v>
      </c>
      <c r="F89" s="140">
        <v>17.961548817000001</v>
      </c>
      <c r="G89" s="140">
        <v>14.28114302</v>
      </c>
      <c r="H89" s="81">
        <f t="shared" si="2"/>
        <v>0.25771087033060192</v>
      </c>
      <c r="I89" s="65">
        <f t="shared" si="3"/>
        <v>2.0844148495748416E-3</v>
      </c>
      <c r="J89" s="143">
        <v>2502.7132001999998</v>
      </c>
      <c r="K89" s="143">
        <v>5.9361739130434801</v>
      </c>
      <c r="M89" s="58"/>
      <c r="N89" s="58"/>
      <c r="O89" s="58"/>
      <c r="P89" s="58"/>
      <c r="Q89" s="58"/>
      <c r="R89" s="58"/>
    </row>
    <row r="90" spans="1:18" x14ac:dyDescent="0.2">
      <c r="A90" s="64" t="s">
        <v>2529</v>
      </c>
      <c r="B90" s="64" t="s">
        <v>1358</v>
      </c>
      <c r="C90" s="64" t="s">
        <v>1244</v>
      </c>
      <c r="D90" s="64" t="s">
        <v>308</v>
      </c>
      <c r="E90" s="64" t="s">
        <v>309</v>
      </c>
      <c r="F90" s="140">
        <v>17.927882332999999</v>
      </c>
      <c r="G90" s="140">
        <v>19.343477923000002</v>
      </c>
      <c r="H90" s="81">
        <f t="shared" si="2"/>
        <v>-7.3182061449084901E-2</v>
      </c>
      <c r="I90" s="65">
        <f t="shared" si="3"/>
        <v>2.0805078970120338E-3</v>
      </c>
      <c r="J90" s="143">
        <v>448.25506956999999</v>
      </c>
      <c r="K90" s="143">
        <v>36.386826086956503</v>
      </c>
      <c r="L90" s="144"/>
    </row>
    <row r="91" spans="1:18" x14ac:dyDescent="0.2">
      <c r="A91" s="139" t="s">
        <v>2320</v>
      </c>
      <c r="B91" s="139" t="s">
        <v>1261</v>
      </c>
      <c r="C91" s="139" t="s">
        <v>953</v>
      </c>
      <c r="D91" s="139" t="s">
        <v>307</v>
      </c>
      <c r="E91" s="139" t="s">
        <v>1451</v>
      </c>
      <c r="F91" s="140">
        <v>17.559805795000003</v>
      </c>
      <c r="G91" s="140">
        <v>22.045549461</v>
      </c>
      <c r="H91" s="141">
        <f t="shared" si="2"/>
        <v>-0.20347615621627246</v>
      </c>
      <c r="I91" s="142">
        <f t="shared" si="3"/>
        <v>2.0377930838628949E-3</v>
      </c>
      <c r="J91" s="143">
        <v>765.08124649474496</v>
      </c>
      <c r="K91" s="143">
        <v>5.6684347826087</v>
      </c>
      <c r="L91" s="144"/>
      <c r="M91" s="144"/>
      <c r="N91" s="144"/>
      <c r="O91" s="144"/>
      <c r="P91" s="144"/>
      <c r="Q91" s="144"/>
      <c r="R91" s="144"/>
    </row>
    <row r="92" spans="1:18" s="144" customFormat="1" x14ac:dyDescent="0.2">
      <c r="A92" s="64" t="s">
        <v>2560</v>
      </c>
      <c r="B92" s="64" t="s">
        <v>742</v>
      </c>
      <c r="C92" s="64" t="s">
        <v>1244</v>
      </c>
      <c r="D92" s="64" t="s">
        <v>308</v>
      </c>
      <c r="E92" s="64" t="s">
        <v>309</v>
      </c>
      <c r="F92" s="140">
        <v>17.47333514</v>
      </c>
      <c r="G92" s="140">
        <v>8.3426690729999997</v>
      </c>
      <c r="H92" s="81">
        <f t="shared" si="2"/>
        <v>1.0944538237229442</v>
      </c>
      <c r="I92" s="65">
        <f t="shared" si="3"/>
        <v>2.0277582745504663E-3</v>
      </c>
      <c r="J92" s="143">
        <v>577.36268047999999</v>
      </c>
      <c r="K92" s="143">
        <v>29.446260869565201</v>
      </c>
      <c r="M92" s="58"/>
      <c r="N92" s="58"/>
      <c r="O92" s="58"/>
      <c r="P92" s="58"/>
      <c r="Q92" s="58"/>
      <c r="R92" s="58"/>
    </row>
    <row r="93" spans="1:18" x14ac:dyDescent="0.2">
      <c r="A93" s="64" t="s">
        <v>2344</v>
      </c>
      <c r="B93" s="64" t="s">
        <v>223</v>
      </c>
      <c r="C93" s="64" t="s">
        <v>953</v>
      </c>
      <c r="D93" s="64" t="s">
        <v>307</v>
      </c>
      <c r="E93" s="64" t="s">
        <v>1451</v>
      </c>
      <c r="F93" s="140">
        <v>17.221965465999997</v>
      </c>
      <c r="G93" s="140">
        <v>30.564590052</v>
      </c>
      <c r="H93" s="81">
        <f t="shared" si="2"/>
        <v>-0.43653864041035706</v>
      </c>
      <c r="I93" s="65">
        <f t="shared" si="3"/>
        <v>1.9985871442344391E-3</v>
      </c>
      <c r="J93" s="143">
        <v>217.0896497437283</v>
      </c>
      <c r="K93" s="143">
        <v>42.511130434782601</v>
      </c>
      <c r="L93" s="144"/>
    </row>
    <row r="94" spans="1:18" x14ac:dyDescent="0.2">
      <c r="A94" s="139" t="s">
        <v>681</v>
      </c>
      <c r="B94" s="139" t="s">
        <v>682</v>
      </c>
      <c r="C94" s="139" t="s">
        <v>1240</v>
      </c>
      <c r="D94" s="139" t="s">
        <v>307</v>
      </c>
      <c r="E94" s="139" t="s">
        <v>1451</v>
      </c>
      <c r="F94" s="140">
        <v>17.216368483</v>
      </c>
      <c r="G94" s="140">
        <v>12.243538873</v>
      </c>
      <c r="H94" s="141">
        <f t="shared" si="2"/>
        <v>0.40615949862064027</v>
      </c>
      <c r="I94" s="142">
        <f t="shared" si="3"/>
        <v>1.9979376214902217E-3</v>
      </c>
      <c r="J94" s="143">
        <v>117.0525794</v>
      </c>
      <c r="K94" s="143">
        <v>2.74852173913043</v>
      </c>
      <c r="L94" s="144"/>
      <c r="M94" s="144"/>
      <c r="N94" s="144"/>
      <c r="O94" s="144"/>
      <c r="P94" s="144"/>
      <c r="Q94" s="144"/>
      <c r="R94" s="144"/>
    </row>
    <row r="95" spans="1:18" x14ac:dyDescent="0.2">
      <c r="A95" s="64" t="s">
        <v>1313</v>
      </c>
      <c r="B95" s="64" t="s">
        <v>610</v>
      </c>
      <c r="C95" s="64" t="s">
        <v>1244</v>
      </c>
      <c r="D95" s="64" t="s">
        <v>308</v>
      </c>
      <c r="E95" s="64" t="s">
        <v>309</v>
      </c>
      <c r="F95" s="140">
        <v>16.994212369</v>
      </c>
      <c r="G95" s="140">
        <v>13.766050428</v>
      </c>
      <c r="H95" s="81">
        <f t="shared" si="2"/>
        <v>0.23450167917690856</v>
      </c>
      <c r="I95" s="65">
        <f t="shared" si="3"/>
        <v>1.9721566875817178E-3</v>
      </c>
      <c r="J95" s="143">
        <v>121.569</v>
      </c>
      <c r="K95" s="143">
        <v>18.7549130434783</v>
      </c>
      <c r="L95" s="144"/>
    </row>
    <row r="96" spans="1:18" s="144" customFormat="1" x14ac:dyDescent="0.2">
      <c r="A96" s="64" t="s">
        <v>1317</v>
      </c>
      <c r="B96" s="64" t="s">
        <v>615</v>
      </c>
      <c r="C96" s="64" t="s">
        <v>1244</v>
      </c>
      <c r="D96" s="64" t="s">
        <v>308</v>
      </c>
      <c r="E96" s="64" t="s">
        <v>309</v>
      </c>
      <c r="F96" s="140">
        <v>16.962334120999998</v>
      </c>
      <c r="G96" s="140">
        <v>17.06945705</v>
      </c>
      <c r="H96" s="81">
        <f t="shared" si="2"/>
        <v>-6.2757080489564965E-3</v>
      </c>
      <c r="I96" s="65">
        <f t="shared" si="3"/>
        <v>1.9684572575277381E-3</v>
      </c>
      <c r="J96" s="143">
        <v>129.19999999999999</v>
      </c>
      <c r="K96" s="143">
        <v>23.021826086956501</v>
      </c>
      <c r="M96" s="58"/>
      <c r="N96" s="58"/>
      <c r="O96" s="58"/>
      <c r="P96" s="58"/>
      <c r="Q96" s="58"/>
      <c r="R96" s="58"/>
    </row>
    <row r="97" spans="1:18" x14ac:dyDescent="0.2">
      <c r="A97" s="64" t="s">
        <v>318</v>
      </c>
      <c r="B97" s="64" t="s">
        <v>319</v>
      </c>
      <c r="C97" s="64" t="s">
        <v>1245</v>
      </c>
      <c r="D97" s="64" t="s">
        <v>307</v>
      </c>
      <c r="E97" s="64" t="s">
        <v>1451</v>
      </c>
      <c r="F97" s="140">
        <v>16.757584962999999</v>
      </c>
      <c r="G97" s="140">
        <v>14.581107171999999</v>
      </c>
      <c r="H97" s="81">
        <f t="shared" si="2"/>
        <v>0.14926697714556791</v>
      </c>
      <c r="I97" s="65">
        <f t="shared" si="3"/>
        <v>1.9446963786791832E-3</v>
      </c>
      <c r="J97" s="143">
        <v>1052.012892</v>
      </c>
      <c r="K97" s="143">
        <v>14.0102173913043</v>
      </c>
      <c r="L97" s="144"/>
    </row>
    <row r="98" spans="1:18" s="144" customFormat="1" x14ac:dyDescent="0.2">
      <c r="A98" s="64" t="s">
        <v>763</v>
      </c>
      <c r="B98" s="64" t="s">
        <v>764</v>
      </c>
      <c r="C98" s="64" t="s">
        <v>1244</v>
      </c>
      <c r="D98" s="64" t="s">
        <v>308</v>
      </c>
      <c r="E98" s="64" t="s">
        <v>1451</v>
      </c>
      <c r="F98" s="140">
        <v>16.64938853</v>
      </c>
      <c r="G98" s="140">
        <v>11.391432076999999</v>
      </c>
      <c r="H98" s="81">
        <f t="shared" si="2"/>
        <v>0.46157115430781848</v>
      </c>
      <c r="I98" s="65">
        <f t="shared" si="3"/>
        <v>1.9321403205177191E-3</v>
      </c>
      <c r="J98" s="143">
        <v>125.18999999999998</v>
      </c>
      <c r="K98" s="143">
        <v>29.553869565217401</v>
      </c>
      <c r="M98" s="58"/>
      <c r="N98" s="58"/>
      <c r="O98" s="58"/>
      <c r="P98" s="58"/>
      <c r="Q98" s="58"/>
      <c r="R98" s="58"/>
    </row>
    <row r="99" spans="1:18" x14ac:dyDescent="0.2">
      <c r="A99" s="64" t="s">
        <v>2535</v>
      </c>
      <c r="B99" s="64" t="s">
        <v>897</v>
      </c>
      <c r="C99" s="64" t="s">
        <v>1244</v>
      </c>
      <c r="D99" s="64" t="s">
        <v>308</v>
      </c>
      <c r="E99" s="64" t="s">
        <v>309</v>
      </c>
      <c r="F99" s="140">
        <v>16.317317929999998</v>
      </c>
      <c r="G99" s="140">
        <v>46.157041733999996</v>
      </c>
      <c r="H99" s="81">
        <f t="shared" si="2"/>
        <v>-0.64648258820321214</v>
      </c>
      <c r="I99" s="65">
        <f t="shared" si="3"/>
        <v>1.8936039505866298E-3</v>
      </c>
      <c r="J99" s="143">
        <v>610.21199999999999</v>
      </c>
      <c r="K99" s="143">
        <v>13.760999999999999</v>
      </c>
      <c r="L99" s="144"/>
    </row>
    <row r="100" spans="1:18" s="144" customFormat="1" x14ac:dyDescent="0.2">
      <c r="A100" s="64" t="s">
        <v>167</v>
      </c>
      <c r="B100" s="64" t="s">
        <v>767</v>
      </c>
      <c r="C100" s="64" t="s">
        <v>1245</v>
      </c>
      <c r="D100" s="64" t="s">
        <v>307</v>
      </c>
      <c r="E100" s="64" t="s">
        <v>1451</v>
      </c>
      <c r="F100" s="140">
        <v>16.267626876000001</v>
      </c>
      <c r="G100" s="140">
        <v>20.625094605999998</v>
      </c>
      <c r="H100" s="81">
        <f t="shared" si="2"/>
        <v>-0.21127019357925159</v>
      </c>
      <c r="I100" s="65">
        <f t="shared" si="3"/>
        <v>1.8878373670974274E-3</v>
      </c>
      <c r="J100" s="143">
        <v>724.71576849999997</v>
      </c>
      <c r="K100" s="143">
        <v>20.971478260869599</v>
      </c>
      <c r="M100" s="58"/>
      <c r="N100" s="58"/>
      <c r="O100" s="58"/>
      <c r="P100" s="58"/>
      <c r="Q100" s="58"/>
      <c r="R100" s="58"/>
    </row>
    <row r="101" spans="1:18" x14ac:dyDescent="0.2">
      <c r="A101" s="64" t="s">
        <v>1097</v>
      </c>
      <c r="B101" s="64" t="s">
        <v>1101</v>
      </c>
      <c r="C101" s="64" t="s">
        <v>1245</v>
      </c>
      <c r="D101" s="64" t="s">
        <v>307</v>
      </c>
      <c r="E101" s="64" t="s">
        <v>1451</v>
      </c>
      <c r="F101" s="140">
        <v>16.253571191999999</v>
      </c>
      <c r="G101" s="140">
        <v>9.7256530899999998</v>
      </c>
      <c r="H101" s="81">
        <f t="shared" si="2"/>
        <v>0.67120614333982997</v>
      </c>
      <c r="I101" s="65">
        <f t="shared" si="3"/>
        <v>1.8862062228821351E-3</v>
      </c>
      <c r="J101" s="143">
        <v>498.99263350000001</v>
      </c>
      <c r="K101" s="143">
        <v>9.7722608695652209</v>
      </c>
      <c r="L101" s="144"/>
    </row>
    <row r="102" spans="1:18" x14ac:dyDescent="0.2">
      <c r="A102" s="64" t="s">
        <v>2533</v>
      </c>
      <c r="B102" s="64" t="s">
        <v>54</v>
      </c>
      <c r="C102" s="64" t="s">
        <v>1244</v>
      </c>
      <c r="D102" s="64" t="s">
        <v>1162</v>
      </c>
      <c r="E102" s="64" t="s">
        <v>309</v>
      </c>
      <c r="F102" s="140">
        <v>16.089123534999999</v>
      </c>
      <c r="G102" s="140">
        <v>15.662641833</v>
      </c>
      <c r="H102" s="81">
        <f t="shared" si="2"/>
        <v>2.7229231603919768E-2</v>
      </c>
      <c r="I102" s="65">
        <f t="shared" si="3"/>
        <v>1.8671222818634095E-3</v>
      </c>
      <c r="J102" s="143">
        <v>1954.3966424100001</v>
      </c>
      <c r="K102" s="143">
        <v>20.7654782608696</v>
      </c>
      <c r="L102" s="144"/>
    </row>
    <row r="103" spans="1:18" x14ac:dyDescent="0.2">
      <c r="A103" s="64" t="s">
        <v>168</v>
      </c>
      <c r="B103" s="64" t="s">
        <v>169</v>
      </c>
      <c r="C103" s="64" t="s">
        <v>1241</v>
      </c>
      <c r="D103" s="64" t="s">
        <v>307</v>
      </c>
      <c r="E103" s="64" t="s">
        <v>1451</v>
      </c>
      <c r="F103" s="140">
        <v>16.0503052</v>
      </c>
      <c r="G103" s="140">
        <v>15.475240359999999</v>
      </c>
      <c r="H103" s="81">
        <f t="shared" si="2"/>
        <v>3.7160317166149648E-2</v>
      </c>
      <c r="I103" s="65">
        <f t="shared" si="3"/>
        <v>1.8626174635576972E-3</v>
      </c>
      <c r="J103" s="143">
        <v>206.25947059999999</v>
      </c>
      <c r="K103" s="143">
        <v>12.6679565217391</v>
      </c>
      <c r="L103" s="144"/>
    </row>
    <row r="104" spans="1:18" x14ac:dyDescent="0.2">
      <c r="A104" s="64" t="s">
        <v>1776</v>
      </c>
      <c r="B104" s="64" t="s">
        <v>328</v>
      </c>
      <c r="C104" s="64" t="s">
        <v>1245</v>
      </c>
      <c r="D104" s="64" t="s">
        <v>307</v>
      </c>
      <c r="E104" s="64" t="s">
        <v>309</v>
      </c>
      <c r="F104" s="140">
        <v>15.892130632999999</v>
      </c>
      <c r="G104" s="140">
        <v>7.3322581429999998</v>
      </c>
      <c r="H104" s="81">
        <f t="shared" si="2"/>
        <v>1.1674265039579907</v>
      </c>
      <c r="I104" s="65">
        <f t="shared" si="3"/>
        <v>1.8442615066388917E-3</v>
      </c>
      <c r="J104" s="143">
        <v>176.15069030000001</v>
      </c>
      <c r="K104" s="143">
        <v>148.933652173913</v>
      </c>
      <c r="L104" s="144"/>
    </row>
    <row r="105" spans="1:18" s="144" customFormat="1" x14ac:dyDescent="0.2">
      <c r="A105" s="64" t="s">
        <v>2546</v>
      </c>
      <c r="B105" s="64" t="s">
        <v>550</v>
      </c>
      <c r="C105" s="64" t="s">
        <v>1244</v>
      </c>
      <c r="D105" s="64" t="s">
        <v>308</v>
      </c>
      <c r="E105" s="64" t="s">
        <v>309</v>
      </c>
      <c r="F105" s="140">
        <v>15.315287596999999</v>
      </c>
      <c r="G105" s="140">
        <v>10.579673014000001</v>
      </c>
      <c r="H105" s="81">
        <f t="shared" si="2"/>
        <v>0.44761445620610352</v>
      </c>
      <c r="I105" s="65">
        <f t="shared" si="3"/>
        <v>1.7773196074539939E-3</v>
      </c>
      <c r="J105" s="143">
        <v>652.29175799000006</v>
      </c>
      <c r="K105" s="143">
        <v>7.93921739130435</v>
      </c>
      <c r="M105" s="58"/>
      <c r="N105" s="58"/>
      <c r="O105" s="58"/>
      <c r="P105" s="58"/>
      <c r="Q105" s="58"/>
      <c r="R105" s="58"/>
    </row>
    <row r="106" spans="1:18" s="144" customFormat="1" x14ac:dyDescent="0.2">
      <c r="A106" s="64" t="s">
        <v>2277</v>
      </c>
      <c r="B106" s="64" t="s">
        <v>1606</v>
      </c>
      <c r="C106" s="64" t="s">
        <v>220</v>
      </c>
      <c r="D106" s="64" t="s">
        <v>308</v>
      </c>
      <c r="E106" s="64" t="s">
        <v>309</v>
      </c>
      <c r="F106" s="140">
        <v>15.262825749999999</v>
      </c>
      <c r="G106" s="140">
        <v>12.89346239</v>
      </c>
      <c r="H106" s="81">
        <f t="shared" si="2"/>
        <v>0.18376470868194783</v>
      </c>
      <c r="I106" s="65">
        <f t="shared" si="3"/>
        <v>1.7712314769683074E-3</v>
      </c>
      <c r="J106" s="143">
        <v>1083.396</v>
      </c>
      <c r="K106" s="143">
        <v>20.571434782608701</v>
      </c>
      <c r="M106" s="58"/>
      <c r="N106" s="58"/>
      <c r="O106" s="58"/>
      <c r="P106" s="58"/>
      <c r="Q106" s="58"/>
      <c r="R106" s="58"/>
    </row>
    <row r="107" spans="1:18" x14ac:dyDescent="0.2">
      <c r="A107" s="64" t="s">
        <v>2212</v>
      </c>
      <c r="B107" s="64" t="s">
        <v>74</v>
      </c>
      <c r="C107" s="64" t="s">
        <v>1245</v>
      </c>
      <c r="D107" s="64" t="s">
        <v>307</v>
      </c>
      <c r="E107" s="64" t="s">
        <v>1451</v>
      </c>
      <c r="F107" s="140">
        <v>15.212613411</v>
      </c>
      <c r="G107" s="140">
        <v>16.694654762999999</v>
      </c>
      <c r="H107" s="81">
        <f t="shared" si="2"/>
        <v>-8.8773405203000366E-2</v>
      </c>
      <c r="I107" s="65">
        <f t="shared" si="3"/>
        <v>1.7654043990191928E-3</v>
      </c>
      <c r="J107" s="143">
        <v>408.39401299999997</v>
      </c>
      <c r="K107" s="143">
        <v>22.951826086956501</v>
      </c>
      <c r="L107" s="144"/>
    </row>
    <row r="108" spans="1:18" x14ac:dyDescent="0.2">
      <c r="A108" s="64" t="s">
        <v>329</v>
      </c>
      <c r="B108" s="64" t="s">
        <v>330</v>
      </c>
      <c r="C108" s="64" t="s">
        <v>1245</v>
      </c>
      <c r="D108" s="64" t="s">
        <v>307</v>
      </c>
      <c r="E108" s="64" t="s">
        <v>1451</v>
      </c>
      <c r="F108" s="140">
        <v>15.181438526000001</v>
      </c>
      <c r="G108" s="140">
        <v>17.597174988999999</v>
      </c>
      <c r="H108" s="81">
        <f t="shared" si="2"/>
        <v>-0.13727978863141821</v>
      </c>
      <c r="I108" s="65">
        <f t="shared" si="3"/>
        <v>1.7617865933449806E-3</v>
      </c>
      <c r="J108" s="143">
        <v>817.58671689999994</v>
      </c>
      <c r="K108" s="143">
        <v>31.056434782608701</v>
      </c>
      <c r="L108" s="144"/>
    </row>
    <row r="109" spans="1:18" x14ac:dyDescent="0.2">
      <c r="A109" s="64" t="s">
        <v>2554</v>
      </c>
      <c r="B109" s="64" t="s">
        <v>2194</v>
      </c>
      <c r="C109" s="64" t="s">
        <v>1244</v>
      </c>
      <c r="D109" s="64" t="s">
        <v>1162</v>
      </c>
      <c r="E109" s="64" t="s">
        <v>309</v>
      </c>
      <c r="F109" s="140">
        <v>15.167591224999999</v>
      </c>
      <c r="G109" s="140">
        <v>8.5888019399999997</v>
      </c>
      <c r="H109" s="81">
        <f t="shared" si="2"/>
        <v>0.76597287153183546</v>
      </c>
      <c r="I109" s="65">
        <f t="shared" si="3"/>
        <v>1.7601796317112701E-3</v>
      </c>
      <c r="J109" s="143">
        <v>439.30952873000001</v>
      </c>
      <c r="K109" s="143">
        <v>9.6023913043478295</v>
      </c>
      <c r="L109" s="144"/>
    </row>
    <row r="110" spans="1:18" x14ac:dyDescent="0.2">
      <c r="A110" s="64" t="s">
        <v>1600</v>
      </c>
      <c r="B110" s="64" t="s">
        <v>827</v>
      </c>
      <c r="C110" s="64" t="s">
        <v>1243</v>
      </c>
      <c r="D110" s="64" t="s">
        <v>307</v>
      </c>
      <c r="E110" s="64" t="s">
        <v>1451</v>
      </c>
      <c r="F110" s="140">
        <v>14.785996221000001</v>
      </c>
      <c r="G110" s="140">
        <v>22.338714951</v>
      </c>
      <c r="H110" s="81">
        <f t="shared" si="2"/>
        <v>-0.33809996441455548</v>
      </c>
      <c r="I110" s="65">
        <f t="shared" si="3"/>
        <v>1.7158960178110954E-3</v>
      </c>
      <c r="J110" s="143">
        <v>18.824115310000003</v>
      </c>
      <c r="K110" s="143">
        <v>36.997999999999998</v>
      </c>
      <c r="L110" s="144"/>
    </row>
    <row r="111" spans="1:18" x14ac:dyDescent="0.2">
      <c r="A111" s="64" t="s">
        <v>2456</v>
      </c>
      <c r="B111" s="64" t="s">
        <v>2240</v>
      </c>
      <c r="C111" s="64" t="s">
        <v>953</v>
      </c>
      <c r="D111" s="64" t="s">
        <v>308</v>
      </c>
      <c r="E111" s="64" t="s">
        <v>309</v>
      </c>
      <c r="F111" s="140">
        <v>14.74405855</v>
      </c>
      <c r="G111" s="140">
        <v>10.194604890000001</v>
      </c>
      <c r="H111" s="81">
        <f t="shared" si="2"/>
        <v>0.44626091046084659</v>
      </c>
      <c r="I111" s="65">
        <f t="shared" si="3"/>
        <v>1.711029204537941E-3</v>
      </c>
      <c r="J111" s="143">
        <v>145.24646999999999</v>
      </c>
      <c r="K111" s="143">
        <v>13.478391304347801</v>
      </c>
      <c r="L111" s="144"/>
    </row>
    <row r="112" spans="1:18" x14ac:dyDescent="0.2">
      <c r="A112" s="64" t="s">
        <v>1306</v>
      </c>
      <c r="B112" s="64" t="s">
        <v>619</v>
      </c>
      <c r="C112" s="64" t="s">
        <v>1244</v>
      </c>
      <c r="D112" s="64" t="s">
        <v>308</v>
      </c>
      <c r="E112" s="64" t="s">
        <v>309</v>
      </c>
      <c r="F112" s="140">
        <v>14.179119734999999</v>
      </c>
      <c r="G112" s="140">
        <v>6.6464877599999994</v>
      </c>
      <c r="H112" s="81">
        <f t="shared" si="2"/>
        <v>1.1333251857218496</v>
      </c>
      <c r="I112" s="65">
        <f t="shared" si="3"/>
        <v>1.645468775029062E-3</v>
      </c>
      <c r="J112" s="143">
        <v>35.243000000000002</v>
      </c>
      <c r="K112" s="143">
        <v>24.787260869565198</v>
      </c>
      <c r="L112" s="144"/>
    </row>
    <row r="113" spans="1:18" x14ac:dyDescent="0.2">
      <c r="A113" s="64" t="s">
        <v>2589</v>
      </c>
      <c r="B113" s="64" t="s">
        <v>58</v>
      </c>
      <c r="C113" s="64" t="s">
        <v>1244</v>
      </c>
      <c r="D113" s="64" t="s">
        <v>308</v>
      </c>
      <c r="E113" s="64" t="s">
        <v>1451</v>
      </c>
      <c r="F113" s="140">
        <v>14.130681028000001</v>
      </c>
      <c r="G113" s="140">
        <v>2.4571797769999999</v>
      </c>
      <c r="H113" s="81">
        <f t="shared" si="2"/>
        <v>4.7507721495463056</v>
      </c>
      <c r="I113" s="65">
        <f t="shared" si="3"/>
        <v>1.6398475248131875E-3</v>
      </c>
      <c r="J113" s="143">
        <v>407.39744231999998</v>
      </c>
      <c r="K113" s="143">
        <v>25.408000000000001</v>
      </c>
      <c r="L113" s="144"/>
    </row>
    <row r="114" spans="1:18" x14ac:dyDescent="0.2">
      <c r="A114" s="139" t="s">
        <v>375</v>
      </c>
      <c r="B114" s="139" t="s">
        <v>625</v>
      </c>
      <c r="C114" s="139" t="s">
        <v>1240</v>
      </c>
      <c r="D114" s="139" t="s">
        <v>307</v>
      </c>
      <c r="E114" s="139" t="s">
        <v>1451</v>
      </c>
      <c r="F114" s="140">
        <v>14.027141685</v>
      </c>
      <c r="G114" s="140">
        <v>11.407369301000001</v>
      </c>
      <c r="H114" s="141">
        <f t="shared" si="2"/>
        <v>0.22965613849026023</v>
      </c>
      <c r="I114" s="142">
        <f t="shared" si="3"/>
        <v>1.6278319160111137E-3</v>
      </c>
      <c r="J114" s="143">
        <v>247.33643599999999</v>
      </c>
      <c r="K114" s="143">
        <v>8.5603478260869608</v>
      </c>
      <c r="L114" s="144"/>
      <c r="M114" s="144"/>
      <c r="N114" s="144"/>
      <c r="O114" s="144"/>
      <c r="P114" s="144"/>
      <c r="Q114" s="144"/>
      <c r="R114" s="144"/>
    </row>
    <row r="115" spans="1:18" x14ac:dyDescent="0.2">
      <c r="A115" s="64" t="s">
        <v>2571</v>
      </c>
      <c r="B115" s="64" t="s">
        <v>1359</v>
      </c>
      <c r="C115" s="64" t="s">
        <v>1244</v>
      </c>
      <c r="D115" s="64" t="s">
        <v>1162</v>
      </c>
      <c r="E115" s="64" t="s">
        <v>309</v>
      </c>
      <c r="F115" s="140">
        <v>13.745405191</v>
      </c>
      <c r="G115" s="140">
        <v>21.077942010000001</v>
      </c>
      <c r="H115" s="81">
        <f t="shared" si="2"/>
        <v>-0.34787726503475669</v>
      </c>
      <c r="I115" s="65">
        <f t="shared" si="3"/>
        <v>1.5951367549343063E-3</v>
      </c>
      <c r="J115" s="143">
        <v>234.65853346</v>
      </c>
      <c r="K115" s="143">
        <v>40.007521739130397</v>
      </c>
      <c r="L115" s="144"/>
    </row>
    <row r="116" spans="1:18" x14ac:dyDescent="0.2">
      <c r="A116" s="64" t="s">
        <v>2363</v>
      </c>
      <c r="B116" s="64" t="s">
        <v>518</v>
      </c>
      <c r="C116" s="64" t="s">
        <v>953</v>
      </c>
      <c r="D116" s="64" t="s">
        <v>307</v>
      </c>
      <c r="E116" s="64" t="s">
        <v>309</v>
      </c>
      <c r="F116" s="140">
        <v>13.696330533999999</v>
      </c>
      <c r="G116" s="140">
        <v>9.9747804789999996</v>
      </c>
      <c r="H116" s="81">
        <f t="shared" si="2"/>
        <v>0.37309593557823306</v>
      </c>
      <c r="I116" s="65">
        <f t="shared" si="3"/>
        <v>1.5894417035314018E-3</v>
      </c>
      <c r="J116" s="143">
        <v>346.640395565132</v>
      </c>
      <c r="K116" s="143">
        <v>14.0878260869565</v>
      </c>
      <c r="L116" s="144"/>
    </row>
    <row r="117" spans="1:18" x14ac:dyDescent="0.2">
      <c r="A117" s="64" t="s">
        <v>552</v>
      </c>
      <c r="B117" s="64" t="s">
        <v>766</v>
      </c>
      <c r="C117" s="64" t="s">
        <v>1245</v>
      </c>
      <c r="D117" s="64" t="s">
        <v>307</v>
      </c>
      <c r="E117" s="64" t="s">
        <v>1451</v>
      </c>
      <c r="F117" s="140">
        <v>13.679070385999999</v>
      </c>
      <c r="G117" s="140">
        <v>17.423759925000002</v>
      </c>
      <c r="H117" s="81">
        <f t="shared" si="2"/>
        <v>-0.21491856838701262</v>
      </c>
      <c r="I117" s="65">
        <f t="shared" si="3"/>
        <v>1.5874386853527574E-3</v>
      </c>
      <c r="J117" s="143">
        <v>358.39124399999997</v>
      </c>
      <c r="K117" s="143">
        <v>47.440869565217398</v>
      </c>
      <c r="L117" s="144"/>
    </row>
    <row r="118" spans="1:18" x14ac:dyDescent="0.2">
      <c r="A118" s="64" t="s">
        <v>2414</v>
      </c>
      <c r="B118" s="64" t="s">
        <v>144</v>
      </c>
      <c r="C118" s="64" t="s">
        <v>953</v>
      </c>
      <c r="D118" s="64" t="s">
        <v>307</v>
      </c>
      <c r="E118" s="64" t="s">
        <v>1451</v>
      </c>
      <c r="F118" s="140">
        <v>13.612187703</v>
      </c>
      <c r="G118" s="140">
        <v>15.53641704</v>
      </c>
      <c r="H118" s="81">
        <f t="shared" si="2"/>
        <v>-0.12385283762954391</v>
      </c>
      <c r="I118" s="65">
        <f t="shared" si="3"/>
        <v>1.5796770352275379E-3</v>
      </c>
      <c r="J118" s="143">
        <v>230.36068598399999</v>
      </c>
      <c r="K118" s="143">
        <v>14.3572173913043</v>
      </c>
      <c r="L118" s="144"/>
    </row>
    <row r="119" spans="1:18" x14ac:dyDescent="0.2">
      <c r="A119" s="64" t="s">
        <v>2673</v>
      </c>
      <c r="B119" s="64" t="s">
        <v>889</v>
      </c>
      <c r="C119" s="64" t="s">
        <v>1244</v>
      </c>
      <c r="D119" s="64" t="s">
        <v>308</v>
      </c>
      <c r="E119" s="64" t="s">
        <v>309</v>
      </c>
      <c r="F119" s="140">
        <v>13.407186273000001</v>
      </c>
      <c r="G119" s="140">
        <v>6.8052992400000001</v>
      </c>
      <c r="H119" s="81">
        <f t="shared" si="2"/>
        <v>0.97010973363163977</v>
      </c>
      <c r="I119" s="65">
        <f t="shared" si="3"/>
        <v>1.5558868805348844E-3</v>
      </c>
      <c r="J119" s="143">
        <v>492.55632783999999</v>
      </c>
      <c r="K119" s="143">
        <v>23.600391304347799</v>
      </c>
      <c r="L119" s="144"/>
    </row>
    <row r="120" spans="1:18" x14ac:dyDescent="0.2">
      <c r="A120" s="64" t="s">
        <v>539</v>
      </c>
      <c r="B120" s="64" t="s">
        <v>129</v>
      </c>
      <c r="C120" s="64" t="s">
        <v>1391</v>
      </c>
      <c r="D120" s="64" t="s">
        <v>308</v>
      </c>
      <c r="E120" s="64" t="s">
        <v>309</v>
      </c>
      <c r="F120" s="140">
        <v>12.809036466</v>
      </c>
      <c r="G120" s="140">
        <v>7.2638745360000003</v>
      </c>
      <c r="H120" s="81">
        <f t="shared" si="2"/>
        <v>0.76338900162963941</v>
      </c>
      <c r="I120" s="65">
        <f t="shared" si="3"/>
        <v>1.4864723577293077E-3</v>
      </c>
      <c r="J120" s="143">
        <v>1050.3898196929151</v>
      </c>
      <c r="K120" s="143">
        <v>10.5200869565217</v>
      </c>
      <c r="L120" s="144"/>
    </row>
    <row r="121" spans="1:18" x14ac:dyDescent="0.2">
      <c r="A121" s="64" t="s">
        <v>1325</v>
      </c>
      <c r="B121" s="64" t="s">
        <v>1282</v>
      </c>
      <c r="C121" s="64" t="s">
        <v>1244</v>
      </c>
      <c r="D121" s="64" t="s">
        <v>308</v>
      </c>
      <c r="E121" s="64" t="s">
        <v>309</v>
      </c>
      <c r="F121" s="140">
        <v>12.681048106</v>
      </c>
      <c r="G121" s="140">
        <v>13.836041755</v>
      </c>
      <c r="H121" s="81">
        <f t="shared" si="2"/>
        <v>-8.3477172839740321E-2</v>
      </c>
      <c r="I121" s="65">
        <f t="shared" si="3"/>
        <v>1.4716194716628106E-3</v>
      </c>
      <c r="J121" s="143">
        <v>293.61349999999999</v>
      </c>
      <c r="K121" s="143">
        <v>16.222391304347799</v>
      </c>
      <c r="L121" s="144"/>
    </row>
    <row r="122" spans="1:18" x14ac:dyDescent="0.2">
      <c r="A122" s="64" t="s">
        <v>870</v>
      </c>
      <c r="B122" s="64" t="s">
        <v>871</v>
      </c>
      <c r="C122" s="64" t="s">
        <v>1244</v>
      </c>
      <c r="D122" s="64" t="s">
        <v>308</v>
      </c>
      <c r="E122" s="64" t="s">
        <v>309</v>
      </c>
      <c r="F122" s="140">
        <v>12.639386212</v>
      </c>
      <c r="G122" s="140">
        <v>7.9365087039999995</v>
      </c>
      <c r="H122" s="81">
        <f t="shared" si="2"/>
        <v>0.59256250870483518</v>
      </c>
      <c r="I122" s="65">
        <f t="shared" si="3"/>
        <v>1.466784661959049E-3</v>
      </c>
      <c r="J122" s="143">
        <v>76.328000000000003</v>
      </c>
      <c r="K122" s="143">
        <v>26.985521739130402</v>
      </c>
      <c r="L122" s="144"/>
    </row>
    <row r="123" spans="1:18" x14ac:dyDescent="0.2">
      <c r="A123" s="64" t="s">
        <v>723</v>
      </c>
      <c r="B123" s="64" t="s">
        <v>845</v>
      </c>
      <c r="C123" s="64" t="s">
        <v>1245</v>
      </c>
      <c r="D123" s="64" t="s">
        <v>307</v>
      </c>
      <c r="E123" s="64" t="s">
        <v>1451</v>
      </c>
      <c r="F123" s="140">
        <v>12.53252241</v>
      </c>
      <c r="G123" s="140">
        <v>1.26340059</v>
      </c>
      <c r="H123" s="81">
        <f t="shared" si="2"/>
        <v>8.9196743370208491</v>
      </c>
      <c r="I123" s="65">
        <f t="shared" si="3"/>
        <v>1.4543832539267974E-3</v>
      </c>
      <c r="J123" s="143">
        <v>219.68507990000001</v>
      </c>
      <c r="K123" s="143">
        <v>14.819304347826099</v>
      </c>
      <c r="L123" s="144"/>
    </row>
    <row r="124" spans="1:18" x14ac:dyDescent="0.2">
      <c r="A124" s="64" t="s">
        <v>1318</v>
      </c>
      <c r="B124" s="64" t="s">
        <v>616</v>
      </c>
      <c r="C124" s="64" t="s">
        <v>1244</v>
      </c>
      <c r="D124" s="64" t="s">
        <v>308</v>
      </c>
      <c r="E124" s="64" t="s">
        <v>309</v>
      </c>
      <c r="F124" s="140">
        <v>12.504049811000002</v>
      </c>
      <c r="G124" s="140">
        <v>6.2533609390000002</v>
      </c>
      <c r="H124" s="81">
        <f t="shared" si="2"/>
        <v>0.99957269906118262</v>
      </c>
      <c r="I124" s="65">
        <f t="shared" si="3"/>
        <v>1.4510790450990255E-3</v>
      </c>
      <c r="J124" s="143">
        <v>49.784500000000001</v>
      </c>
      <c r="K124" s="143">
        <v>15.8483913043478</v>
      </c>
      <c r="L124" s="144"/>
    </row>
    <row r="125" spans="1:18" x14ac:dyDescent="0.2">
      <c r="A125" s="64" t="s">
        <v>2653</v>
      </c>
      <c r="B125" s="64" t="s">
        <v>892</v>
      </c>
      <c r="C125" s="64" t="s">
        <v>1244</v>
      </c>
      <c r="D125" s="64" t="s">
        <v>308</v>
      </c>
      <c r="E125" s="64" t="s">
        <v>309</v>
      </c>
      <c r="F125" s="140">
        <v>12.502719926999999</v>
      </c>
      <c r="G125" s="140">
        <v>11.872333662000001</v>
      </c>
      <c r="H125" s="81">
        <f t="shared" si="2"/>
        <v>5.3097081243402622E-2</v>
      </c>
      <c r="I125" s="65">
        <f t="shared" si="3"/>
        <v>1.4509247137556621E-3</v>
      </c>
      <c r="J125" s="143">
        <v>275.46539204999999</v>
      </c>
      <c r="K125" s="143">
        <v>15.6705217391304</v>
      </c>
      <c r="L125" s="144"/>
    </row>
    <row r="126" spans="1:18" x14ac:dyDescent="0.2">
      <c r="A126" s="64" t="s">
        <v>2561</v>
      </c>
      <c r="B126" s="64" t="s">
        <v>1161</v>
      </c>
      <c r="C126" s="64" t="s">
        <v>1244</v>
      </c>
      <c r="D126" s="64" t="s">
        <v>1162</v>
      </c>
      <c r="E126" s="64" t="s">
        <v>1451</v>
      </c>
      <c r="F126" s="140">
        <v>12.203376269</v>
      </c>
      <c r="G126" s="140">
        <v>20.111211428000001</v>
      </c>
      <c r="H126" s="81">
        <f t="shared" si="2"/>
        <v>-0.39320531173921491</v>
      </c>
      <c r="I126" s="65">
        <f t="shared" si="3"/>
        <v>1.416186263735656E-3</v>
      </c>
      <c r="J126" s="143">
        <v>582.94030892000001</v>
      </c>
      <c r="K126" s="143">
        <v>22.843347826087001</v>
      </c>
      <c r="L126" s="144"/>
    </row>
    <row r="127" spans="1:18" x14ac:dyDescent="0.2">
      <c r="A127" s="64" t="s">
        <v>1315</v>
      </c>
      <c r="B127" s="64" t="s">
        <v>613</v>
      </c>
      <c r="C127" s="64" t="s">
        <v>1244</v>
      </c>
      <c r="D127" s="64" t="s">
        <v>308</v>
      </c>
      <c r="E127" s="64" t="s">
        <v>309</v>
      </c>
      <c r="F127" s="140">
        <v>12.043974793</v>
      </c>
      <c r="G127" s="140">
        <v>6.9282715599999998</v>
      </c>
      <c r="H127" s="81">
        <f t="shared" si="2"/>
        <v>0.73838087735117597</v>
      </c>
      <c r="I127" s="65">
        <f t="shared" si="3"/>
        <v>1.3976879255910037E-3</v>
      </c>
      <c r="J127" s="143">
        <v>70.56</v>
      </c>
      <c r="K127" s="143">
        <v>22.459913043478299</v>
      </c>
      <c r="L127" s="144"/>
    </row>
    <row r="128" spans="1:18" x14ac:dyDescent="0.2">
      <c r="A128" s="64" t="s">
        <v>2534</v>
      </c>
      <c r="B128" s="64" t="s">
        <v>2196</v>
      </c>
      <c r="C128" s="64" t="s">
        <v>1244</v>
      </c>
      <c r="D128" s="64" t="s">
        <v>1162</v>
      </c>
      <c r="E128" s="64" t="s">
        <v>309</v>
      </c>
      <c r="F128" s="140">
        <v>11.929782289999999</v>
      </c>
      <c r="G128" s="140">
        <v>10.509447574999999</v>
      </c>
      <c r="H128" s="81">
        <f t="shared" si="2"/>
        <v>0.13514837053649797</v>
      </c>
      <c r="I128" s="65">
        <f t="shared" si="3"/>
        <v>1.384436031147578E-3</v>
      </c>
      <c r="J128" s="143">
        <v>240.27397593000001</v>
      </c>
      <c r="K128" s="143">
        <v>8.0942608695652201</v>
      </c>
      <c r="L128" s="144"/>
    </row>
    <row r="129" spans="1:18" x14ac:dyDescent="0.2">
      <c r="A129" s="139" t="s">
        <v>355</v>
      </c>
      <c r="B129" s="139" t="s">
        <v>356</v>
      </c>
      <c r="C129" s="139" t="s">
        <v>1245</v>
      </c>
      <c r="D129" s="139" t="s">
        <v>307</v>
      </c>
      <c r="E129" s="139" t="s">
        <v>309</v>
      </c>
      <c r="F129" s="140">
        <v>11.904845216</v>
      </c>
      <c r="G129" s="140">
        <v>23.267376241999997</v>
      </c>
      <c r="H129" s="141">
        <f t="shared" si="2"/>
        <v>-0.4883460390127472</v>
      </c>
      <c r="I129" s="142">
        <f t="shared" si="3"/>
        <v>1.3815421154902963E-3</v>
      </c>
      <c r="J129" s="143">
        <v>683.51701079999998</v>
      </c>
      <c r="K129" s="143">
        <v>8.16434782608696</v>
      </c>
      <c r="L129" s="144"/>
      <c r="M129" s="144"/>
      <c r="N129" s="144"/>
      <c r="O129" s="144"/>
      <c r="P129" s="144"/>
      <c r="Q129" s="144"/>
      <c r="R129" s="144"/>
    </row>
    <row r="130" spans="1:18" x14ac:dyDescent="0.2">
      <c r="A130" s="64" t="s">
        <v>1308</v>
      </c>
      <c r="B130" s="64" t="s">
        <v>604</v>
      </c>
      <c r="C130" s="64" t="s">
        <v>1244</v>
      </c>
      <c r="D130" s="64" t="s">
        <v>308</v>
      </c>
      <c r="E130" s="64" t="s">
        <v>309</v>
      </c>
      <c r="F130" s="140">
        <v>11.878423504000001</v>
      </c>
      <c r="G130" s="140">
        <v>7.2787087300000008</v>
      </c>
      <c r="H130" s="81">
        <f t="shared" si="2"/>
        <v>0.63194104127862238</v>
      </c>
      <c r="I130" s="65">
        <f t="shared" si="3"/>
        <v>1.3784759094851737E-3</v>
      </c>
      <c r="J130" s="143">
        <v>49.345999999999997</v>
      </c>
      <c r="K130" s="143">
        <v>17.611956521739099</v>
      </c>
      <c r="L130" s="144"/>
    </row>
    <row r="131" spans="1:18" x14ac:dyDescent="0.2">
      <c r="A131" s="64" t="s">
        <v>1469</v>
      </c>
      <c r="B131" s="64" t="s">
        <v>349</v>
      </c>
      <c r="C131" s="64" t="s">
        <v>1241</v>
      </c>
      <c r="D131" s="64" t="s">
        <v>307</v>
      </c>
      <c r="E131" s="64" t="s">
        <v>1451</v>
      </c>
      <c r="F131" s="140">
        <v>11.85108063</v>
      </c>
      <c r="G131" s="140">
        <v>3.6035831300000001</v>
      </c>
      <c r="H131" s="81">
        <f t="shared" si="2"/>
        <v>2.2886935592908051</v>
      </c>
      <c r="I131" s="65">
        <f t="shared" si="3"/>
        <v>1.3753028038039025E-3</v>
      </c>
      <c r="J131" s="143">
        <v>364.06222824999998</v>
      </c>
      <c r="K131" s="143">
        <v>12.864000000000001</v>
      </c>
      <c r="L131" s="144"/>
    </row>
    <row r="132" spans="1:18" x14ac:dyDescent="0.2">
      <c r="A132" s="64" t="s">
        <v>1310</v>
      </c>
      <c r="B132" s="64" t="s">
        <v>607</v>
      </c>
      <c r="C132" s="64" t="s">
        <v>1244</v>
      </c>
      <c r="D132" s="64" t="s">
        <v>308</v>
      </c>
      <c r="E132" s="64" t="s">
        <v>309</v>
      </c>
      <c r="F132" s="140">
        <v>11.764057705000001</v>
      </c>
      <c r="G132" s="140">
        <v>4.1860947050000004</v>
      </c>
      <c r="H132" s="81">
        <f t="shared" si="2"/>
        <v>1.8102703197203467</v>
      </c>
      <c r="I132" s="65">
        <f t="shared" si="3"/>
        <v>1.3652039042618008E-3</v>
      </c>
      <c r="J132" s="143">
        <v>68.665999999999997</v>
      </c>
      <c r="K132" s="143">
        <v>22.8799130434783</v>
      </c>
      <c r="L132" s="144"/>
    </row>
    <row r="133" spans="1:18" x14ac:dyDescent="0.2">
      <c r="A133" s="64" t="s">
        <v>2550</v>
      </c>
      <c r="B133" s="64" t="s">
        <v>2493</v>
      </c>
      <c r="C133" s="64" t="s">
        <v>1239</v>
      </c>
      <c r="D133" s="64" t="s">
        <v>307</v>
      </c>
      <c r="E133" s="64" t="s">
        <v>309</v>
      </c>
      <c r="F133" s="140">
        <v>11.758156380999999</v>
      </c>
      <c r="G133" s="140">
        <v>15.291073664999999</v>
      </c>
      <c r="H133" s="81">
        <f t="shared" si="2"/>
        <v>-0.23104442247809942</v>
      </c>
      <c r="I133" s="65">
        <f t="shared" si="3"/>
        <v>1.3645190631323926E-3</v>
      </c>
      <c r="J133" s="143">
        <v>611.62502103999998</v>
      </c>
      <c r="K133" s="143">
        <v>17.5979565217391</v>
      </c>
      <c r="L133" s="144"/>
    </row>
    <row r="134" spans="1:18" x14ac:dyDescent="0.2">
      <c r="A134" s="64" t="s">
        <v>2839</v>
      </c>
      <c r="B134" s="64" t="s">
        <v>2840</v>
      </c>
      <c r="C134" s="64" t="s">
        <v>2834</v>
      </c>
      <c r="D134" s="64" t="s">
        <v>307</v>
      </c>
      <c r="E134" s="64" t="s">
        <v>1451</v>
      </c>
      <c r="F134" s="140">
        <v>11.69822059</v>
      </c>
      <c r="G134" s="140">
        <v>4.97498738</v>
      </c>
      <c r="H134" s="81">
        <f t="shared" si="2"/>
        <v>1.3514070883934584</v>
      </c>
      <c r="I134" s="65">
        <f t="shared" si="3"/>
        <v>1.3575635909704837E-3</v>
      </c>
      <c r="J134" s="143">
        <v>247.076618959</v>
      </c>
      <c r="K134" s="143">
        <v>15.132260869565201</v>
      </c>
      <c r="L134" s="144"/>
    </row>
    <row r="135" spans="1:18" x14ac:dyDescent="0.2">
      <c r="A135" s="64" t="s">
        <v>2398</v>
      </c>
      <c r="B135" s="64" t="s">
        <v>52</v>
      </c>
      <c r="C135" s="64" t="s">
        <v>953</v>
      </c>
      <c r="D135" s="64" t="s">
        <v>307</v>
      </c>
      <c r="E135" s="64" t="s">
        <v>1451</v>
      </c>
      <c r="F135" s="140">
        <v>11.677879439</v>
      </c>
      <c r="G135" s="140">
        <v>12.811963279999999</v>
      </c>
      <c r="H135" s="81">
        <f t="shared" ref="H135:H198" si="4">IF(ISERROR(F135/G135-1),"",IF((F135/G135-1)&gt;10000%,"",F135/G135-1))</f>
        <v>-8.8517568792157775E-2</v>
      </c>
      <c r="I135" s="65">
        <f t="shared" ref="I135:I198" si="5">F135/$F$1046</f>
        <v>1.3552030263201951E-3</v>
      </c>
      <c r="J135" s="143">
        <v>205.65063878000001</v>
      </c>
      <c r="K135" s="143">
        <v>36.986782608695698</v>
      </c>
      <c r="L135" s="144"/>
    </row>
    <row r="136" spans="1:18" x14ac:dyDescent="0.2">
      <c r="A136" s="64" t="s">
        <v>1330</v>
      </c>
      <c r="B136" s="64" t="s">
        <v>528</v>
      </c>
      <c r="C136" s="64" t="s">
        <v>1244</v>
      </c>
      <c r="D136" s="64" t="s">
        <v>308</v>
      </c>
      <c r="E136" s="64" t="s">
        <v>309</v>
      </c>
      <c r="F136" s="140">
        <v>11.352325222999999</v>
      </c>
      <c r="G136" s="140">
        <v>2.2253406770000002</v>
      </c>
      <c r="H136" s="81">
        <f t="shared" si="4"/>
        <v>4.1013875494803615</v>
      </c>
      <c r="I136" s="65">
        <f t="shared" si="5"/>
        <v>1.3174228744476664E-3</v>
      </c>
      <c r="J136" s="143">
        <v>104.66840000000001</v>
      </c>
      <c r="K136" s="143">
        <v>21.257043478260901</v>
      </c>
      <c r="L136" s="144"/>
    </row>
    <row r="137" spans="1:18" x14ac:dyDescent="0.2">
      <c r="A137" s="64" t="s">
        <v>2342</v>
      </c>
      <c r="B137" s="64" t="s">
        <v>225</v>
      </c>
      <c r="C137" s="64" t="s">
        <v>953</v>
      </c>
      <c r="D137" s="64" t="s">
        <v>307</v>
      </c>
      <c r="E137" s="64" t="s">
        <v>1451</v>
      </c>
      <c r="F137" s="140">
        <v>11.327785572</v>
      </c>
      <c r="G137" s="140">
        <v>10.563382907999999</v>
      </c>
      <c r="H137" s="81">
        <f t="shared" si="4"/>
        <v>7.2363434200713561E-2</v>
      </c>
      <c r="I137" s="65">
        <f t="shared" si="5"/>
        <v>1.314575079223049E-3</v>
      </c>
      <c r="J137" s="143">
        <v>114.7031064571874</v>
      </c>
      <c r="K137" s="143">
        <v>43.292043478260901</v>
      </c>
      <c r="L137" s="144"/>
    </row>
    <row r="138" spans="1:18" x14ac:dyDescent="0.2">
      <c r="A138" s="139" t="s">
        <v>2536</v>
      </c>
      <c r="B138" s="139" t="s">
        <v>89</v>
      </c>
      <c r="C138" s="139" t="s">
        <v>1239</v>
      </c>
      <c r="D138" s="139" t="s">
        <v>307</v>
      </c>
      <c r="E138" s="139" t="s">
        <v>1451</v>
      </c>
      <c r="F138" s="140">
        <v>11.285757960000002</v>
      </c>
      <c r="G138" s="140">
        <v>20.578573074999998</v>
      </c>
      <c r="H138" s="141">
        <f t="shared" si="4"/>
        <v>-0.45157723429762131</v>
      </c>
      <c r="I138" s="142">
        <f t="shared" si="5"/>
        <v>1.309697828411468E-3</v>
      </c>
      <c r="J138" s="143">
        <v>802.11755395799992</v>
      </c>
      <c r="K138" s="143">
        <v>5.016</v>
      </c>
      <c r="L138" s="144"/>
      <c r="M138" s="144"/>
      <c r="N138" s="144"/>
      <c r="O138" s="144"/>
      <c r="P138" s="144"/>
      <c r="Q138" s="144"/>
      <c r="R138" s="144"/>
    </row>
    <row r="139" spans="1:18" x14ac:dyDescent="0.2">
      <c r="A139" s="64" t="s">
        <v>1468</v>
      </c>
      <c r="B139" s="64" t="s">
        <v>343</v>
      </c>
      <c r="C139" s="64" t="s">
        <v>1241</v>
      </c>
      <c r="D139" s="64" t="s">
        <v>307</v>
      </c>
      <c r="E139" s="64" t="s">
        <v>1451</v>
      </c>
      <c r="F139" s="140">
        <v>11.114765759999999</v>
      </c>
      <c r="G139" s="140">
        <v>7.0780807000000001</v>
      </c>
      <c r="H139" s="81">
        <f t="shared" si="4"/>
        <v>0.57030786043453818</v>
      </c>
      <c r="I139" s="65">
        <f t="shared" si="5"/>
        <v>1.289854401518118E-3</v>
      </c>
      <c r="J139" s="143">
        <v>28.243828879999999</v>
      </c>
      <c r="K139" s="143">
        <v>12.336173913043501</v>
      </c>
      <c r="L139" s="144"/>
    </row>
    <row r="140" spans="1:18" x14ac:dyDescent="0.2">
      <c r="A140" s="64" t="s">
        <v>698</v>
      </c>
      <c r="B140" s="64" t="s">
        <v>79</v>
      </c>
      <c r="C140" s="64" t="s">
        <v>704</v>
      </c>
      <c r="D140" s="64" t="s">
        <v>307</v>
      </c>
      <c r="E140" s="64" t="s">
        <v>1451</v>
      </c>
      <c r="F140" s="140">
        <v>10.759081460999999</v>
      </c>
      <c r="G140" s="140">
        <v>12.022032455</v>
      </c>
      <c r="H140" s="81">
        <f t="shared" si="4"/>
        <v>-0.10505303481149186</v>
      </c>
      <c r="I140" s="65">
        <f t="shared" si="5"/>
        <v>1.2485776919119557E-3</v>
      </c>
      <c r="J140" s="143">
        <v>108.2662835</v>
      </c>
      <c r="K140" s="143">
        <v>131.61043478260899</v>
      </c>
      <c r="L140" s="144"/>
    </row>
    <row r="141" spans="1:18" x14ac:dyDescent="0.2">
      <c r="A141" s="64" t="s">
        <v>2403</v>
      </c>
      <c r="B141" s="64" t="s">
        <v>510</v>
      </c>
      <c r="C141" s="64" t="s">
        <v>953</v>
      </c>
      <c r="D141" s="64" t="s">
        <v>307</v>
      </c>
      <c r="E141" s="64" t="s">
        <v>1451</v>
      </c>
      <c r="F141" s="140">
        <v>10.724898130000001</v>
      </c>
      <c r="G141" s="140">
        <v>8.3571652329999999</v>
      </c>
      <c r="H141" s="81">
        <f t="shared" si="4"/>
        <v>0.28331770773784837</v>
      </c>
      <c r="I141" s="65">
        <f t="shared" si="5"/>
        <v>1.2446107599134808E-3</v>
      </c>
      <c r="J141" s="143">
        <v>164.62864733310303</v>
      </c>
      <c r="K141" s="143">
        <v>11.4854782608696</v>
      </c>
      <c r="L141" s="144"/>
    </row>
    <row r="142" spans="1:18" x14ac:dyDescent="0.2">
      <c r="A142" s="139" t="s">
        <v>1604</v>
      </c>
      <c r="B142" s="139" t="s">
        <v>359</v>
      </c>
      <c r="C142" s="139" t="s">
        <v>1244</v>
      </c>
      <c r="D142" s="139" t="s">
        <v>308</v>
      </c>
      <c r="E142" s="139" t="s">
        <v>309</v>
      </c>
      <c r="F142" s="140">
        <v>10.685548263000001</v>
      </c>
      <c r="G142" s="140">
        <v>10.829209783</v>
      </c>
      <c r="H142" s="141">
        <f t="shared" si="4"/>
        <v>-1.3266112937023511E-2</v>
      </c>
      <c r="I142" s="142">
        <f t="shared" si="5"/>
        <v>1.2400442579965656E-3</v>
      </c>
      <c r="J142" s="143">
        <v>339.92349999999999</v>
      </c>
      <c r="K142" s="143">
        <v>2.9449999999999998</v>
      </c>
      <c r="L142" s="144"/>
      <c r="M142" s="144"/>
      <c r="N142" s="144"/>
      <c r="O142" s="144"/>
      <c r="P142" s="144"/>
      <c r="Q142" s="144"/>
      <c r="R142" s="144"/>
    </row>
    <row r="143" spans="1:18" x14ac:dyDescent="0.2">
      <c r="A143" s="64" t="s">
        <v>2612</v>
      </c>
      <c r="B143" s="64" t="s">
        <v>536</v>
      </c>
      <c r="C143" s="64" t="s">
        <v>1244</v>
      </c>
      <c r="D143" s="64" t="s">
        <v>308</v>
      </c>
      <c r="E143" s="64" t="s">
        <v>309</v>
      </c>
      <c r="F143" s="140">
        <v>10.561984710999999</v>
      </c>
      <c r="G143" s="140">
        <v>16.233418311000001</v>
      </c>
      <c r="H143" s="81">
        <f t="shared" si="4"/>
        <v>-0.34936779742544777</v>
      </c>
      <c r="I143" s="65">
        <f t="shared" si="5"/>
        <v>1.2257048652593843E-3</v>
      </c>
      <c r="J143" s="143">
        <v>1491.5304723100001</v>
      </c>
      <c r="K143" s="143">
        <v>5.7474347826086998</v>
      </c>
      <c r="L143" s="144"/>
    </row>
    <row r="144" spans="1:18" x14ac:dyDescent="0.2">
      <c r="A144" s="64" t="s">
        <v>2578</v>
      </c>
      <c r="B144" s="64" t="s">
        <v>94</v>
      </c>
      <c r="C144" s="64" t="s">
        <v>1239</v>
      </c>
      <c r="D144" s="64" t="s">
        <v>307</v>
      </c>
      <c r="E144" s="64" t="s">
        <v>1451</v>
      </c>
      <c r="F144" s="140">
        <v>10.53780136</v>
      </c>
      <c r="G144" s="140">
        <v>8.4545332899999988</v>
      </c>
      <c r="H144" s="81">
        <f t="shared" si="4"/>
        <v>0.24640840582697621</v>
      </c>
      <c r="I144" s="65">
        <f t="shared" si="5"/>
        <v>1.2228984181956895E-3</v>
      </c>
      <c r="J144" s="143">
        <v>78.912512159999991</v>
      </c>
      <c r="K144" s="143">
        <v>30.840521739130399</v>
      </c>
      <c r="L144" s="144"/>
    </row>
    <row r="145" spans="1:18" x14ac:dyDescent="0.2">
      <c r="A145" s="64" t="s">
        <v>2366</v>
      </c>
      <c r="B145" s="64" t="s">
        <v>506</v>
      </c>
      <c r="C145" s="64" t="s">
        <v>953</v>
      </c>
      <c r="D145" s="64" t="s">
        <v>307</v>
      </c>
      <c r="E145" s="64" t="s">
        <v>309</v>
      </c>
      <c r="F145" s="140">
        <v>10.395110845000001</v>
      </c>
      <c r="G145" s="140">
        <v>22.443581666</v>
      </c>
      <c r="H145" s="81">
        <f t="shared" si="4"/>
        <v>-0.53683369260318836</v>
      </c>
      <c r="I145" s="65">
        <f t="shared" si="5"/>
        <v>1.206339365778229E-3</v>
      </c>
      <c r="J145" s="143">
        <v>373.28090753308931</v>
      </c>
      <c r="K145" s="143">
        <v>33.794608695652201</v>
      </c>
      <c r="L145" s="144"/>
    </row>
    <row r="146" spans="1:18" x14ac:dyDescent="0.2">
      <c r="A146" s="64" t="s">
        <v>2595</v>
      </c>
      <c r="B146" s="64" t="s">
        <v>564</v>
      </c>
      <c r="C146" s="64" t="s">
        <v>1244</v>
      </c>
      <c r="D146" s="64" t="s">
        <v>308</v>
      </c>
      <c r="E146" s="64" t="s">
        <v>1451</v>
      </c>
      <c r="F146" s="140">
        <v>10.152164357999999</v>
      </c>
      <c r="G146" s="140">
        <v>2.69227236</v>
      </c>
      <c r="H146" s="81">
        <f t="shared" si="4"/>
        <v>2.7708533909251285</v>
      </c>
      <c r="I146" s="65">
        <f t="shared" si="5"/>
        <v>1.1781457355788359E-3</v>
      </c>
      <c r="J146" s="143">
        <v>477.31880489999998</v>
      </c>
      <c r="K146" s="143">
        <v>12.1234782608696</v>
      </c>
      <c r="L146" s="144"/>
    </row>
    <row r="147" spans="1:18" x14ac:dyDescent="0.2">
      <c r="A147" s="64" t="s">
        <v>2451</v>
      </c>
      <c r="B147" s="64" t="s">
        <v>2198</v>
      </c>
      <c r="C147" s="64" t="s">
        <v>953</v>
      </c>
      <c r="D147" s="64" t="s">
        <v>307</v>
      </c>
      <c r="E147" s="64" t="s">
        <v>1451</v>
      </c>
      <c r="F147" s="140">
        <v>10.150980125</v>
      </c>
      <c r="G147" s="140">
        <v>21.104804513999998</v>
      </c>
      <c r="H147" s="81">
        <f t="shared" si="4"/>
        <v>-0.51902041460434822</v>
      </c>
      <c r="I147" s="65">
        <f t="shared" si="5"/>
        <v>1.1780083068484016E-3</v>
      </c>
      <c r="J147" s="143">
        <v>397.74777617091002</v>
      </c>
      <c r="K147" s="143">
        <v>85.213391304347795</v>
      </c>
      <c r="L147" s="144"/>
    </row>
    <row r="148" spans="1:18" x14ac:dyDescent="0.2">
      <c r="A148" s="64" t="s">
        <v>761</v>
      </c>
      <c r="B148" s="64" t="s">
        <v>762</v>
      </c>
      <c r="C148" s="64" t="s">
        <v>1244</v>
      </c>
      <c r="D148" s="64" t="s">
        <v>308</v>
      </c>
      <c r="E148" s="64" t="s">
        <v>309</v>
      </c>
      <c r="F148" s="140">
        <v>10.104254074</v>
      </c>
      <c r="G148" s="140">
        <v>21.737779559</v>
      </c>
      <c r="H148" s="81">
        <f t="shared" si="4"/>
        <v>-0.53517542826417253</v>
      </c>
      <c r="I148" s="65">
        <f t="shared" si="5"/>
        <v>1.1725858081786762E-3</v>
      </c>
      <c r="J148" s="143">
        <v>192.60300000000001</v>
      </c>
      <c r="K148" s="143">
        <v>12.125043478260899</v>
      </c>
      <c r="L148" s="144"/>
    </row>
    <row r="149" spans="1:18" x14ac:dyDescent="0.2">
      <c r="A149" s="64" t="s">
        <v>553</v>
      </c>
      <c r="B149" s="64" t="s">
        <v>232</v>
      </c>
      <c r="C149" s="64" t="s">
        <v>1245</v>
      </c>
      <c r="D149" s="64" t="s">
        <v>307</v>
      </c>
      <c r="E149" s="64" t="s">
        <v>309</v>
      </c>
      <c r="F149" s="140">
        <v>10.057896649</v>
      </c>
      <c r="G149" s="140">
        <v>11.161992883</v>
      </c>
      <c r="H149" s="81">
        <f t="shared" si="4"/>
        <v>-9.8915690555722025E-2</v>
      </c>
      <c r="I149" s="65">
        <f t="shared" si="5"/>
        <v>1.1672060880864646E-3</v>
      </c>
      <c r="J149" s="143">
        <v>431.38111229999998</v>
      </c>
      <c r="K149" s="143">
        <v>14.102304347826101</v>
      </c>
      <c r="L149" s="144"/>
    </row>
    <row r="150" spans="1:18" x14ac:dyDescent="0.2">
      <c r="A150" s="64" t="s">
        <v>1</v>
      </c>
      <c r="B150" s="64" t="s">
        <v>76</v>
      </c>
      <c r="C150" s="64" t="s">
        <v>1245</v>
      </c>
      <c r="D150" s="64" t="s">
        <v>307</v>
      </c>
      <c r="E150" s="64" t="s">
        <v>1451</v>
      </c>
      <c r="F150" s="140">
        <v>10.018807008</v>
      </c>
      <c r="G150" s="140">
        <v>15.166626166999999</v>
      </c>
      <c r="H150" s="81">
        <f t="shared" si="4"/>
        <v>-0.33941755419545971</v>
      </c>
      <c r="I150" s="65">
        <f t="shared" si="5"/>
        <v>1.162669785065211E-3</v>
      </c>
      <c r="J150" s="143">
        <v>199.784695</v>
      </c>
      <c r="K150" s="143">
        <v>36.988086956521698</v>
      </c>
      <c r="L150" s="144"/>
    </row>
    <row r="151" spans="1:18" x14ac:dyDescent="0.2">
      <c r="A151" s="64" t="s">
        <v>2468</v>
      </c>
      <c r="B151" s="64" t="s">
        <v>2206</v>
      </c>
      <c r="C151" s="64" t="s">
        <v>953</v>
      </c>
      <c r="D151" s="64" t="s">
        <v>307</v>
      </c>
      <c r="E151" s="64" t="s">
        <v>1451</v>
      </c>
      <c r="F151" s="140">
        <v>10.009113615</v>
      </c>
      <c r="G151" s="140">
        <v>26.196171804999999</v>
      </c>
      <c r="H151" s="81">
        <f t="shared" si="4"/>
        <v>-0.61791693498171418</v>
      </c>
      <c r="I151" s="65">
        <f t="shared" si="5"/>
        <v>1.1615448791610587E-3</v>
      </c>
      <c r="J151" s="143">
        <v>267.24927000000002</v>
      </c>
      <c r="K151" s="143">
        <v>20.066652173912999</v>
      </c>
      <c r="L151" s="144"/>
    </row>
    <row r="152" spans="1:18" x14ac:dyDescent="0.2">
      <c r="A152" s="64" t="s">
        <v>2784</v>
      </c>
      <c r="B152" s="64" t="s">
        <v>688</v>
      </c>
      <c r="C152" s="64" t="s">
        <v>2814</v>
      </c>
      <c r="D152" s="64" t="s">
        <v>308</v>
      </c>
      <c r="E152" s="64" t="s">
        <v>309</v>
      </c>
      <c r="F152" s="140">
        <v>9.8947951620000012</v>
      </c>
      <c r="G152" s="140">
        <v>11.400360060000001</v>
      </c>
      <c r="H152" s="81">
        <f t="shared" si="4"/>
        <v>-0.1320629252125568</v>
      </c>
      <c r="I152" s="65">
        <f t="shared" si="5"/>
        <v>1.1482783683806471E-3</v>
      </c>
      <c r="J152" s="143">
        <v>410.51755892</v>
      </c>
      <c r="K152" s="143">
        <v>14.1778260869565</v>
      </c>
      <c r="L152" s="144"/>
    </row>
    <row r="153" spans="1:18" x14ac:dyDescent="0.2">
      <c r="A153" s="64" t="s">
        <v>2793</v>
      </c>
      <c r="B153" s="64" t="s">
        <v>49</v>
      </c>
      <c r="C153" s="64" t="s">
        <v>2814</v>
      </c>
      <c r="D153" s="64" t="s">
        <v>308</v>
      </c>
      <c r="E153" s="64" t="s">
        <v>309</v>
      </c>
      <c r="F153" s="140">
        <v>9.8293660299999992</v>
      </c>
      <c r="G153" s="140">
        <v>1.2184169899999999</v>
      </c>
      <c r="H153" s="81">
        <f t="shared" si="4"/>
        <v>7.0673251527787713</v>
      </c>
      <c r="I153" s="65">
        <f t="shared" si="5"/>
        <v>1.1406854009965361E-3</v>
      </c>
      <c r="J153" s="143">
        <v>67.256412089999998</v>
      </c>
      <c r="K153" s="143">
        <v>16.687565217391299</v>
      </c>
      <c r="L153" s="144"/>
    </row>
    <row r="154" spans="1:18" x14ac:dyDescent="0.2">
      <c r="A154" s="64" t="s">
        <v>2568</v>
      </c>
      <c r="B154" s="64" t="s">
        <v>532</v>
      </c>
      <c r="C154" s="64" t="s">
        <v>1244</v>
      </c>
      <c r="D154" s="64" t="s">
        <v>308</v>
      </c>
      <c r="E154" s="64" t="s">
        <v>309</v>
      </c>
      <c r="F154" s="140">
        <v>9.7796162039999999</v>
      </c>
      <c r="G154" s="140">
        <v>18.405747287000001</v>
      </c>
      <c r="H154" s="81">
        <f t="shared" si="4"/>
        <v>-0.46866508316631328</v>
      </c>
      <c r="I154" s="65">
        <f t="shared" si="5"/>
        <v>1.1349119970916338E-3</v>
      </c>
      <c r="J154" s="143">
        <v>499.44052385000003</v>
      </c>
      <c r="K154" s="143">
        <v>7.9588695652173902</v>
      </c>
      <c r="L154" s="144"/>
    </row>
    <row r="155" spans="1:18" x14ac:dyDescent="0.2">
      <c r="A155" s="139" t="s">
        <v>1270</v>
      </c>
      <c r="B155" s="139" t="s">
        <v>1271</v>
      </c>
      <c r="C155" s="139" t="s">
        <v>1245</v>
      </c>
      <c r="D155" s="139" t="s">
        <v>307</v>
      </c>
      <c r="E155" s="139" t="s">
        <v>309</v>
      </c>
      <c r="F155" s="140">
        <v>9.7414591809999997</v>
      </c>
      <c r="G155" s="140">
        <v>2.6609191679999999</v>
      </c>
      <c r="H155" s="141">
        <f t="shared" si="4"/>
        <v>2.6609376557356588</v>
      </c>
      <c r="I155" s="142">
        <f t="shared" si="5"/>
        <v>1.130483923200729E-3</v>
      </c>
      <c r="J155" s="143">
        <v>203.90670800000001</v>
      </c>
      <c r="K155" s="143">
        <v>6.5885652173912996</v>
      </c>
      <c r="L155" s="144"/>
      <c r="M155" s="144"/>
      <c r="N155" s="144"/>
      <c r="O155" s="144"/>
      <c r="P155" s="144"/>
      <c r="Q155" s="144"/>
      <c r="R155" s="144"/>
    </row>
    <row r="156" spans="1:18" x14ac:dyDescent="0.2">
      <c r="A156" s="64" t="s">
        <v>2525</v>
      </c>
      <c r="B156" s="64" t="s">
        <v>746</v>
      </c>
      <c r="C156" s="64" t="s">
        <v>1244</v>
      </c>
      <c r="D156" s="64" t="s">
        <v>308</v>
      </c>
      <c r="E156" s="64" t="s">
        <v>309</v>
      </c>
      <c r="F156" s="140">
        <v>9.5537033509999993</v>
      </c>
      <c r="G156" s="140">
        <v>15.376306067</v>
      </c>
      <c r="H156" s="81">
        <f t="shared" si="4"/>
        <v>-0.37867370034316838</v>
      </c>
      <c r="I156" s="65">
        <f t="shared" si="5"/>
        <v>1.1086950984098602E-3</v>
      </c>
      <c r="J156" s="143">
        <v>272.24112120000001</v>
      </c>
      <c r="K156" s="143">
        <v>42.4780869565217</v>
      </c>
      <c r="L156" s="144"/>
    </row>
    <row r="157" spans="1:18" x14ac:dyDescent="0.2">
      <c r="A157" s="64" t="s">
        <v>2551</v>
      </c>
      <c r="B157" s="64" t="s">
        <v>40</v>
      </c>
      <c r="C157" s="64" t="s">
        <v>1244</v>
      </c>
      <c r="D157" s="64" t="s">
        <v>308</v>
      </c>
      <c r="E157" s="64" t="s">
        <v>309</v>
      </c>
      <c r="F157" s="140">
        <v>9.3753769030000011</v>
      </c>
      <c r="G157" s="140">
        <v>6.063458754</v>
      </c>
      <c r="H157" s="81">
        <f t="shared" si="4"/>
        <v>0.54620939687520154</v>
      </c>
      <c r="I157" s="65">
        <f t="shared" si="5"/>
        <v>1.088000541383056E-3</v>
      </c>
      <c r="J157" s="143">
        <v>824.21658944000001</v>
      </c>
      <c r="K157" s="143">
        <v>7.1437826086956502</v>
      </c>
      <c r="L157" s="144"/>
    </row>
    <row r="158" spans="1:18" x14ac:dyDescent="0.2">
      <c r="A158" s="64" t="s">
        <v>2410</v>
      </c>
      <c r="B158" s="64" t="s">
        <v>157</v>
      </c>
      <c r="C158" s="64" t="s">
        <v>953</v>
      </c>
      <c r="D158" s="64" t="s">
        <v>307</v>
      </c>
      <c r="E158" s="64" t="s">
        <v>309</v>
      </c>
      <c r="F158" s="140">
        <v>9.373314198000001</v>
      </c>
      <c r="G158" s="140">
        <v>12.181430690999999</v>
      </c>
      <c r="H158" s="81">
        <f t="shared" si="4"/>
        <v>-0.23052435828204632</v>
      </c>
      <c r="I158" s="65">
        <f t="shared" si="5"/>
        <v>1.0877611670965677E-3</v>
      </c>
      <c r="J158" s="143">
        <v>305.72157941790005</v>
      </c>
      <c r="K158" s="143">
        <v>22.461521739130401</v>
      </c>
      <c r="L158" s="144"/>
    </row>
    <row r="159" spans="1:18" x14ac:dyDescent="0.2">
      <c r="A159" s="64" t="s">
        <v>2341</v>
      </c>
      <c r="B159" s="64" t="s">
        <v>226</v>
      </c>
      <c r="C159" s="64" t="s">
        <v>953</v>
      </c>
      <c r="D159" s="64" t="s">
        <v>307</v>
      </c>
      <c r="E159" s="64" t="s">
        <v>1451</v>
      </c>
      <c r="F159" s="140">
        <v>9.3680088660000003</v>
      </c>
      <c r="G159" s="140">
        <v>12.937669258</v>
      </c>
      <c r="H159" s="81">
        <f t="shared" si="4"/>
        <v>-0.27591216940351926</v>
      </c>
      <c r="I159" s="65">
        <f t="shared" si="5"/>
        <v>1.087145490079213E-3</v>
      </c>
      <c r="J159" s="143">
        <v>204.43149659186173</v>
      </c>
      <c r="K159" s="143">
        <v>40.498739130434799</v>
      </c>
      <c r="L159" s="144"/>
    </row>
    <row r="160" spans="1:18" x14ac:dyDescent="0.2">
      <c r="A160" s="64" t="s">
        <v>1460</v>
      </c>
      <c r="B160" s="64" t="s">
        <v>850</v>
      </c>
      <c r="C160" s="64" t="s">
        <v>1245</v>
      </c>
      <c r="D160" s="64" t="s">
        <v>307</v>
      </c>
      <c r="E160" s="64" t="s">
        <v>1451</v>
      </c>
      <c r="F160" s="140">
        <v>9.1749014810000009</v>
      </c>
      <c r="G160" s="140">
        <v>14.913865187999999</v>
      </c>
      <c r="H160" s="81">
        <f t="shared" si="4"/>
        <v>-0.38480726724133762</v>
      </c>
      <c r="I160" s="65">
        <f t="shared" si="5"/>
        <v>1.064735624150747E-3</v>
      </c>
      <c r="J160" s="143">
        <v>369.09677479999999</v>
      </c>
      <c r="K160" s="143">
        <v>36.986608695652201</v>
      </c>
      <c r="L160" s="144"/>
    </row>
    <row r="161" spans="1:18" x14ac:dyDescent="0.2">
      <c r="A161" s="139" t="s">
        <v>2781</v>
      </c>
      <c r="B161" s="139" t="s">
        <v>69</v>
      </c>
      <c r="C161" s="139" t="s">
        <v>2814</v>
      </c>
      <c r="D161" s="139" t="s">
        <v>308</v>
      </c>
      <c r="E161" s="139" t="s">
        <v>309</v>
      </c>
      <c r="F161" s="140">
        <v>9.0835258000000003</v>
      </c>
      <c r="G161" s="140">
        <v>23.628879170000001</v>
      </c>
      <c r="H161" s="141">
        <f t="shared" si="4"/>
        <v>-0.615575257097563</v>
      </c>
      <c r="I161" s="142">
        <f t="shared" si="5"/>
        <v>1.0541315928221042E-3</v>
      </c>
      <c r="J161" s="143">
        <v>172.07392732</v>
      </c>
      <c r="K161" s="143">
        <v>3.5346086956521701</v>
      </c>
      <c r="L161" s="144"/>
      <c r="M161" s="144"/>
      <c r="N161" s="144"/>
      <c r="O161" s="144"/>
      <c r="P161" s="144"/>
      <c r="Q161" s="144"/>
      <c r="R161" s="144"/>
    </row>
    <row r="162" spans="1:18" x14ac:dyDescent="0.2">
      <c r="A162" s="64" t="s">
        <v>2648</v>
      </c>
      <c r="B162" s="64" t="s">
        <v>2235</v>
      </c>
      <c r="C162" s="64" t="s">
        <v>1244</v>
      </c>
      <c r="D162" s="64" t="s">
        <v>1162</v>
      </c>
      <c r="E162" s="64" t="s">
        <v>309</v>
      </c>
      <c r="F162" s="140">
        <v>9.0441801000000002</v>
      </c>
      <c r="G162" s="140">
        <v>3.1049609199999999</v>
      </c>
      <c r="H162" s="81">
        <f t="shared" si="4"/>
        <v>1.9128160814339656</v>
      </c>
      <c r="I162" s="65">
        <f t="shared" si="5"/>
        <v>1.0495655744802285E-3</v>
      </c>
      <c r="J162" s="143">
        <v>367.46841162999999</v>
      </c>
      <c r="K162" s="143">
        <v>7.9993913043478297</v>
      </c>
      <c r="L162" s="144"/>
    </row>
    <row r="163" spans="1:18" x14ac:dyDescent="0.2">
      <c r="A163" s="64" t="s">
        <v>812</v>
      </c>
      <c r="B163" s="64" t="s">
        <v>813</v>
      </c>
      <c r="C163" s="64" t="s">
        <v>1240</v>
      </c>
      <c r="D163" s="64" t="s">
        <v>307</v>
      </c>
      <c r="E163" s="64" t="s">
        <v>1451</v>
      </c>
      <c r="F163" s="140">
        <v>9.0042796929999991</v>
      </c>
      <c r="G163" s="140">
        <v>2.2226367140000001</v>
      </c>
      <c r="H163" s="81">
        <f t="shared" si="4"/>
        <v>3.0511702323117476</v>
      </c>
      <c r="I163" s="65">
        <f t="shared" si="5"/>
        <v>1.0449351830979349E-3</v>
      </c>
      <c r="J163" s="143">
        <v>41.121170249999999</v>
      </c>
      <c r="K163" s="143">
        <v>38.4256956521739</v>
      </c>
      <c r="L163" s="144"/>
    </row>
    <row r="164" spans="1:18" x14ac:dyDescent="0.2">
      <c r="A164" s="64" t="s">
        <v>1314</v>
      </c>
      <c r="B164" s="64" t="s">
        <v>612</v>
      </c>
      <c r="C164" s="64" t="s">
        <v>1244</v>
      </c>
      <c r="D164" s="64" t="s">
        <v>308</v>
      </c>
      <c r="E164" s="64" t="s">
        <v>309</v>
      </c>
      <c r="F164" s="140">
        <v>8.9012471039999994</v>
      </c>
      <c r="G164" s="140">
        <v>9.3114034940000003</v>
      </c>
      <c r="H164" s="81">
        <f t="shared" si="4"/>
        <v>-4.404882575052127E-2</v>
      </c>
      <c r="I164" s="65">
        <f t="shared" si="5"/>
        <v>1.0329783824517414E-3</v>
      </c>
      <c r="J164" s="143">
        <v>46.436999999999998</v>
      </c>
      <c r="K164" s="143">
        <v>16.907173913043501</v>
      </c>
      <c r="L164" s="144"/>
    </row>
    <row r="165" spans="1:18" x14ac:dyDescent="0.2">
      <c r="A165" s="64" t="s">
        <v>2361</v>
      </c>
      <c r="B165" s="64" t="s">
        <v>177</v>
      </c>
      <c r="C165" s="64" t="s">
        <v>953</v>
      </c>
      <c r="D165" s="64" t="s">
        <v>307</v>
      </c>
      <c r="E165" s="64" t="s">
        <v>1451</v>
      </c>
      <c r="F165" s="140">
        <v>8.7985635979999994</v>
      </c>
      <c r="G165" s="140">
        <v>15.962099114000001</v>
      </c>
      <c r="H165" s="81">
        <f t="shared" si="4"/>
        <v>-0.44878405182417547</v>
      </c>
      <c r="I165" s="65">
        <f t="shared" si="5"/>
        <v>1.021062092442818E-3</v>
      </c>
      <c r="J165" s="143">
        <v>499.23724197199999</v>
      </c>
      <c r="K165" s="143">
        <v>8.6835217391304393</v>
      </c>
      <c r="L165" s="144"/>
    </row>
    <row r="166" spans="1:18" x14ac:dyDescent="0.2">
      <c r="A166" s="64" t="s">
        <v>2579</v>
      </c>
      <c r="B166" s="64" t="s">
        <v>1187</v>
      </c>
      <c r="C166" s="64" t="s">
        <v>1244</v>
      </c>
      <c r="D166" s="64" t="s">
        <v>308</v>
      </c>
      <c r="E166" s="64" t="s">
        <v>1451</v>
      </c>
      <c r="F166" s="140">
        <v>8.7574304600000001</v>
      </c>
      <c r="G166" s="140">
        <v>4.4249185899999999</v>
      </c>
      <c r="H166" s="81">
        <f t="shared" si="4"/>
        <v>0.9791167412189612</v>
      </c>
      <c r="I166" s="65">
        <f t="shared" si="5"/>
        <v>1.0162886441989973E-3</v>
      </c>
      <c r="J166" s="143">
        <v>51.996000000000002</v>
      </c>
      <c r="K166" s="143">
        <v>38.0270869565217</v>
      </c>
      <c r="L166" s="144"/>
    </row>
    <row r="167" spans="1:18" x14ac:dyDescent="0.2">
      <c r="A167" s="64" t="s">
        <v>2565</v>
      </c>
      <c r="B167" s="64" t="s">
        <v>1341</v>
      </c>
      <c r="C167" s="64" t="s">
        <v>1244</v>
      </c>
      <c r="D167" s="64" t="s">
        <v>308</v>
      </c>
      <c r="E167" s="64" t="s">
        <v>309</v>
      </c>
      <c r="F167" s="140">
        <v>8.6427356700000004</v>
      </c>
      <c r="G167" s="140">
        <v>6.7168411969999999</v>
      </c>
      <c r="H167" s="81">
        <f t="shared" si="4"/>
        <v>0.28672621795200093</v>
      </c>
      <c r="I167" s="65">
        <f t="shared" si="5"/>
        <v>1.0029784599893486E-3</v>
      </c>
      <c r="J167" s="143">
        <v>418.21148666000005</v>
      </c>
      <c r="K167" s="143">
        <v>27.377652173912999</v>
      </c>
      <c r="L167" s="144"/>
    </row>
    <row r="168" spans="1:18" x14ac:dyDescent="0.2">
      <c r="A168" s="64" t="s">
        <v>2570</v>
      </c>
      <c r="B168" s="64" t="s">
        <v>1362</v>
      </c>
      <c r="C168" s="64" t="s">
        <v>1244</v>
      </c>
      <c r="D168" s="64" t="s">
        <v>1162</v>
      </c>
      <c r="E168" s="64" t="s">
        <v>309</v>
      </c>
      <c r="F168" s="140">
        <v>8.6349384889999996</v>
      </c>
      <c r="G168" s="140">
        <v>6.4381936399999997</v>
      </c>
      <c r="H168" s="81">
        <f t="shared" si="4"/>
        <v>0.34120515346910252</v>
      </c>
      <c r="I168" s="65">
        <f t="shared" si="5"/>
        <v>1.0020736070712171E-3</v>
      </c>
      <c r="J168" s="143">
        <v>1204.51521179</v>
      </c>
      <c r="K168" s="143">
        <v>20.064695652173899</v>
      </c>
      <c r="L168" s="144"/>
    </row>
    <row r="169" spans="1:18" x14ac:dyDescent="0.2">
      <c r="A169" s="64" t="s">
        <v>2402</v>
      </c>
      <c r="B169" s="64" t="s">
        <v>53</v>
      </c>
      <c r="C169" s="64" t="s">
        <v>953</v>
      </c>
      <c r="D169" s="64" t="s">
        <v>307</v>
      </c>
      <c r="E169" s="64" t="s">
        <v>1451</v>
      </c>
      <c r="F169" s="140">
        <v>8.6314140039999998</v>
      </c>
      <c r="G169" s="140">
        <v>12.182627929999999</v>
      </c>
      <c r="H169" s="81">
        <f t="shared" si="4"/>
        <v>-0.29149818466137789</v>
      </c>
      <c r="I169" s="65">
        <f t="shared" si="5"/>
        <v>1.0016645950786571E-3</v>
      </c>
      <c r="J169" s="143">
        <v>425.0779960610497</v>
      </c>
      <c r="K169" s="143">
        <v>20.949565217391299</v>
      </c>
      <c r="L169" s="144"/>
    </row>
    <row r="170" spans="1:18" x14ac:dyDescent="0.2">
      <c r="A170" s="64" t="s">
        <v>2404</v>
      </c>
      <c r="B170" s="64" t="s">
        <v>801</v>
      </c>
      <c r="C170" s="64" t="s">
        <v>953</v>
      </c>
      <c r="D170" s="64" t="s">
        <v>307</v>
      </c>
      <c r="E170" s="64" t="s">
        <v>1451</v>
      </c>
      <c r="F170" s="140">
        <v>8.6288515050000001</v>
      </c>
      <c r="G170" s="140">
        <v>16.003110866</v>
      </c>
      <c r="H170" s="81">
        <f t="shared" si="4"/>
        <v>-0.46080161680734555</v>
      </c>
      <c r="I170" s="65">
        <f t="shared" si="5"/>
        <v>1.0013672203354187E-3</v>
      </c>
      <c r="J170" s="143">
        <v>612.9135586496576</v>
      </c>
      <c r="K170" s="143">
        <v>28.092260869565202</v>
      </c>
      <c r="L170" s="144"/>
    </row>
    <row r="171" spans="1:18" x14ac:dyDescent="0.2">
      <c r="A171" s="64" t="s">
        <v>825</v>
      </c>
      <c r="B171" s="64" t="s">
        <v>448</v>
      </c>
      <c r="C171" s="64" t="s">
        <v>1241</v>
      </c>
      <c r="D171" s="64" t="s">
        <v>307</v>
      </c>
      <c r="E171" s="64" t="s">
        <v>1451</v>
      </c>
      <c r="F171" s="140">
        <v>8.6048579700000012</v>
      </c>
      <c r="G171" s="140">
        <v>2.7301052100000001</v>
      </c>
      <c r="H171" s="81">
        <f t="shared" si="4"/>
        <v>2.1518411592643352</v>
      </c>
      <c r="I171" s="65">
        <f t="shared" si="5"/>
        <v>9.9858280117661792E-4</v>
      </c>
      <c r="J171" s="143">
        <v>372.99383367737596</v>
      </c>
      <c r="K171" s="143">
        <v>15.2966086956522</v>
      </c>
      <c r="L171" s="144"/>
    </row>
    <row r="172" spans="1:18" x14ac:dyDescent="0.2">
      <c r="A172" s="64" t="s">
        <v>1598</v>
      </c>
      <c r="B172" s="64" t="s">
        <v>1252</v>
      </c>
      <c r="C172" s="64" t="s">
        <v>1240</v>
      </c>
      <c r="D172" s="64" t="s">
        <v>307</v>
      </c>
      <c r="E172" s="64" t="s">
        <v>1451</v>
      </c>
      <c r="F172" s="140">
        <v>8.5897766490000009</v>
      </c>
      <c r="G172" s="140">
        <v>9.8069247599999994</v>
      </c>
      <c r="H172" s="81">
        <f t="shared" si="4"/>
        <v>-0.12411108892814615</v>
      </c>
      <c r="I172" s="65">
        <f t="shared" si="5"/>
        <v>9.9683263309457287E-4</v>
      </c>
      <c r="J172" s="143">
        <v>69.677886139999998</v>
      </c>
      <c r="K172" s="143">
        <v>100.73504347826101</v>
      </c>
      <c r="L172" s="144"/>
    </row>
    <row r="173" spans="1:18" x14ac:dyDescent="0.2">
      <c r="A173" s="64" t="s">
        <v>1457</v>
      </c>
      <c r="B173" s="64" t="s">
        <v>445</v>
      </c>
      <c r="C173" s="64" t="s">
        <v>1241</v>
      </c>
      <c r="D173" s="64" t="s">
        <v>307</v>
      </c>
      <c r="E173" s="64" t="s">
        <v>1451</v>
      </c>
      <c r="F173" s="140">
        <v>8.5698757850000007</v>
      </c>
      <c r="G173" s="140">
        <v>6.8510181299999999</v>
      </c>
      <c r="H173" s="81">
        <f t="shared" si="4"/>
        <v>0.25089083438172133</v>
      </c>
      <c r="I173" s="65">
        <f t="shared" si="5"/>
        <v>9.9452316318952177E-4</v>
      </c>
      <c r="J173" s="143">
        <v>585.46970517999989</v>
      </c>
      <c r="K173" s="143">
        <v>12.325347826087</v>
      </c>
      <c r="L173" s="144"/>
    </row>
    <row r="174" spans="1:18" x14ac:dyDescent="0.2">
      <c r="A174" s="64" t="s">
        <v>2583</v>
      </c>
      <c r="B174" s="64" t="s">
        <v>529</v>
      </c>
      <c r="C174" s="64" t="s">
        <v>1244</v>
      </c>
      <c r="D174" s="64" t="s">
        <v>1162</v>
      </c>
      <c r="E174" s="64" t="s">
        <v>309</v>
      </c>
      <c r="F174" s="140">
        <v>8.5238711830000007</v>
      </c>
      <c r="G174" s="140">
        <v>5.7996433329999997</v>
      </c>
      <c r="H174" s="81">
        <f t="shared" si="4"/>
        <v>0.46972334220953393</v>
      </c>
      <c r="I174" s="65">
        <f t="shared" si="5"/>
        <v>9.8918438775681401E-4</v>
      </c>
      <c r="J174" s="143">
        <v>979.62827683</v>
      </c>
      <c r="K174" s="143">
        <v>15.259391304347799</v>
      </c>
      <c r="L174" s="144"/>
    </row>
    <row r="175" spans="1:18" x14ac:dyDescent="0.2">
      <c r="A175" s="64" t="s">
        <v>878</v>
      </c>
      <c r="B175" s="64" t="s">
        <v>879</v>
      </c>
      <c r="C175" s="64" t="s">
        <v>1244</v>
      </c>
      <c r="D175" s="64" t="s">
        <v>308</v>
      </c>
      <c r="E175" s="64" t="s">
        <v>309</v>
      </c>
      <c r="F175" s="140">
        <v>8.4905277219999995</v>
      </c>
      <c r="G175" s="140">
        <v>7.926289444</v>
      </c>
      <c r="H175" s="81">
        <f t="shared" si="4"/>
        <v>7.1185676726341907E-2</v>
      </c>
      <c r="I175" s="65">
        <f t="shared" si="5"/>
        <v>9.8531492160148777E-4</v>
      </c>
      <c r="J175" s="143">
        <v>62.360999999999997</v>
      </c>
      <c r="K175" s="143">
        <v>48.298608695652199</v>
      </c>
      <c r="L175" s="144"/>
    </row>
    <row r="176" spans="1:18" x14ac:dyDescent="0.2">
      <c r="A176" s="64" t="s">
        <v>1283</v>
      </c>
      <c r="B176" s="64" t="s">
        <v>1284</v>
      </c>
      <c r="C176" s="64" t="s">
        <v>1244</v>
      </c>
      <c r="D176" s="64" t="s">
        <v>308</v>
      </c>
      <c r="E176" s="64" t="s">
        <v>309</v>
      </c>
      <c r="F176" s="140">
        <v>8.3572352940000005</v>
      </c>
      <c r="G176" s="140">
        <v>5.6154612589999999</v>
      </c>
      <c r="H176" s="81">
        <f t="shared" si="4"/>
        <v>0.48825446540223405</v>
      </c>
      <c r="I176" s="65">
        <f t="shared" si="5"/>
        <v>9.6984650520322475E-4</v>
      </c>
      <c r="J176" s="143">
        <v>166.23</v>
      </c>
      <c r="K176" s="143">
        <v>21.5436086956522</v>
      </c>
      <c r="L176" s="144"/>
    </row>
    <row r="177" spans="1:18" x14ac:dyDescent="0.2">
      <c r="A177" s="64" t="s">
        <v>2559</v>
      </c>
      <c r="B177" s="64" t="s">
        <v>67</v>
      </c>
      <c r="C177" s="64" t="s">
        <v>1244</v>
      </c>
      <c r="D177" s="64" t="s">
        <v>1162</v>
      </c>
      <c r="E177" s="64" t="s">
        <v>309</v>
      </c>
      <c r="F177" s="140">
        <v>8.3471684269999997</v>
      </c>
      <c r="G177" s="140">
        <v>2.3550285679999998</v>
      </c>
      <c r="H177" s="81">
        <f t="shared" si="4"/>
        <v>2.5444021955490776</v>
      </c>
      <c r="I177" s="65">
        <f t="shared" si="5"/>
        <v>9.6867825811733669E-4</v>
      </c>
      <c r="J177" s="143">
        <v>354.16832210000001</v>
      </c>
      <c r="K177" s="143">
        <v>33.840826086956497</v>
      </c>
      <c r="L177" s="144"/>
    </row>
    <row r="178" spans="1:18" x14ac:dyDescent="0.2">
      <c r="A178" s="64" t="s">
        <v>2091</v>
      </c>
      <c r="B178" s="64" t="s">
        <v>864</v>
      </c>
      <c r="C178" s="64" t="s">
        <v>1245</v>
      </c>
      <c r="D178" s="64" t="s">
        <v>307</v>
      </c>
      <c r="E178" s="64" t="s">
        <v>1451</v>
      </c>
      <c r="F178" s="140">
        <v>8.2009949349999989</v>
      </c>
      <c r="G178" s="140">
        <v>9.8230965040000005</v>
      </c>
      <c r="H178" s="81">
        <f t="shared" si="4"/>
        <v>-0.16513138889956702</v>
      </c>
      <c r="I178" s="65">
        <f t="shared" si="5"/>
        <v>9.5171501065781719E-4</v>
      </c>
      <c r="J178" s="143">
        <v>505.33551599999998</v>
      </c>
      <c r="K178" s="143">
        <v>7.8040434782608701</v>
      </c>
      <c r="L178" s="144"/>
    </row>
    <row r="179" spans="1:18" x14ac:dyDescent="0.2">
      <c r="A179" s="64" t="s">
        <v>2596</v>
      </c>
      <c r="B179" s="64" t="s">
        <v>1383</v>
      </c>
      <c r="C179" s="64" t="s">
        <v>1239</v>
      </c>
      <c r="D179" s="64" t="s">
        <v>307</v>
      </c>
      <c r="E179" s="64" t="s">
        <v>1451</v>
      </c>
      <c r="F179" s="140">
        <v>8.0921593476114708</v>
      </c>
      <c r="G179" s="140">
        <v>8.2295385352892598</v>
      </c>
      <c r="H179" s="81">
        <f t="shared" si="4"/>
        <v>-1.6693425407596107E-2</v>
      </c>
      <c r="I179" s="65">
        <f t="shared" si="5"/>
        <v>9.3908477944411838E-4</v>
      </c>
      <c r="J179" s="143">
        <v>52.286066294400001</v>
      </c>
      <c r="K179" s="143">
        <v>37.508260869565198</v>
      </c>
      <c r="L179" s="144"/>
    </row>
    <row r="180" spans="1:18" x14ac:dyDescent="0.2">
      <c r="A180" s="64" t="s">
        <v>2524</v>
      </c>
      <c r="B180" s="64" t="s">
        <v>744</v>
      </c>
      <c r="C180" s="64" t="s">
        <v>1244</v>
      </c>
      <c r="D180" s="64" t="s">
        <v>1162</v>
      </c>
      <c r="E180" s="64" t="s">
        <v>309</v>
      </c>
      <c r="F180" s="140">
        <v>8.0389030229999996</v>
      </c>
      <c r="G180" s="140">
        <v>17.524259416</v>
      </c>
      <c r="H180" s="81">
        <f t="shared" si="4"/>
        <v>-0.54127002846920202</v>
      </c>
      <c r="I180" s="65">
        <f t="shared" si="5"/>
        <v>9.3290445084412248E-4</v>
      </c>
      <c r="J180" s="143">
        <v>1913.86293647</v>
      </c>
      <c r="K180" s="143">
        <v>13.7137826086957</v>
      </c>
      <c r="L180" s="144"/>
    </row>
    <row r="181" spans="1:18" x14ac:dyDescent="0.2">
      <c r="A181" s="64" t="s">
        <v>2384</v>
      </c>
      <c r="B181" s="64" t="s">
        <v>222</v>
      </c>
      <c r="C181" s="64" t="s">
        <v>953</v>
      </c>
      <c r="D181" s="64" t="s">
        <v>307</v>
      </c>
      <c r="E181" s="64" t="s">
        <v>1451</v>
      </c>
      <c r="F181" s="140">
        <v>8.0235488099999994</v>
      </c>
      <c r="G181" s="140">
        <v>5.5709046679999998</v>
      </c>
      <c r="H181" s="81">
        <f t="shared" si="4"/>
        <v>0.44025957867997745</v>
      </c>
      <c r="I181" s="65">
        <f t="shared" si="5"/>
        <v>9.3112261399325776E-4</v>
      </c>
      <c r="J181" s="143">
        <v>165.23842937580002</v>
      </c>
      <c r="K181" s="143">
        <v>30.162956521739101</v>
      </c>
      <c r="L181" s="144"/>
    </row>
    <row r="182" spans="1:18" x14ac:dyDescent="0.2">
      <c r="A182" s="64" t="s">
        <v>2676</v>
      </c>
      <c r="B182" s="64" t="s">
        <v>1742</v>
      </c>
      <c r="C182" s="64" t="s">
        <v>1239</v>
      </c>
      <c r="D182" s="64" t="s">
        <v>307</v>
      </c>
      <c r="E182" s="64" t="s">
        <v>309</v>
      </c>
      <c r="F182" s="140">
        <v>8.0018543869999998</v>
      </c>
      <c r="G182" s="140">
        <v>3.2875190619999999</v>
      </c>
      <c r="H182" s="81">
        <f t="shared" si="4"/>
        <v>1.4340100349507874</v>
      </c>
      <c r="I182" s="65">
        <f t="shared" si="5"/>
        <v>9.2860500385201212E-4</v>
      </c>
      <c r="J182" s="143">
        <v>151.603657</v>
      </c>
      <c r="K182" s="143">
        <v>22.5244782608696</v>
      </c>
      <c r="L182" s="144"/>
    </row>
    <row r="183" spans="1:18" x14ac:dyDescent="0.2">
      <c r="A183" s="64" t="s">
        <v>2664</v>
      </c>
      <c r="B183" s="64" t="s">
        <v>1399</v>
      </c>
      <c r="C183" s="64" t="s">
        <v>1239</v>
      </c>
      <c r="D183" s="64" t="s">
        <v>307</v>
      </c>
      <c r="E183" s="64" t="s">
        <v>309</v>
      </c>
      <c r="F183" s="140">
        <v>7.9998086399999995</v>
      </c>
      <c r="G183" s="140">
        <v>7.3022389999999993E-2</v>
      </c>
      <c r="H183" s="81" t="str">
        <f t="shared" si="4"/>
        <v/>
      </c>
      <c r="I183" s="65">
        <f t="shared" si="5"/>
        <v>9.283675975198122E-4</v>
      </c>
      <c r="J183" s="143">
        <v>85.750182499999994</v>
      </c>
      <c r="K183" s="143">
        <v>15.489000000000001</v>
      </c>
      <c r="L183" s="144"/>
    </row>
    <row r="184" spans="1:18" x14ac:dyDescent="0.2">
      <c r="A184" s="139" t="s">
        <v>1455</v>
      </c>
      <c r="B184" s="139" t="s">
        <v>939</v>
      </c>
      <c r="C184" s="139" t="s">
        <v>1242</v>
      </c>
      <c r="D184" s="139" t="s">
        <v>307</v>
      </c>
      <c r="E184" s="139" t="s">
        <v>1451</v>
      </c>
      <c r="F184" s="140">
        <v>7.93864254</v>
      </c>
      <c r="G184" s="140">
        <v>4.8140954800000006</v>
      </c>
      <c r="H184" s="141">
        <f t="shared" si="4"/>
        <v>0.6490413563629609</v>
      </c>
      <c r="I184" s="142">
        <f t="shared" si="5"/>
        <v>9.2126934956638913E-4</v>
      </c>
      <c r="J184" s="143">
        <v>249.34412997999999</v>
      </c>
      <c r="K184" s="143">
        <v>9.1377391304347793</v>
      </c>
      <c r="L184" s="144"/>
      <c r="M184" s="144"/>
      <c r="N184" s="144"/>
      <c r="O184" s="144"/>
      <c r="P184" s="144"/>
      <c r="Q184" s="144"/>
      <c r="R184" s="144"/>
    </row>
    <row r="185" spans="1:18" x14ac:dyDescent="0.2">
      <c r="A185" s="64" t="s">
        <v>2419</v>
      </c>
      <c r="B185" s="64" t="s">
        <v>147</v>
      </c>
      <c r="C185" s="64" t="s">
        <v>953</v>
      </c>
      <c r="D185" s="64" t="s">
        <v>307</v>
      </c>
      <c r="E185" s="64" t="s">
        <v>1451</v>
      </c>
      <c r="F185" s="140">
        <v>7.8874511370000002</v>
      </c>
      <c r="G185" s="140">
        <v>3.7666860669999997</v>
      </c>
      <c r="H185" s="81">
        <f t="shared" si="4"/>
        <v>1.0940027909684571</v>
      </c>
      <c r="I185" s="65">
        <f t="shared" si="5"/>
        <v>9.1532865248781777E-4</v>
      </c>
      <c r="J185" s="143">
        <v>65.926111626699992</v>
      </c>
      <c r="K185" s="143">
        <v>18.090304347826098</v>
      </c>
      <c r="L185" s="144"/>
    </row>
    <row r="186" spans="1:18" x14ac:dyDescent="0.2">
      <c r="A186" s="64" t="s">
        <v>2346</v>
      </c>
      <c r="B186" s="64" t="s">
        <v>163</v>
      </c>
      <c r="C186" s="64" t="s">
        <v>953</v>
      </c>
      <c r="D186" s="64" t="s">
        <v>307</v>
      </c>
      <c r="E186" s="64" t="s">
        <v>1451</v>
      </c>
      <c r="F186" s="140">
        <v>7.7191479550000004</v>
      </c>
      <c r="G186" s="140">
        <v>19.427558054999999</v>
      </c>
      <c r="H186" s="81">
        <f t="shared" si="4"/>
        <v>-0.60267018978160503</v>
      </c>
      <c r="I186" s="65">
        <f t="shared" si="5"/>
        <v>8.9579728270641767E-4</v>
      </c>
      <c r="J186" s="143">
        <v>174.7931655958489</v>
      </c>
      <c r="K186" s="143">
        <v>32.682608695652199</v>
      </c>
      <c r="L186" s="144"/>
    </row>
    <row r="187" spans="1:18" x14ac:dyDescent="0.2">
      <c r="A187" s="64" t="s">
        <v>2251</v>
      </c>
      <c r="B187" s="64" t="s">
        <v>1168</v>
      </c>
      <c r="C187" s="64" t="s">
        <v>220</v>
      </c>
      <c r="D187" s="64" t="s">
        <v>1162</v>
      </c>
      <c r="E187" s="64" t="s">
        <v>309</v>
      </c>
      <c r="F187" s="140">
        <v>7.6656253090000002</v>
      </c>
      <c r="G187" s="140">
        <v>8.9405642049999994</v>
      </c>
      <c r="H187" s="81">
        <f t="shared" si="4"/>
        <v>-0.14260161515164682</v>
      </c>
      <c r="I187" s="65">
        <f t="shared" si="5"/>
        <v>8.8958604784868936E-4</v>
      </c>
      <c r="J187" s="143">
        <v>714.54429760000005</v>
      </c>
      <c r="K187" s="143">
        <v>24.343043478260899</v>
      </c>
      <c r="L187" s="144"/>
    </row>
    <row r="188" spans="1:18" x14ac:dyDescent="0.2">
      <c r="A188" s="64" t="s">
        <v>2429</v>
      </c>
      <c r="B188" s="64" t="s">
        <v>171</v>
      </c>
      <c r="C188" s="64" t="s">
        <v>953</v>
      </c>
      <c r="D188" s="64" t="s">
        <v>307</v>
      </c>
      <c r="E188" s="64" t="s">
        <v>1451</v>
      </c>
      <c r="F188" s="140">
        <v>7.5614477100000004</v>
      </c>
      <c r="G188" s="140">
        <v>8.8951877140000004</v>
      </c>
      <c r="H188" s="81">
        <f t="shared" si="4"/>
        <v>-0.14993950064716977</v>
      </c>
      <c r="I188" s="65">
        <f t="shared" si="5"/>
        <v>8.7749637025122472E-4</v>
      </c>
      <c r="J188" s="143">
        <v>284.2874592732</v>
      </c>
      <c r="K188" s="143">
        <v>13.960217391304299</v>
      </c>
      <c r="L188" s="144"/>
    </row>
    <row r="189" spans="1:18" x14ac:dyDescent="0.2">
      <c r="A189" s="64" t="s">
        <v>1303</v>
      </c>
      <c r="B189" s="64" t="s">
        <v>891</v>
      </c>
      <c r="C189" s="64" t="s">
        <v>1244</v>
      </c>
      <c r="D189" s="64" t="s">
        <v>308</v>
      </c>
      <c r="E189" s="64" t="s">
        <v>309</v>
      </c>
      <c r="F189" s="140">
        <v>7.5238513410000003</v>
      </c>
      <c r="G189" s="140">
        <v>3.1119761800000001</v>
      </c>
      <c r="H189" s="81">
        <f t="shared" si="4"/>
        <v>1.4177085253268231</v>
      </c>
      <c r="I189" s="65">
        <f t="shared" si="5"/>
        <v>8.7313335954250883E-4</v>
      </c>
      <c r="J189" s="143">
        <v>64.027000000000001</v>
      </c>
      <c r="K189" s="143">
        <v>30.456130434782601</v>
      </c>
      <c r="L189" s="144"/>
    </row>
    <row r="190" spans="1:18" x14ac:dyDescent="0.2">
      <c r="A190" s="64" t="s">
        <v>797</v>
      </c>
      <c r="B190" s="64" t="s">
        <v>798</v>
      </c>
      <c r="C190" s="64" t="s">
        <v>1240</v>
      </c>
      <c r="D190" s="64" t="s">
        <v>307</v>
      </c>
      <c r="E190" s="64" t="s">
        <v>1451</v>
      </c>
      <c r="F190" s="140">
        <v>7.5215903559999999</v>
      </c>
      <c r="G190" s="140">
        <v>1.8435113999999999</v>
      </c>
      <c r="H190" s="81">
        <f t="shared" si="4"/>
        <v>3.0800346317359359</v>
      </c>
      <c r="I190" s="65">
        <f t="shared" si="5"/>
        <v>8.7287097511471346E-4</v>
      </c>
      <c r="J190" s="143">
        <v>180.84199881999999</v>
      </c>
      <c r="K190" s="143">
        <v>13.182608695652201</v>
      </c>
      <c r="L190" s="144"/>
    </row>
    <row r="191" spans="1:18" x14ac:dyDescent="0.2">
      <c r="A191" s="64" t="s">
        <v>2538</v>
      </c>
      <c r="B191" s="64" t="s">
        <v>1346</v>
      </c>
      <c r="C191" s="64" t="s">
        <v>1244</v>
      </c>
      <c r="D191" s="64" t="s">
        <v>308</v>
      </c>
      <c r="E191" s="64" t="s">
        <v>309</v>
      </c>
      <c r="F191" s="140">
        <v>7.4934422270000001</v>
      </c>
      <c r="G191" s="140">
        <v>6.3282490349999998</v>
      </c>
      <c r="H191" s="81">
        <f t="shared" si="4"/>
        <v>0.18412568556572295</v>
      </c>
      <c r="I191" s="65">
        <f t="shared" si="5"/>
        <v>8.6960442061692893E-4</v>
      </c>
      <c r="J191" s="143">
        <v>784.60007466999991</v>
      </c>
      <c r="K191" s="143">
        <v>20.325869565217399</v>
      </c>
      <c r="L191" s="144"/>
    </row>
    <row r="192" spans="1:18" x14ac:dyDescent="0.2">
      <c r="A192" s="139" t="s">
        <v>111</v>
      </c>
      <c r="B192" s="139" t="s">
        <v>112</v>
      </c>
      <c r="C192" s="139" t="s">
        <v>1246</v>
      </c>
      <c r="D192" s="139" t="s">
        <v>308</v>
      </c>
      <c r="E192" s="139" t="s">
        <v>309</v>
      </c>
      <c r="F192" s="140">
        <v>7.4583235800000001</v>
      </c>
      <c r="G192" s="140">
        <v>3.2870994179999999</v>
      </c>
      <c r="H192" s="141">
        <f t="shared" si="4"/>
        <v>1.2689680571139941</v>
      </c>
      <c r="I192" s="142">
        <f t="shared" si="5"/>
        <v>8.655289463886433E-4</v>
      </c>
      <c r="J192" s="143">
        <v>794.54724999999996</v>
      </c>
      <c r="K192" s="143">
        <v>6.70891304347826</v>
      </c>
      <c r="L192" s="144"/>
      <c r="M192" s="144"/>
      <c r="N192" s="144"/>
      <c r="O192" s="144"/>
      <c r="P192" s="144"/>
      <c r="Q192" s="144"/>
      <c r="R192" s="144"/>
    </row>
    <row r="193" spans="1:18" x14ac:dyDescent="0.2">
      <c r="A193" s="64" t="s">
        <v>1535</v>
      </c>
      <c r="B193" s="64" t="s">
        <v>903</v>
      </c>
      <c r="C193" s="64" t="s">
        <v>1240</v>
      </c>
      <c r="D193" s="64" t="s">
        <v>308</v>
      </c>
      <c r="E193" s="64" t="s">
        <v>309</v>
      </c>
      <c r="F193" s="140">
        <v>7.3856208969999999</v>
      </c>
      <c r="G193" s="140">
        <v>12.181485188</v>
      </c>
      <c r="H193" s="81">
        <f t="shared" si="4"/>
        <v>-0.39370111418962384</v>
      </c>
      <c r="I193" s="65">
        <f t="shared" si="5"/>
        <v>8.5709189268057425E-4</v>
      </c>
      <c r="J193" s="143">
        <v>33.034377920000004</v>
      </c>
      <c r="K193" s="143">
        <v>9.1347826086956498</v>
      </c>
      <c r="L193" s="144"/>
    </row>
    <row r="194" spans="1:18" x14ac:dyDescent="0.2">
      <c r="A194" s="64" t="s">
        <v>2590</v>
      </c>
      <c r="B194" s="64" t="s">
        <v>495</v>
      </c>
      <c r="C194" s="64" t="s">
        <v>1244</v>
      </c>
      <c r="D194" s="64" t="s">
        <v>308</v>
      </c>
      <c r="E194" s="64" t="s">
        <v>1451</v>
      </c>
      <c r="F194" s="140">
        <v>7.3725429</v>
      </c>
      <c r="G194" s="140">
        <v>2.6061844399999998</v>
      </c>
      <c r="H194" s="81">
        <f t="shared" si="4"/>
        <v>1.8288645987004668</v>
      </c>
      <c r="I194" s="65">
        <f t="shared" si="5"/>
        <v>8.5557420779564419E-4</v>
      </c>
      <c r="J194" s="143">
        <v>164.07003427999999</v>
      </c>
      <c r="K194" s="143">
        <v>35.680347826087001</v>
      </c>
      <c r="L194" s="144"/>
    </row>
    <row r="195" spans="1:18" x14ac:dyDescent="0.2">
      <c r="A195" s="64" t="s">
        <v>2275</v>
      </c>
      <c r="B195" s="64" t="s">
        <v>1951</v>
      </c>
      <c r="C195" s="64" t="s">
        <v>220</v>
      </c>
      <c r="D195" s="64" t="s">
        <v>308</v>
      </c>
      <c r="E195" s="64" t="s">
        <v>309</v>
      </c>
      <c r="F195" s="140">
        <v>7.3476269400000005</v>
      </c>
      <c r="G195" s="140">
        <v>6.3524024400000005</v>
      </c>
      <c r="H195" s="81">
        <f t="shared" si="4"/>
        <v>0.1566689940381043</v>
      </c>
      <c r="I195" s="65">
        <f t="shared" si="5"/>
        <v>8.5268274239115431E-4</v>
      </c>
      <c r="J195" s="143">
        <v>207.46</v>
      </c>
      <c r="K195" s="143">
        <v>18.399304347826099</v>
      </c>
      <c r="L195" s="144"/>
    </row>
    <row r="196" spans="1:18" x14ac:dyDescent="0.2">
      <c r="A196" s="64" t="s">
        <v>1178</v>
      </c>
      <c r="B196" s="64" t="s">
        <v>1179</v>
      </c>
      <c r="C196" s="64" t="s">
        <v>1240</v>
      </c>
      <c r="D196" s="64" t="s">
        <v>307</v>
      </c>
      <c r="E196" s="64" t="s">
        <v>1451</v>
      </c>
      <c r="F196" s="140">
        <v>7.2919772640000007</v>
      </c>
      <c r="G196" s="140">
        <v>6.7194177330000002</v>
      </c>
      <c r="H196" s="81">
        <f t="shared" si="4"/>
        <v>8.5209694314446471E-2</v>
      </c>
      <c r="I196" s="65">
        <f t="shared" si="5"/>
        <v>8.462246684126653E-4</v>
      </c>
      <c r="J196" s="143">
        <v>23.389950110000001</v>
      </c>
      <c r="K196" s="143">
        <v>11.586043478260899</v>
      </c>
      <c r="L196" s="144"/>
    </row>
    <row r="197" spans="1:18" x14ac:dyDescent="0.2">
      <c r="A197" s="64" t="s">
        <v>1777</v>
      </c>
      <c r="B197" s="64" t="s">
        <v>545</v>
      </c>
      <c r="C197" s="64" t="s">
        <v>1391</v>
      </c>
      <c r="D197" s="64" t="s">
        <v>1162</v>
      </c>
      <c r="E197" s="64" t="s">
        <v>309</v>
      </c>
      <c r="F197" s="140">
        <v>7.221985407</v>
      </c>
      <c r="G197" s="140">
        <v>14.488125302999999</v>
      </c>
      <c r="H197" s="81">
        <f t="shared" si="4"/>
        <v>-0.50152381650753863</v>
      </c>
      <c r="I197" s="65">
        <f t="shared" si="5"/>
        <v>8.3810220260715313E-4</v>
      </c>
      <c r="J197" s="143">
        <v>316.41944957792958</v>
      </c>
      <c r="K197" s="143">
        <v>18.038304347826099</v>
      </c>
      <c r="L197" s="144"/>
    </row>
    <row r="198" spans="1:18" x14ac:dyDescent="0.2">
      <c r="A198" s="64" t="s">
        <v>1145</v>
      </c>
      <c r="B198" s="64" t="s">
        <v>1146</v>
      </c>
      <c r="C198" s="64" t="s">
        <v>1241</v>
      </c>
      <c r="D198" s="64" t="s">
        <v>307</v>
      </c>
      <c r="E198" s="64" t="s">
        <v>1451</v>
      </c>
      <c r="F198" s="140">
        <v>7.1779228799999997</v>
      </c>
      <c r="G198" s="140">
        <v>4.48201772</v>
      </c>
      <c r="H198" s="81">
        <f t="shared" si="4"/>
        <v>0.60149364157355434</v>
      </c>
      <c r="I198" s="65">
        <f t="shared" si="5"/>
        <v>8.3298880250316733E-4</v>
      </c>
      <c r="J198" s="143">
        <v>658.51836395000009</v>
      </c>
      <c r="K198" s="143">
        <v>25.5189130434783</v>
      </c>
      <c r="L198" s="144"/>
    </row>
    <row r="199" spans="1:18" x14ac:dyDescent="0.2">
      <c r="A199" s="64" t="s">
        <v>814</v>
      </c>
      <c r="B199" s="64" t="s">
        <v>815</v>
      </c>
      <c r="C199" s="64" t="s">
        <v>1240</v>
      </c>
      <c r="D199" s="64" t="s">
        <v>307</v>
      </c>
      <c r="E199" s="64" t="s">
        <v>1451</v>
      </c>
      <c r="F199" s="140">
        <v>7.1034234490000001</v>
      </c>
      <c r="G199" s="140">
        <v>0.95022879700000007</v>
      </c>
      <c r="H199" s="81">
        <f t="shared" ref="H199:H262" si="6">IF(ISERROR(F199/G199-1),"",IF((F199/G199-1)&gt;10000%,"",F199/G199-1))</f>
        <v>6.4754874525234998</v>
      </c>
      <c r="I199" s="65">
        <f t="shared" ref="I199:I262" si="7">F199/$F$1046</f>
        <v>8.2434323847951809E-4</v>
      </c>
      <c r="J199" s="143">
        <v>60.801886689999996</v>
      </c>
      <c r="K199" s="143">
        <v>38.088391304347802</v>
      </c>
      <c r="L199" s="144"/>
    </row>
    <row r="200" spans="1:18" x14ac:dyDescent="0.2">
      <c r="A200" s="64" t="s">
        <v>2085</v>
      </c>
      <c r="B200" s="64" t="s">
        <v>852</v>
      </c>
      <c r="C200" s="64" t="s">
        <v>1245</v>
      </c>
      <c r="D200" s="64" t="s">
        <v>307</v>
      </c>
      <c r="E200" s="64" t="s">
        <v>1451</v>
      </c>
      <c r="F200" s="140">
        <v>7.0968189400000004</v>
      </c>
      <c r="G200" s="140">
        <v>2.2214532999999999</v>
      </c>
      <c r="H200" s="81">
        <f t="shared" si="6"/>
        <v>2.1946739280992316</v>
      </c>
      <c r="I200" s="65">
        <f t="shared" si="7"/>
        <v>8.2357679362701623E-4</v>
      </c>
      <c r="J200" s="143">
        <v>44.979540999999998</v>
      </c>
      <c r="K200" s="143">
        <v>6.7011304347826099</v>
      </c>
      <c r="L200" s="144"/>
    </row>
    <row r="201" spans="1:18" x14ac:dyDescent="0.2">
      <c r="A201" s="64" t="s">
        <v>2188</v>
      </c>
      <c r="B201" s="64" t="s">
        <v>45</v>
      </c>
      <c r="C201" s="64" t="s">
        <v>1240</v>
      </c>
      <c r="D201" s="64" t="s">
        <v>307</v>
      </c>
      <c r="E201" s="64" t="s">
        <v>1451</v>
      </c>
      <c r="F201" s="140">
        <v>7.0322924680000005</v>
      </c>
      <c r="G201" s="140">
        <v>2.9867269009999999</v>
      </c>
      <c r="H201" s="81">
        <f t="shared" si="6"/>
        <v>1.354514725014023</v>
      </c>
      <c r="I201" s="65">
        <f t="shared" si="7"/>
        <v>8.1608857878553358E-4</v>
      </c>
      <c r="J201" s="143">
        <v>126.91898772</v>
      </c>
      <c r="K201" s="143">
        <v>29.8258260869565</v>
      </c>
      <c r="L201" s="144"/>
    </row>
    <row r="202" spans="1:18" x14ac:dyDescent="0.2">
      <c r="A202" s="64" t="s">
        <v>2435</v>
      </c>
      <c r="B202" s="64" t="s">
        <v>190</v>
      </c>
      <c r="C202" s="64" t="s">
        <v>953</v>
      </c>
      <c r="D202" s="64" t="s">
        <v>307</v>
      </c>
      <c r="E202" s="64" t="s">
        <v>1451</v>
      </c>
      <c r="F202" s="140">
        <v>7.0296205680000003</v>
      </c>
      <c r="G202" s="140">
        <v>16.450443812</v>
      </c>
      <c r="H202" s="81">
        <f t="shared" si="6"/>
        <v>-0.57267897156232661</v>
      </c>
      <c r="I202" s="65">
        <f t="shared" si="7"/>
        <v>8.1577850819566835E-4</v>
      </c>
      <c r="J202" s="143">
        <v>81.750667176280004</v>
      </c>
      <c r="K202" s="143">
        <v>89.868217391304398</v>
      </c>
      <c r="L202" s="144"/>
    </row>
    <row r="203" spans="1:18" x14ac:dyDescent="0.2">
      <c r="A203" s="64" t="s">
        <v>2501</v>
      </c>
      <c r="B203" s="64" t="s">
        <v>511</v>
      </c>
      <c r="C203" s="64" t="s">
        <v>953</v>
      </c>
      <c r="D203" s="64" t="s">
        <v>307</v>
      </c>
      <c r="E203" s="64" t="s">
        <v>1451</v>
      </c>
      <c r="F203" s="140">
        <v>6.9875816019999997</v>
      </c>
      <c r="G203" s="140">
        <v>13.342756318999999</v>
      </c>
      <c r="H203" s="81">
        <f t="shared" si="6"/>
        <v>-0.47630149011642153</v>
      </c>
      <c r="I203" s="65">
        <f t="shared" si="7"/>
        <v>8.108999397668568E-4</v>
      </c>
      <c r="J203" s="143">
        <v>174.37279225412777</v>
      </c>
      <c r="K203" s="143">
        <v>36.18</v>
      </c>
      <c r="L203" s="144"/>
    </row>
    <row r="204" spans="1:18" x14ac:dyDescent="0.2">
      <c r="A204" s="64" t="s">
        <v>779</v>
      </c>
      <c r="B204" s="64" t="s">
        <v>780</v>
      </c>
      <c r="C204" s="64" t="s">
        <v>1240</v>
      </c>
      <c r="D204" s="64" t="s">
        <v>307</v>
      </c>
      <c r="E204" s="64" t="s">
        <v>1451</v>
      </c>
      <c r="F204" s="140">
        <v>6.9832555029999996</v>
      </c>
      <c r="G204" s="140">
        <v>5.5164612589999997</v>
      </c>
      <c r="H204" s="81">
        <f t="shared" si="6"/>
        <v>0.26589405329493676</v>
      </c>
      <c r="I204" s="65">
        <f t="shared" si="7"/>
        <v>8.1039790149119346E-4</v>
      </c>
      <c r="J204" s="143">
        <v>108.07587443999999</v>
      </c>
      <c r="K204" s="143">
        <v>12.168434782608699</v>
      </c>
      <c r="L204" s="144"/>
    </row>
    <row r="205" spans="1:18" x14ac:dyDescent="0.2">
      <c r="A205" s="64" t="s">
        <v>2563</v>
      </c>
      <c r="B205" s="64" t="s">
        <v>269</v>
      </c>
      <c r="C205" s="64" t="s">
        <v>1244</v>
      </c>
      <c r="D205" s="64" t="s">
        <v>308</v>
      </c>
      <c r="E205" s="64" t="s">
        <v>1451</v>
      </c>
      <c r="F205" s="140">
        <v>6.96594683</v>
      </c>
      <c r="G205" s="140">
        <v>3.8479500499999997</v>
      </c>
      <c r="H205" s="81">
        <f t="shared" si="6"/>
        <v>0.81030074181966083</v>
      </c>
      <c r="I205" s="65">
        <f t="shared" si="7"/>
        <v>8.0838925204814057E-4</v>
      </c>
      <c r="J205" s="143">
        <v>239.23320312033383</v>
      </c>
      <c r="K205" s="143">
        <v>9.3693043478260893</v>
      </c>
      <c r="L205" s="144"/>
    </row>
    <row r="206" spans="1:18" x14ac:dyDescent="0.2">
      <c r="A206" s="139" t="s">
        <v>2567</v>
      </c>
      <c r="B206" s="139" t="s">
        <v>1098</v>
      </c>
      <c r="C206" s="139" t="s">
        <v>1244</v>
      </c>
      <c r="D206" s="139" t="s">
        <v>308</v>
      </c>
      <c r="E206" s="139" t="s">
        <v>1451</v>
      </c>
      <c r="F206" s="140">
        <v>6.8894482999999997</v>
      </c>
      <c r="G206" s="140">
        <v>7.7939885100000001</v>
      </c>
      <c r="H206" s="141">
        <f t="shared" si="6"/>
        <v>-0.11605613850205698</v>
      </c>
      <c r="I206" s="142">
        <f t="shared" si="7"/>
        <v>7.9951169513324191E-4</v>
      </c>
      <c r="J206" s="143">
        <v>92.262889829999992</v>
      </c>
      <c r="K206" s="143">
        <v>8.8526956521739102</v>
      </c>
      <c r="L206" s="144"/>
      <c r="M206" s="144"/>
      <c r="N206" s="144"/>
      <c r="O206" s="144"/>
      <c r="P206" s="144"/>
      <c r="Q206" s="144"/>
      <c r="R206" s="144"/>
    </row>
    <row r="207" spans="1:18" x14ac:dyDescent="0.2">
      <c r="A207" s="64" t="s">
        <v>410</v>
      </c>
      <c r="B207" s="64" t="s">
        <v>411</v>
      </c>
      <c r="C207" s="64" t="s">
        <v>1240</v>
      </c>
      <c r="D207" s="64" t="s">
        <v>307</v>
      </c>
      <c r="E207" s="64" t="s">
        <v>1451</v>
      </c>
      <c r="F207" s="140">
        <v>6.7881130939999998</v>
      </c>
      <c r="G207" s="140">
        <v>3.579106457</v>
      </c>
      <c r="H207" s="81">
        <f t="shared" si="6"/>
        <v>0.89659435268370946</v>
      </c>
      <c r="I207" s="65">
        <f t="shared" si="7"/>
        <v>7.8775187362101196E-4</v>
      </c>
      <c r="J207" s="143">
        <v>90.537507009999999</v>
      </c>
      <c r="K207" s="143">
        <v>7.2626956521739103</v>
      </c>
      <c r="L207" s="144"/>
    </row>
    <row r="208" spans="1:18" x14ac:dyDescent="0.2">
      <c r="A208" s="64" t="s">
        <v>2338</v>
      </c>
      <c r="B208" s="64" t="s">
        <v>772</v>
      </c>
      <c r="C208" s="64" t="s">
        <v>953</v>
      </c>
      <c r="D208" s="64" t="s">
        <v>307</v>
      </c>
      <c r="E208" s="64" t="s">
        <v>1451</v>
      </c>
      <c r="F208" s="140">
        <v>6.7860355500000002</v>
      </c>
      <c r="G208" s="140">
        <v>4.4874426600000001</v>
      </c>
      <c r="H208" s="81">
        <f t="shared" si="6"/>
        <v>0.51222780192583017</v>
      </c>
      <c r="I208" s="65">
        <f t="shared" si="7"/>
        <v>7.8751077728748497E-4</v>
      </c>
      <c r="J208" s="143">
        <v>127.8723518064</v>
      </c>
      <c r="K208" s="143">
        <v>71.503826086956494</v>
      </c>
      <c r="L208" s="144"/>
    </row>
    <row r="209" spans="1:12" x14ac:dyDescent="0.2">
      <c r="A209" s="64" t="s">
        <v>2605</v>
      </c>
      <c r="B209" s="64" t="s">
        <v>272</v>
      </c>
      <c r="C209" s="64" t="s">
        <v>1244</v>
      </c>
      <c r="D209" s="64" t="s">
        <v>308</v>
      </c>
      <c r="E209" s="64" t="s">
        <v>1451</v>
      </c>
      <c r="F209" s="140">
        <v>6.7673684000000005</v>
      </c>
      <c r="G209" s="140">
        <v>6.8972752699999997</v>
      </c>
      <c r="H209" s="81">
        <f t="shared" si="6"/>
        <v>-1.8834520142328448E-2</v>
      </c>
      <c r="I209" s="65">
        <f t="shared" si="7"/>
        <v>7.8534447831985843E-4</v>
      </c>
      <c r="J209" s="143">
        <v>679.45703422000008</v>
      </c>
      <c r="K209" s="143">
        <v>20.016478260869601</v>
      </c>
      <c r="L209" s="144"/>
    </row>
    <row r="210" spans="1:12" x14ac:dyDescent="0.2">
      <c r="A210" s="64" t="s">
        <v>2569</v>
      </c>
      <c r="B210" s="64" t="s">
        <v>98</v>
      </c>
      <c r="C210" s="64" t="s">
        <v>1239</v>
      </c>
      <c r="D210" s="64" t="s">
        <v>307</v>
      </c>
      <c r="E210" s="64" t="s">
        <v>1451</v>
      </c>
      <c r="F210" s="140">
        <v>6.7443666900000006</v>
      </c>
      <c r="G210" s="140">
        <v>10.589996920000001</v>
      </c>
      <c r="H210" s="81">
        <f t="shared" si="6"/>
        <v>-0.36313799324504425</v>
      </c>
      <c r="I210" s="65">
        <f t="shared" si="7"/>
        <v>7.8267515918830147E-4</v>
      </c>
      <c r="J210" s="143">
        <v>47.836434400000002</v>
      </c>
      <c r="K210" s="143">
        <v>33.244086956521699</v>
      </c>
      <c r="L210" s="144"/>
    </row>
    <row r="211" spans="1:12" x14ac:dyDescent="0.2">
      <c r="A211" s="64" t="s">
        <v>2427</v>
      </c>
      <c r="B211" s="64" t="s">
        <v>537</v>
      </c>
      <c r="C211" s="64" t="s">
        <v>953</v>
      </c>
      <c r="D211" s="64" t="s">
        <v>307</v>
      </c>
      <c r="E211" s="64" t="s">
        <v>1451</v>
      </c>
      <c r="F211" s="140">
        <v>6.6379066289999997</v>
      </c>
      <c r="G211" s="140">
        <v>9.5106508160000001</v>
      </c>
      <c r="H211" s="81">
        <f t="shared" si="6"/>
        <v>-0.30205547891287443</v>
      </c>
      <c r="I211" s="65">
        <f t="shared" si="7"/>
        <v>7.7032060478456218E-4</v>
      </c>
      <c r="J211" s="143">
        <v>284.8692500775</v>
      </c>
      <c r="K211" s="143">
        <v>67.374043478260901</v>
      </c>
      <c r="L211" s="144"/>
    </row>
    <row r="212" spans="1:12" x14ac:dyDescent="0.2">
      <c r="A212" s="64" t="s">
        <v>2577</v>
      </c>
      <c r="B212" s="64" t="s">
        <v>2081</v>
      </c>
      <c r="C212" s="64" t="s">
        <v>1244</v>
      </c>
      <c r="D212" s="64" t="s">
        <v>1162</v>
      </c>
      <c r="E212" s="64" t="s">
        <v>1451</v>
      </c>
      <c r="F212" s="140">
        <v>6.5407947300000009</v>
      </c>
      <c r="G212" s="140">
        <v>3.0447177400000003</v>
      </c>
      <c r="H212" s="81">
        <f t="shared" si="6"/>
        <v>1.1482433803535432</v>
      </c>
      <c r="I212" s="65">
        <f t="shared" si="7"/>
        <v>7.5905089266739632E-4</v>
      </c>
      <c r="J212" s="143">
        <v>153.37322162999999</v>
      </c>
      <c r="K212" s="143">
        <v>31.043521739130401</v>
      </c>
      <c r="L212" s="144"/>
    </row>
    <row r="213" spans="1:12" x14ac:dyDescent="0.2">
      <c r="A213" s="64" t="s">
        <v>2777</v>
      </c>
      <c r="B213" s="64" t="s">
        <v>364</v>
      </c>
      <c r="C213" s="64" t="s">
        <v>2814</v>
      </c>
      <c r="D213" s="64" t="s">
        <v>308</v>
      </c>
      <c r="E213" s="64" t="s">
        <v>309</v>
      </c>
      <c r="F213" s="140">
        <v>6.4508298099999992</v>
      </c>
      <c r="G213" s="140">
        <v>6.6313951500000003</v>
      </c>
      <c r="H213" s="81">
        <f t="shared" si="6"/>
        <v>-2.7228861486259248E-2</v>
      </c>
      <c r="I213" s="65">
        <f t="shared" si="7"/>
        <v>7.4861057835489504E-4</v>
      </c>
      <c r="J213" s="143">
        <v>8.2363308967952591</v>
      </c>
      <c r="K213" s="143">
        <v>15.219565217391301</v>
      </c>
      <c r="L213" s="144"/>
    </row>
    <row r="214" spans="1:12" x14ac:dyDescent="0.2">
      <c r="A214" s="64" t="s">
        <v>31</v>
      </c>
      <c r="B214" s="64" t="s">
        <v>236</v>
      </c>
      <c r="C214" s="64" t="s">
        <v>1245</v>
      </c>
      <c r="D214" s="64" t="s">
        <v>307</v>
      </c>
      <c r="E214" s="64" t="s">
        <v>1451</v>
      </c>
      <c r="F214" s="140">
        <v>6.4371516960000008</v>
      </c>
      <c r="G214" s="140">
        <v>12.800767824999999</v>
      </c>
      <c r="H214" s="81">
        <f t="shared" si="6"/>
        <v>-0.49712768921343975</v>
      </c>
      <c r="I214" s="65">
        <f t="shared" si="7"/>
        <v>7.4702325065691892E-4</v>
      </c>
      <c r="J214" s="143">
        <v>364.7427869</v>
      </c>
      <c r="K214" s="143">
        <v>21.0631304347826</v>
      </c>
      <c r="L214" s="144"/>
    </row>
    <row r="215" spans="1:12" x14ac:dyDescent="0.2">
      <c r="A215" s="64" t="s">
        <v>699</v>
      </c>
      <c r="B215" s="64" t="s">
        <v>85</v>
      </c>
      <c r="C215" s="64" t="s">
        <v>704</v>
      </c>
      <c r="D215" s="64" t="s">
        <v>307</v>
      </c>
      <c r="E215" s="64" t="s">
        <v>1451</v>
      </c>
      <c r="F215" s="140">
        <v>6.411779739</v>
      </c>
      <c r="G215" s="140">
        <v>2.1523616539999999</v>
      </c>
      <c r="H215" s="81">
        <f t="shared" si="6"/>
        <v>1.9789509244806496</v>
      </c>
      <c r="I215" s="65">
        <f t="shared" si="7"/>
        <v>7.4407886738171269E-4</v>
      </c>
      <c r="J215" s="143">
        <v>177.33939749999999</v>
      </c>
      <c r="K215" s="143">
        <v>66.269913043478297</v>
      </c>
      <c r="L215" s="144"/>
    </row>
    <row r="216" spans="1:12" x14ac:dyDescent="0.2">
      <c r="A216" s="64" t="s">
        <v>2562</v>
      </c>
      <c r="B216" s="64" t="s">
        <v>1344</v>
      </c>
      <c r="C216" s="64" t="s">
        <v>1244</v>
      </c>
      <c r="D216" s="64" t="s">
        <v>308</v>
      </c>
      <c r="E216" s="64" t="s">
        <v>309</v>
      </c>
      <c r="F216" s="140">
        <v>6.3894663219999996</v>
      </c>
      <c r="G216" s="140">
        <v>4.9589044199999996</v>
      </c>
      <c r="H216" s="81">
        <f t="shared" si="6"/>
        <v>0.2884834594170298</v>
      </c>
      <c r="I216" s="65">
        <f t="shared" si="7"/>
        <v>7.414894237756281E-4</v>
      </c>
      <c r="J216" s="143">
        <v>481.12096367999999</v>
      </c>
      <c r="K216" s="143">
        <v>38.089434782608699</v>
      </c>
      <c r="L216" s="144"/>
    </row>
    <row r="217" spans="1:12" x14ac:dyDescent="0.2">
      <c r="A217" s="64" t="s">
        <v>2543</v>
      </c>
      <c r="B217" s="64" t="s">
        <v>2489</v>
      </c>
      <c r="C217" s="64" t="s">
        <v>1244</v>
      </c>
      <c r="D217" s="64" t="s">
        <v>1162</v>
      </c>
      <c r="E217" s="64" t="s">
        <v>1451</v>
      </c>
      <c r="F217" s="140">
        <v>6.3856132800000003</v>
      </c>
      <c r="G217" s="140">
        <v>5.0871746900000003</v>
      </c>
      <c r="H217" s="81">
        <f t="shared" si="6"/>
        <v>0.25523766513313895</v>
      </c>
      <c r="I217" s="65">
        <f t="shared" si="7"/>
        <v>7.4104228316193934E-4</v>
      </c>
      <c r="J217" s="143">
        <v>187.17309986000001</v>
      </c>
      <c r="K217" s="143">
        <v>31.829652173913001</v>
      </c>
      <c r="L217" s="144"/>
    </row>
    <row r="218" spans="1:12" x14ac:dyDescent="0.2">
      <c r="A218" s="64" t="s">
        <v>1329</v>
      </c>
      <c r="B218" s="64" t="s">
        <v>1279</v>
      </c>
      <c r="C218" s="64" t="s">
        <v>1244</v>
      </c>
      <c r="D218" s="64" t="s">
        <v>308</v>
      </c>
      <c r="E218" s="64" t="s">
        <v>309</v>
      </c>
      <c r="F218" s="140">
        <v>6.3316449710000002</v>
      </c>
      <c r="G218" s="140">
        <v>6.3310855960000003</v>
      </c>
      <c r="H218" s="81">
        <f t="shared" si="6"/>
        <v>8.835372567905786E-5</v>
      </c>
      <c r="I218" s="65">
        <f t="shared" si="7"/>
        <v>7.3477932968102496E-4</v>
      </c>
      <c r="J218" s="143">
        <v>115.6785</v>
      </c>
      <c r="K218" s="143">
        <v>38.679739130434797</v>
      </c>
      <c r="L218" s="144"/>
    </row>
    <row r="219" spans="1:12" x14ac:dyDescent="0.2">
      <c r="A219" s="64" t="s">
        <v>717</v>
      </c>
      <c r="B219" s="64" t="s">
        <v>839</v>
      </c>
      <c r="C219" s="64" t="s">
        <v>1245</v>
      </c>
      <c r="D219" s="64" t="s">
        <v>307</v>
      </c>
      <c r="E219" s="64" t="s">
        <v>1451</v>
      </c>
      <c r="F219" s="140">
        <v>6.3017119000000008</v>
      </c>
      <c r="G219" s="140">
        <v>3.17955473</v>
      </c>
      <c r="H219" s="81">
        <f t="shared" si="6"/>
        <v>0.9819479251423362</v>
      </c>
      <c r="I219" s="65">
        <f t="shared" si="7"/>
        <v>7.3130563493891429E-4</v>
      </c>
      <c r="J219" s="143">
        <v>87.674449879999997</v>
      </c>
      <c r="K219" s="143">
        <v>16.333173913043499</v>
      </c>
      <c r="L219" s="144"/>
    </row>
    <row r="220" spans="1:12" x14ac:dyDescent="0.2">
      <c r="A220" s="64" t="s">
        <v>1096</v>
      </c>
      <c r="B220" s="64" t="s">
        <v>1100</v>
      </c>
      <c r="C220" s="64" t="s">
        <v>1245</v>
      </c>
      <c r="D220" s="64" t="s">
        <v>307</v>
      </c>
      <c r="E220" s="64" t="s">
        <v>1451</v>
      </c>
      <c r="F220" s="140">
        <v>6.2959703650000005</v>
      </c>
      <c r="G220" s="140">
        <v>9.2955871500000011</v>
      </c>
      <c r="H220" s="81">
        <f t="shared" si="6"/>
        <v>-0.32269255686554454</v>
      </c>
      <c r="I220" s="65">
        <f t="shared" si="7"/>
        <v>7.3063933711931721E-4</v>
      </c>
      <c r="J220" s="143">
        <v>74.160196089999999</v>
      </c>
      <c r="K220" s="143">
        <v>23.436086956521699</v>
      </c>
      <c r="L220" s="144"/>
    </row>
    <row r="221" spans="1:12" x14ac:dyDescent="0.2">
      <c r="A221" s="64" t="s">
        <v>1486</v>
      </c>
      <c r="B221" s="64" t="s">
        <v>444</v>
      </c>
      <c r="C221" s="64" t="s">
        <v>1241</v>
      </c>
      <c r="D221" s="64" t="s">
        <v>307</v>
      </c>
      <c r="E221" s="64" t="s">
        <v>1451</v>
      </c>
      <c r="F221" s="140">
        <v>6.2907363899999993</v>
      </c>
      <c r="G221" s="140">
        <v>11.488602279999999</v>
      </c>
      <c r="H221" s="81">
        <f t="shared" si="6"/>
        <v>-0.45243675107882664</v>
      </c>
      <c r="I221" s="65">
        <f t="shared" si="7"/>
        <v>7.3003194099087302E-4</v>
      </c>
      <c r="J221" s="143">
        <v>400.83745225999996</v>
      </c>
      <c r="K221" s="143">
        <v>29.671869565217399</v>
      </c>
      <c r="L221" s="144"/>
    </row>
    <row r="222" spans="1:12" x14ac:dyDescent="0.2">
      <c r="A222" s="64" t="s">
        <v>2537</v>
      </c>
      <c r="B222" s="64" t="s">
        <v>1430</v>
      </c>
      <c r="C222" s="64" t="s">
        <v>1244</v>
      </c>
      <c r="D222" s="64" t="s">
        <v>308</v>
      </c>
      <c r="E222" s="64" t="s">
        <v>309</v>
      </c>
      <c r="F222" s="140">
        <v>6.2717165000000001</v>
      </c>
      <c r="G222" s="140">
        <v>22.640214530000002</v>
      </c>
      <c r="H222" s="81">
        <f t="shared" si="6"/>
        <v>-0.72298334489324301</v>
      </c>
      <c r="I222" s="65">
        <f t="shared" si="7"/>
        <v>7.2782470699578707E-4</v>
      </c>
      <c r="J222" s="143">
        <v>861.61144655999999</v>
      </c>
      <c r="K222" s="143">
        <v>24.3163913043478</v>
      </c>
      <c r="L222" s="144"/>
    </row>
    <row r="223" spans="1:12" x14ac:dyDescent="0.2">
      <c r="A223" s="64" t="s">
        <v>2411</v>
      </c>
      <c r="B223" s="64" t="s">
        <v>146</v>
      </c>
      <c r="C223" s="64" t="s">
        <v>953</v>
      </c>
      <c r="D223" s="64" t="s">
        <v>307</v>
      </c>
      <c r="E223" s="64" t="s">
        <v>1451</v>
      </c>
      <c r="F223" s="140">
        <v>6.2505739179999997</v>
      </c>
      <c r="G223" s="140">
        <v>9.6740483069999996</v>
      </c>
      <c r="H223" s="81">
        <f t="shared" si="6"/>
        <v>-0.35388229212405564</v>
      </c>
      <c r="I223" s="65">
        <f t="shared" si="7"/>
        <v>7.2537113729931172E-4</v>
      </c>
      <c r="J223" s="143">
        <v>73.625955805800004</v>
      </c>
      <c r="K223" s="143">
        <v>12.118173913043499</v>
      </c>
      <c r="L223" s="144"/>
    </row>
    <row r="224" spans="1:12" x14ac:dyDescent="0.2">
      <c r="A224" s="64" t="s">
        <v>2248</v>
      </c>
      <c r="B224" s="64" t="s">
        <v>1731</v>
      </c>
      <c r="C224" s="64" t="s">
        <v>220</v>
      </c>
      <c r="D224" s="64" t="s">
        <v>1162</v>
      </c>
      <c r="E224" s="64" t="s">
        <v>309</v>
      </c>
      <c r="F224" s="140">
        <v>6.2071597399999998</v>
      </c>
      <c r="G224" s="140">
        <v>6.81685315</v>
      </c>
      <c r="H224" s="81">
        <f t="shared" si="6"/>
        <v>-8.9439129255703631E-2</v>
      </c>
      <c r="I224" s="65">
        <f t="shared" si="7"/>
        <v>7.2033297727050417E-4</v>
      </c>
      <c r="J224" s="143">
        <v>161.29258467999998</v>
      </c>
      <c r="K224" s="143">
        <v>12.6778260869565</v>
      </c>
      <c r="L224" s="144"/>
    </row>
    <row r="225" spans="1:18" x14ac:dyDescent="0.2">
      <c r="A225" s="64" t="s">
        <v>2640</v>
      </c>
      <c r="B225" s="64" t="s">
        <v>260</v>
      </c>
      <c r="C225" s="64" t="s">
        <v>1244</v>
      </c>
      <c r="D225" s="64" t="s">
        <v>308</v>
      </c>
      <c r="E225" s="64" t="s">
        <v>1451</v>
      </c>
      <c r="F225" s="140">
        <v>6.1663956349999998</v>
      </c>
      <c r="G225" s="140">
        <v>0.54542945999999992</v>
      </c>
      <c r="H225" s="81">
        <f t="shared" si="6"/>
        <v>10.305578607726837</v>
      </c>
      <c r="I225" s="65">
        <f t="shared" si="7"/>
        <v>7.1560235483602859E-4</v>
      </c>
      <c r="J225" s="143">
        <v>156.68511859</v>
      </c>
      <c r="K225" s="143">
        <v>16.980782608695701</v>
      </c>
      <c r="L225" s="144"/>
    </row>
    <row r="226" spans="1:18" x14ac:dyDescent="0.2">
      <c r="A226" s="64" t="s">
        <v>2358</v>
      </c>
      <c r="B226" s="64" t="s">
        <v>183</v>
      </c>
      <c r="C226" s="64" t="s">
        <v>953</v>
      </c>
      <c r="D226" s="64" t="s">
        <v>307</v>
      </c>
      <c r="E226" s="64" t="s">
        <v>1451</v>
      </c>
      <c r="F226" s="140">
        <v>6.033447818</v>
      </c>
      <c r="G226" s="140">
        <v>7.6194418480000001</v>
      </c>
      <c r="H226" s="81">
        <f t="shared" si="6"/>
        <v>-0.20815094617675989</v>
      </c>
      <c r="I226" s="65">
        <f t="shared" si="7"/>
        <v>7.0017393010513484E-4</v>
      </c>
      <c r="J226" s="143">
        <v>149.31281601587199</v>
      </c>
      <c r="K226" s="143">
        <v>18.584304347826102</v>
      </c>
      <c r="L226" s="144"/>
    </row>
    <row r="227" spans="1:18" x14ac:dyDescent="0.2">
      <c r="A227" s="64" t="s">
        <v>708</v>
      </c>
      <c r="B227" s="64" t="s">
        <v>830</v>
      </c>
      <c r="C227" s="64" t="s">
        <v>1245</v>
      </c>
      <c r="D227" s="64" t="s">
        <v>307</v>
      </c>
      <c r="E227" s="64" t="s">
        <v>1451</v>
      </c>
      <c r="F227" s="140">
        <v>5.9927168899999996</v>
      </c>
      <c r="G227" s="140">
        <v>13.017712980000001</v>
      </c>
      <c r="H227" s="81">
        <f t="shared" si="6"/>
        <v>-0.53964902289618621</v>
      </c>
      <c r="I227" s="65">
        <f t="shared" si="7"/>
        <v>6.954471578192276E-4</v>
      </c>
      <c r="J227" s="143">
        <v>62.776216439999999</v>
      </c>
      <c r="K227" s="143">
        <v>12.686043478260901</v>
      </c>
      <c r="L227" s="144"/>
    </row>
    <row r="228" spans="1:18" x14ac:dyDescent="0.2">
      <c r="A228" s="64" t="s">
        <v>1946</v>
      </c>
      <c r="B228" s="64" t="s">
        <v>1947</v>
      </c>
      <c r="C228" s="64" t="s">
        <v>1391</v>
      </c>
      <c r="D228" s="64" t="s">
        <v>307</v>
      </c>
      <c r="E228" s="64" t="s">
        <v>1451</v>
      </c>
      <c r="F228" s="140">
        <v>5.9234565398362999</v>
      </c>
      <c r="G228" s="140">
        <v>3.94605952066855</v>
      </c>
      <c r="H228" s="81">
        <f t="shared" si="6"/>
        <v>0.50110673921936555</v>
      </c>
      <c r="I228" s="65">
        <f t="shared" si="7"/>
        <v>6.8740958244981791E-4</v>
      </c>
      <c r="J228" s="143">
        <v>133.1445296587988</v>
      </c>
      <c r="K228" s="143">
        <v>28.8185217391304</v>
      </c>
      <c r="L228" s="144"/>
    </row>
    <row r="229" spans="1:18" x14ac:dyDescent="0.2">
      <c r="A229" s="64" t="s">
        <v>2360</v>
      </c>
      <c r="B229" s="64" t="s">
        <v>174</v>
      </c>
      <c r="C229" s="64" t="s">
        <v>953</v>
      </c>
      <c r="D229" s="64" t="s">
        <v>307</v>
      </c>
      <c r="E229" s="64" t="s">
        <v>1451</v>
      </c>
      <c r="F229" s="140">
        <v>5.8762244620000006</v>
      </c>
      <c r="G229" s="140">
        <v>15.536374509</v>
      </c>
      <c r="H229" s="81">
        <f t="shared" si="6"/>
        <v>-0.6217763379354696</v>
      </c>
      <c r="I229" s="65">
        <f t="shared" si="7"/>
        <v>6.8192836001063301E-4</v>
      </c>
      <c r="J229" s="143">
        <v>437.97562447247998</v>
      </c>
      <c r="K229" s="143">
        <v>7.3017391304347798</v>
      </c>
      <c r="L229" s="144"/>
    </row>
    <row r="230" spans="1:18" x14ac:dyDescent="0.2">
      <c r="A230" s="139" t="s">
        <v>353</v>
      </c>
      <c r="B230" s="139" t="s">
        <v>354</v>
      </c>
      <c r="C230" s="139" t="s">
        <v>1245</v>
      </c>
      <c r="D230" s="139" t="s">
        <v>307</v>
      </c>
      <c r="E230" s="139" t="s">
        <v>309</v>
      </c>
      <c r="F230" s="140">
        <v>5.8265061989999998</v>
      </c>
      <c r="G230" s="140">
        <v>4.0067918630000001</v>
      </c>
      <c r="H230" s="141">
        <f t="shared" si="6"/>
        <v>0.45415744022139637</v>
      </c>
      <c r="I230" s="142">
        <f t="shared" si="7"/>
        <v>6.7615861895165572E-4</v>
      </c>
      <c r="J230" s="143">
        <v>424.13292300000001</v>
      </c>
      <c r="K230" s="143">
        <v>7.3382608695652198</v>
      </c>
      <c r="L230" s="144"/>
      <c r="M230" s="144"/>
      <c r="N230" s="144"/>
      <c r="O230" s="144"/>
      <c r="P230" s="144"/>
      <c r="Q230" s="144"/>
      <c r="R230" s="144"/>
    </row>
    <row r="231" spans="1:18" x14ac:dyDescent="0.2">
      <c r="A231" s="64" t="s">
        <v>1476</v>
      </c>
      <c r="B231" s="64" t="s">
        <v>334</v>
      </c>
      <c r="C231" s="64" t="s">
        <v>1241</v>
      </c>
      <c r="D231" s="64" t="s">
        <v>307</v>
      </c>
      <c r="E231" s="64" t="s">
        <v>1451</v>
      </c>
      <c r="F231" s="140">
        <v>5.7799570899999999</v>
      </c>
      <c r="G231" s="140">
        <v>6.6495619900000005</v>
      </c>
      <c r="H231" s="81">
        <f t="shared" si="6"/>
        <v>-0.13077626786662988</v>
      </c>
      <c r="I231" s="65">
        <f t="shared" si="7"/>
        <v>6.7075665417553102E-4</v>
      </c>
      <c r="J231" s="143">
        <v>101.18215081999999</v>
      </c>
      <c r="K231" s="143">
        <v>20.3002608695652</v>
      </c>
      <c r="L231" s="144"/>
    </row>
    <row r="232" spans="1:18" x14ac:dyDescent="0.2">
      <c r="A232" s="64" t="s">
        <v>2549</v>
      </c>
      <c r="B232" s="64" t="s">
        <v>531</v>
      </c>
      <c r="C232" s="64" t="s">
        <v>1244</v>
      </c>
      <c r="D232" s="64" t="s">
        <v>308</v>
      </c>
      <c r="E232" s="64" t="s">
        <v>309</v>
      </c>
      <c r="F232" s="140">
        <v>5.767762888</v>
      </c>
      <c r="G232" s="140">
        <v>7.6825042679999997</v>
      </c>
      <c r="H232" s="81">
        <f t="shared" si="6"/>
        <v>-0.24923401448346583</v>
      </c>
      <c r="I232" s="65">
        <f t="shared" si="7"/>
        <v>6.6934153257402096E-4</v>
      </c>
      <c r="J232" s="143">
        <v>1202.6286553699999</v>
      </c>
      <c r="K232" s="143">
        <v>6.0245652173912996</v>
      </c>
      <c r="L232" s="144"/>
    </row>
    <row r="233" spans="1:18" x14ac:dyDescent="0.2">
      <c r="A233" s="64" t="s">
        <v>1477</v>
      </c>
      <c r="B233" s="64" t="s">
        <v>345</v>
      </c>
      <c r="C233" s="64" t="s">
        <v>1241</v>
      </c>
      <c r="D233" s="64" t="s">
        <v>307</v>
      </c>
      <c r="E233" s="64" t="s">
        <v>1451</v>
      </c>
      <c r="F233" s="140">
        <v>5.7358715199999999</v>
      </c>
      <c r="G233" s="140">
        <v>5.4182038200000004</v>
      </c>
      <c r="H233" s="81">
        <f t="shared" si="6"/>
        <v>5.862970655098021E-2</v>
      </c>
      <c r="I233" s="65">
        <f t="shared" si="7"/>
        <v>6.6564057996076193E-4</v>
      </c>
      <c r="J233" s="143">
        <v>92.282758520000002</v>
      </c>
      <c r="K233" s="143">
        <v>18.128521739130399</v>
      </c>
      <c r="L233" s="144"/>
    </row>
    <row r="234" spans="1:18" x14ac:dyDescent="0.2">
      <c r="A234" s="64" t="s">
        <v>2532</v>
      </c>
      <c r="B234" s="64" t="s">
        <v>1349</v>
      </c>
      <c r="C234" s="64" t="s">
        <v>1244</v>
      </c>
      <c r="D234" s="64" t="s">
        <v>308</v>
      </c>
      <c r="E234" s="64" t="s">
        <v>309</v>
      </c>
      <c r="F234" s="140">
        <v>5.725454515</v>
      </c>
      <c r="G234" s="140">
        <v>15.212939260000001</v>
      </c>
      <c r="H234" s="81">
        <f t="shared" si="6"/>
        <v>-0.62364573885769925</v>
      </c>
      <c r="I234" s="65">
        <f t="shared" si="7"/>
        <v>6.6443169980619839E-4</v>
      </c>
      <c r="J234" s="143">
        <v>702.19040074999998</v>
      </c>
      <c r="K234" s="143">
        <v>29.935695652173901</v>
      </c>
      <c r="L234" s="144"/>
    </row>
    <row r="235" spans="1:18" x14ac:dyDescent="0.2">
      <c r="A235" s="64" t="s">
        <v>1461</v>
      </c>
      <c r="B235" s="64" t="s">
        <v>457</v>
      </c>
      <c r="C235" s="64" t="s">
        <v>1245</v>
      </c>
      <c r="D235" s="64" t="s">
        <v>307</v>
      </c>
      <c r="E235" s="64" t="s">
        <v>1451</v>
      </c>
      <c r="F235" s="140">
        <v>5.6801380400000001</v>
      </c>
      <c r="G235" s="140">
        <v>9.559128565</v>
      </c>
      <c r="H235" s="81">
        <f t="shared" si="6"/>
        <v>-0.40578913638661784</v>
      </c>
      <c r="I235" s="65">
        <f t="shared" si="7"/>
        <v>6.5917278063487475E-4</v>
      </c>
      <c r="J235" s="143">
        <v>583.2706402</v>
      </c>
      <c r="K235" s="143">
        <v>7.6835217391304296</v>
      </c>
      <c r="L235" s="144"/>
    </row>
    <row r="236" spans="1:18" x14ac:dyDescent="0.2">
      <c r="A236" s="64" t="s">
        <v>2556</v>
      </c>
      <c r="B236" s="64" t="s">
        <v>745</v>
      </c>
      <c r="C236" s="64" t="s">
        <v>1244</v>
      </c>
      <c r="D236" s="64" t="s">
        <v>308</v>
      </c>
      <c r="E236" s="64" t="s">
        <v>309</v>
      </c>
      <c r="F236" s="140">
        <v>5.524510373</v>
      </c>
      <c r="G236" s="140">
        <v>3.3347047030000003</v>
      </c>
      <c r="H236" s="81">
        <f t="shared" si="6"/>
        <v>0.65667153917106513</v>
      </c>
      <c r="I236" s="65">
        <f t="shared" si="7"/>
        <v>6.4111238821523762E-4</v>
      </c>
      <c r="J236" s="143">
        <v>251.00073112000001</v>
      </c>
      <c r="K236" s="143">
        <v>35.464304347826101</v>
      </c>
      <c r="L236" s="144"/>
    </row>
    <row r="237" spans="1:18" x14ac:dyDescent="0.2">
      <c r="A237" s="64" t="s">
        <v>238</v>
      </c>
      <c r="B237" s="64" t="s">
        <v>239</v>
      </c>
      <c r="C237" s="64" t="s">
        <v>1391</v>
      </c>
      <c r="D237" s="64" t="s">
        <v>308</v>
      </c>
      <c r="E237" s="64" t="s">
        <v>309</v>
      </c>
      <c r="F237" s="140">
        <v>5.5201812600000002</v>
      </c>
      <c r="G237" s="140">
        <v>3.1977491600000003</v>
      </c>
      <c r="H237" s="81">
        <f t="shared" si="6"/>
        <v>0.72627088110938631</v>
      </c>
      <c r="I237" s="65">
        <f t="shared" si="7"/>
        <v>6.4061000016871531E-4</v>
      </c>
      <c r="J237" s="143">
        <v>104.40879896999999</v>
      </c>
      <c r="K237" s="143">
        <v>11.9736363636364</v>
      </c>
      <c r="L237" s="144"/>
    </row>
    <row r="238" spans="1:18" x14ac:dyDescent="0.2">
      <c r="A238" s="64" t="s">
        <v>2617</v>
      </c>
      <c r="B238" s="64" t="s">
        <v>264</v>
      </c>
      <c r="C238" s="64" t="s">
        <v>1244</v>
      </c>
      <c r="D238" s="64" t="s">
        <v>308</v>
      </c>
      <c r="E238" s="64" t="s">
        <v>1451</v>
      </c>
      <c r="F238" s="140">
        <v>5.4549292419999995</v>
      </c>
      <c r="G238" s="140">
        <v>7.6912297399999998</v>
      </c>
      <c r="H238" s="81">
        <f t="shared" si="6"/>
        <v>-0.29075981001706497</v>
      </c>
      <c r="I238" s="65">
        <f t="shared" si="7"/>
        <v>6.3303758663858616E-4</v>
      </c>
      <c r="J238" s="143">
        <v>62.937884939999996</v>
      </c>
      <c r="K238" s="143">
        <v>20.678999999999998</v>
      </c>
      <c r="L238" s="144"/>
    </row>
    <row r="239" spans="1:18" x14ac:dyDescent="0.2">
      <c r="A239" s="64" t="s">
        <v>893</v>
      </c>
      <c r="B239" s="64" t="s">
        <v>894</v>
      </c>
      <c r="C239" s="64" t="s">
        <v>1244</v>
      </c>
      <c r="D239" s="64" t="s">
        <v>308</v>
      </c>
      <c r="E239" s="64" t="s">
        <v>309</v>
      </c>
      <c r="F239" s="140">
        <v>5.4465152659999996</v>
      </c>
      <c r="G239" s="140">
        <v>2.267518667</v>
      </c>
      <c r="H239" s="81">
        <f t="shared" si="6"/>
        <v>1.40197152299783</v>
      </c>
      <c r="I239" s="65">
        <f t="shared" si="7"/>
        <v>6.3206115544676338E-4</v>
      </c>
      <c r="J239" s="143">
        <v>82.620999999999995</v>
      </c>
      <c r="K239" s="143">
        <v>35.458043478260898</v>
      </c>
      <c r="L239" s="144"/>
    </row>
    <row r="240" spans="1:18" x14ac:dyDescent="0.2">
      <c r="A240" s="64" t="s">
        <v>2274</v>
      </c>
      <c r="B240" s="64" t="s">
        <v>1605</v>
      </c>
      <c r="C240" s="64" t="s">
        <v>220</v>
      </c>
      <c r="D240" s="64" t="s">
        <v>1162</v>
      </c>
      <c r="E240" s="64" t="s">
        <v>309</v>
      </c>
      <c r="F240" s="140">
        <v>5.3204608799999997</v>
      </c>
      <c r="G240" s="140">
        <v>4.5577379499999999</v>
      </c>
      <c r="H240" s="81">
        <f t="shared" si="6"/>
        <v>0.16734681510155713</v>
      </c>
      <c r="I240" s="65">
        <f t="shared" si="7"/>
        <v>6.1743270459826223E-4</v>
      </c>
      <c r="J240" s="143">
        <v>62.127000000000002</v>
      </c>
      <c r="K240" s="143">
        <v>61.823391304347801</v>
      </c>
      <c r="L240" s="144"/>
    </row>
    <row r="241" spans="1:12" x14ac:dyDescent="0.2">
      <c r="A241" s="64" t="s">
        <v>8</v>
      </c>
      <c r="B241" s="64" t="s">
        <v>9</v>
      </c>
      <c r="C241" s="64" t="s">
        <v>1391</v>
      </c>
      <c r="D241" s="64" t="s">
        <v>308</v>
      </c>
      <c r="E241" s="64" t="s">
        <v>309</v>
      </c>
      <c r="F241" s="140">
        <v>5.2878903200000007</v>
      </c>
      <c r="G241" s="140">
        <v>0.31031999999999998</v>
      </c>
      <c r="H241" s="81">
        <f t="shared" si="6"/>
        <v>16.040120907450376</v>
      </c>
      <c r="I241" s="65">
        <f t="shared" si="7"/>
        <v>6.1365293261898227E-4</v>
      </c>
      <c r="J241" s="143">
        <v>13.219899329999999</v>
      </c>
      <c r="K241" s="143">
        <v>22.103565217391299</v>
      </c>
      <c r="L241" s="144"/>
    </row>
    <row r="242" spans="1:12" x14ac:dyDescent="0.2">
      <c r="A242" s="64" t="s">
        <v>1311</v>
      </c>
      <c r="B242" s="64" t="s">
        <v>608</v>
      </c>
      <c r="C242" s="64" t="s">
        <v>1244</v>
      </c>
      <c r="D242" s="64" t="s">
        <v>308</v>
      </c>
      <c r="E242" s="64" t="s">
        <v>309</v>
      </c>
      <c r="F242" s="140">
        <v>5.2611525700000001</v>
      </c>
      <c r="G242" s="140">
        <v>1.74593318</v>
      </c>
      <c r="H242" s="81">
        <f t="shared" si="6"/>
        <v>2.0133756722579728</v>
      </c>
      <c r="I242" s="65">
        <f t="shared" si="7"/>
        <v>6.1055005080672608E-4</v>
      </c>
      <c r="J242" s="143">
        <v>16.3124</v>
      </c>
      <c r="K242" s="143">
        <v>49.246173913043499</v>
      </c>
      <c r="L242" s="144"/>
    </row>
    <row r="243" spans="1:12" x14ac:dyDescent="0.2">
      <c r="A243" s="64" t="s">
        <v>324</v>
      </c>
      <c r="B243" s="64" t="s">
        <v>325</v>
      </c>
      <c r="C243" s="64" t="s">
        <v>1245</v>
      </c>
      <c r="D243" s="64" t="s">
        <v>307</v>
      </c>
      <c r="E243" s="64" t="s">
        <v>309</v>
      </c>
      <c r="F243" s="140">
        <v>5.1494433229999999</v>
      </c>
      <c r="G243" s="140">
        <v>3.7493562809999998</v>
      </c>
      <c r="H243" s="81">
        <f t="shared" si="6"/>
        <v>0.37342064532383668</v>
      </c>
      <c r="I243" s="65">
        <f t="shared" si="7"/>
        <v>5.975863350573781E-4</v>
      </c>
      <c r="J243" s="143">
        <v>463.94975360000001</v>
      </c>
      <c r="K243" s="143">
        <v>24.019695652173901</v>
      </c>
      <c r="L243" s="144"/>
    </row>
    <row r="244" spans="1:12" x14ac:dyDescent="0.2">
      <c r="A244" s="64" t="s">
        <v>2782</v>
      </c>
      <c r="B244" s="64" t="s">
        <v>442</v>
      </c>
      <c r="C244" s="64" t="s">
        <v>2814</v>
      </c>
      <c r="D244" s="64" t="s">
        <v>308</v>
      </c>
      <c r="E244" s="64" t="s">
        <v>309</v>
      </c>
      <c r="F244" s="140">
        <v>5.1171720800000005</v>
      </c>
      <c r="G244" s="140">
        <v>7.1391705459999999</v>
      </c>
      <c r="H244" s="81">
        <f t="shared" si="6"/>
        <v>-0.28322596483325413</v>
      </c>
      <c r="I244" s="65">
        <f t="shared" si="7"/>
        <v>5.9384129843449121E-4</v>
      </c>
      <c r="J244" s="143">
        <v>174.16432118</v>
      </c>
      <c r="K244" s="143">
        <v>42.363999999999997</v>
      </c>
      <c r="L244" s="144"/>
    </row>
    <row r="245" spans="1:12" x14ac:dyDescent="0.2">
      <c r="A245" s="64" t="s">
        <v>2691</v>
      </c>
      <c r="B245" s="64" t="s">
        <v>267</v>
      </c>
      <c r="C245" s="64" t="s">
        <v>1244</v>
      </c>
      <c r="D245" s="64" t="s">
        <v>308</v>
      </c>
      <c r="E245" s="64" t="s">
        <v>1451</v>
      </c>
      <c r="F245" s="140">
        <v>5.0984397039999996</v>
      </c>
      <c r="G245" s="140">
        <v>2.8933754199999999</v>
      </c>
      <c r="H245" s="81">
        <f t="shared" si="6"/>
        <v>0.76210790648107452</v>
      </c>
      <c r="I245" s="65">
        <f t="shared" si="7"/>
        <v>5.9166743007269017E-4</v>
      </c>
      <c r="J245" s="143">
        <v>185.29340803406188</v>
      </c>
      <c r="K245" s="143">
        <v>38.508217391304299</v>
      </c>
      <c r="L245" s="144"/>
    </row>
    <row r="246" spans="1:12" x14ac:dyDescent="0.2">
      <c r="A246" s="64" t="s">
        <v>2558</v>
      </c>
      <c r="B246" s="64" t="s">
        <v>1739</v>
      </c>
      <c r="C246" s="64" t="s">
        <v>1239</v>
      </c>
      <c r="D246" s="64" t="s">
        <v>307</v>
      </c>
      <c r="E246" s="64" t="s">
        <v>309</v>
      </c>
      <c r="F246" s="140">
        <v>5.0590115899999999</v>
      </c>
      <c r="G246" s="140">
        <v>1.51148847</v>
      </c>
      <c r="H246" s="81">
        <f t="shared" si="6"/>
        <v>2.3470394848595832</v>
      </c>
      <c r="I246" s="65">
        <f t="shared" si="7"/>
        <v>5.8709184769114501E-4</v>
      </c>
      <c r="J246" s="143">
        <v>249.68160176999999</v>
      </c>
      <c r="K246" s="143">
        <v>11.203347826087001</v>
      </c>
      <c r="L246" s="144"/>
    </row>
    <row r="247" spans="1:12" x14ac:dyDescent="0.2">
      <c r="A247" s="64" t="s">
        <v>2542</v>
      </c>
      <c r="B247" s="64" t="s">
        <v>1343</v>
      </c>
      <c r="C247" s="64" t="s">
        <v>1244</v>
      </c>
      <c r="D247" s="64" t="s">
        <v>308</v>
      </c>
      <c r="E247" s="64" t="s">
        <v>309</v>
      </c>
      <c r="F247" s="140">
        <v>5.0274518890000008</v>
      </c>
      <c r="G247" s="140">
        <v>16.306583953000001</v>
      </c>
      <c r="H247" s="81">
        <f t="shared" si="6"/>
        <v>-0.69169190165822092</v>
      </c>
      <c r="I247" s="65">
        <f t="shared" si="7"/>
        <v>5.8342938461055152E-4</v>
      </c>
      <c r="J247" s="143">
        <v>1756.58828305</v>
      </c>
      <c r="K247" s="143">
        <v>24.957565217391299</v>
      </c>
      <c r="L247" s="144"/>
    </row>
    <row r="248" spans="1:12" x14ac:dyDescent="0.2">
      <c r="A248" s="64" t="s">
        <v>2273</v>
      </c>
      <c r="B248" s="64" t="s">
        <v>2015</v>
      </c>
      <c r="C248" s="64" t="s">
        <v>220</v>
      </c>
      <c r="D248" s="64" t="s">
        <v>308</v>
      </c>
      <c r="E248" s="64" t="s">
        <v>309</v>
      </c>
      <c r="F248" s="140">
        <v>5.0207308200000007</v>
      </c>
      <c r="G248" s="140">
        <v>5.2017804600000002</v>
      </c>
      <c r="H248" s="81">
        <f t="shared" si="6"/>
        <v>-3.480532125340785E-2</v>
      </c>
      <c r="I248" s="65">
        <f t="shared" si="7"/>
        <v>5.8264941311859649E-4</v>
      </c>
      <c r="J248" s="143">
        <v>494.19000000000005</v>
      </c>
      <c r="K248" s="143">
        <v>15.6055652173913</v>
      </c>
      <c r="L248" s="144"/>
    </row>
    <row r="249" spans="1:12" x14ac:dyDescent="0.2">
      <c r="A249" s="64" t="s">
        <v>1312</v>
      </c>
      <c r="B249" s="64" t="s">
        <v>609</v>
      </c>
      <c r="C249" s="64" t="s">
        <v>1244</v>
      </c>
      <c r="D249" s="64" t="s">
        <v>308</v>
      </c>
      <c r="E249" s="64" t="s">
        <v>309</v>
      </c>
      <c r="F249" s="140">
        <v>4.9981700029999994</v>
      </c>
      <c r="G249" s="140">
        <v>3.374474459</v>
      </c>
      <c r="H249" s="81">
        <f t="shared" si="6"/>
        <v>0.48116990178114105</v>
      </c>
      <c r="I249" s="65">
        <f t="shared" si="7"/>
        <v>5.8003125905780445E-4</v>
      </c>
      <c r="J249" s="143">
        <v>35.783000000000001</v>
      </c>
      <c r="K249" s="143">
        <v>38.809782608695599</v>
      </c>
      <c r="L249" s="144"/>
    </row>
    <row r="250" spans="1:12" x14ac:dyDescent="0.2">
      <c r="A250" s="64" t="s">
        <v>1483</v>
      </c>
      <c r="B250" s="64" t="s">
        <v>335</v>
      </c>
      <c r="C250" s="64" t="s">
        <v>1241</v>
      </c>
      <c r="D250" s="64" t="s">
        <v>307</v>
      </c>
      <c r="E250" s="64" t="s">
        <v>1451</v>
      </c>
      <c r="F250" s="140">
        <v>4.9861669299999996</v>
      </c>
      <c r="G250" s="140">
        <v>1.20508382</v>
      </c>
      <c r="H250" s="81">
        <f t="shared" si="6"/>
        <v>3.1376100543777934</v>
      </c>
      <c r="I250" s="65">
        <f t="shared" si="7"/>
        <v>5.7863831773316489E-4</v>
      </c>
      <c r="J250" s="143">
        <v>14.035900980000001</v>
      </c>
      <c r="K250" s="143">
        <v>13.873652173912999</v>
      </c>
      <c r="L250" s="144"/>
    </row>
    <row r="251" spans="1:12" x14ac:dyDescent="0.2">
      <c r="A251" s="64" t="s">
        <v>304</v>
      </c>
      <c r="B251" s="64" t="s">
        <v>305</v>
      </c>
      <c r="C251" s="64" t="s">
        <v>1245</v>
      </c>
      <c r="D251" s="64" t="s">
        <v>307</v>
      </c>
      <c r="E251" s="64" t="s">
        <v>1451</v>
      </c>
      <c r="F251" s="140">
        <v>4.9856961200000001</v>
      </c>
      <c r="G251" s="140">
        <v>5.5020796599999997</v>
      </c>
      <c r="H251" s="81">
        <f t="shared" si="6"/>
        <v>-9.3852428883226979E-2</v>
      </c>
      <c r="I251" s="65">
        <f t="shared" si="7"/>
        <v>5.7858368083267672E-4</v>
      </c>
      <c r="J251" s="143">
        <v>92.296136099999998</v>
      </c>
      <c r="K251" s="143">
        <v>5.4629130434782596</v>
      </c>
      <c r="L251" s="144"/>
    </row>
    <row r="252" spans="1:12" x14ac:dyDescent="0.2">
      <c r="A252" s="64" t="s">
        <v>2362</v>
      </c>
      <c r="B252" s="64" t="s">
        <v>178</v>
      </c>
      <c r="C252" s="64" t="s">
        <v>953</v>
      </c>
      <c r="D252" s="64" t="s">
        <v>307</v>
      </c>
      <c r="E252" s="64" t="s">
        <v>1451</v>
      </c>
      <c r="F252" s="140">
        <v>4.9280292560000003</v>
      </c>
      <c r="G252" s="140">
        <v>10.848057670999999</v>
      </c>
      <c r="H252" s="81">
        <f t="shared" si="6"/>
        <v>-0.54572243202817305</v>
      </c>
      <c r="I252" s="65">
        <f t="shared" si="7"/>
        <v>5.7189151475754154E-4</v>
      </c>
      <c r="J252" s="143">
        <v>172.95527320918302</v>
      </c>
      <c r="K252" s="143">
        <v>11.0245217391304</v>
      </c>
      <c r="L252" s="144"/>
    </row>
    <row r="253" spans="1:12" x14ac:dyDescent="0.2">
      <c r="A253" s="64" t="s">
        <v>6</v>
      </c>
      <c r="B253" s="64" t="s">
        <v>7</v>
      </c>
      <c r="C253" s="64" t="s">
        <v>1391</v>
      </c>
      <c r="D253" s="64" t="s">
        <v>308</v>
      </c>
      <c r="E253" s="64" t="s">
        <v>309</v>
      </c>
      <c r="F253" s="140">
        <v>4.9231978499999993</v>
      </c>
      <c r="G253" s="140">
        <v>0.66754026</v>
      </c>
      <c r="H253" s="81">
        <f t="shared" si="6"/>
        <v>6.3751324751558798</v>
      </c>
      <c r="I253" s="65">
        <f t="shared" si="7"/>
        <v>5.713308362485036E-4</v>
      </c>
      <c r="J253" s="143">
        <v>37.15843349</v>
      </c>
      <c r="K253" s="143">
        <v>25.2289565217391</v>
      </c>
      <c r="L253" s="144"/>
    </row>
    <row r="254" spans="1:12" x14ac:dyDescent="0.2">
      <c r="A254" s="64" t="s">
        <v>686</v>
      </c>
      <c r="B254" s="64" t="s">
        <v>687</v>
      </c>
      <c r="C254" s="64" t="s">
        <v>1245</v>
      </c>
      <c r="D254" s="64" t="s">
        <v>307</v>
      </c>
      <c r="E254" s="64" t="s">
        <v>1451</v>
      </c>
      <c r="F254" s="140">
        <v>4.8946689349999994</v>
      </c>
      <c r="G254" s="140">
        <v>0.54716095999999992</v>
      </c>
      <c r="H254" s="81">
        <f t="shared" si="6"/>
        <v>7.9455741414738359</v>
      </c>
      <c r="I254" s="65">
        <f t="shared" si="7"/>
        <v>5.6802009202070207E-4</v>
      </c>
      <c r="J254" s="143">
        <v>154.94546369999998</v>
      </c>
      <c r="K254" s="143">
        <v>23.2938260869565</v>
      </c>
      <c r="L254" s="144"/>
    </row>
    <row r="255" spans="1:12" x14ac:dyDescent="0.2">
      <c r="A255" s="64" t="s">
        <v>2797</v>
      </c>
      <c r="B255" s="64" t="s">
        <v>259</v>
      </c>
      <c r="C255" s="64" t="s">
        <v>2814</v>
      </c>
      <c r="D255" s="64" t="s">
        <v>308</v>
      </c>
      <c r="E255" s="64" t="s">
        <v>309</v>
      </c>
      <c r="F255" s="140">
        <v>4.8791138039999993</v>
      </c>
      <c r="G255" s="140">
        <v>8.0796553669999991</v>
      </c>
      <c r="H255" s="81">
        <f t="shared" si="6"/>
        <v>-0.3961235247820194</v>
      </c>
      <c r="I255" s="65">
        <f t="shared" si="7"/>
        <v>5.6621493889199225E-4</v>
      </c>
      <c r="J255" s="143">
        <v>96.970217379999994</v>
      </c>
      <c r="K255" s="143">
        <v>16.690347826086999</v>
      </c>
      <c r="L255" s="144"/>
    </row>
    <row r="256" spans="1:12" x14ac:dyDescent="0.2">
      <c r="A256" s="64" t="s">
        <v>316</v>
      </c>
      <c r="B256" s="64" t="s">
        <v>317</v>
      </c>
      <c r="C256" s="64" t="s">
        <v>1245</v>
      </c>
      <c r="D256" s="64" t="s">
        <v>307</v>
      </c>
      <c r="E256" s="64" t="s">
        <v>1451</v>
      </c>
      <c r="F256" s="140">
        <v>4.8754390399999998</v>
      </c>
      <c r="G256" s="140">
        <v>5.4213298729999995</v>
      </c>
      <c r="H256" s="81">
        <f t="shared" si="6"/>
        <v>-0.10069315938856904</v>
      </c>
      <c r="I256" s="65">
        <f t="shared" si="7"/>
        <v>5.6578848721300162E-4</v>
      </c>
      <c r="J256" s="143">
        <v>171.4090046</v>
      </c>
      <c r="K256" s="143">
        <v>60.310260869565198</v>
      </c>
      <c r="L256" s="144"/>
    </row>
    <row r="257" spans="1:12" x14ac:dyDescent="0.2">
      <c r="A257" s="64" t="s">
        <v>2345</v>
      </c>
      <c r="B257" s="64" t="s">
        <v>462</v>
      </c>
      <c r="C257" s="64" t="s">
        <v>953</v>
      </c>
      <c r="D257" s="64" t="s">
        <v>307</v>
      </c>
      <c r="E257" s="64" t="s">
        <v>1451</v>
      </c>
      <c r="F257" s="140">
        <v>4.8735873160000001</v>
      </c>
      <c r="G257" s="140">
        <v>8.1238010700000007</v>
      </c>
      <c r="H257" s="81">
        <f t="shared" si="6"/>
        <v>-0.40008534502433357</v>
      </c>
      <c r="I257" s="65">
        <f t="shared" si="7"/>
        <v>5.6557359700268415E-4</v>
      </c>
      <c r="J257" s="143">
        <v>142.68680402551468</v>
      </c>
      <c r="K257" s="143">
        <v>35.458434782608698</v>
      </c>
      <c r="L257" s="144"/>
    </row>
    <row r="258" spans="1:12" x14ac:dyDescent="0.2">
      <c r="A258" s="64" t="s">
        <v>2386</v>
      </c>
      <c r="B258" s="64" t="s">
        <v>544</v>
      </c>
      <c r="C258" s="64" t="s">
        <v>953</v>
      </c>
      <c r="D258" s="64" t="s">
        <v>307</v>
      </c>
      <c r="E258" s="64" t="s">
        <v>309</v>
      </c>
      <c r="F258" s="140">
        <v>4.8658838300000005</v>
      </c>
      <c r="G258" s="140">
        <v>4.3531394299999997</v>
      </c>
      <c r="H258" s="81">
        <f t="shared" si="6"/>
        <v>0.11778726784315308</v>
      </c>
      <c r="I258" s="65">
        <f t="shared" si="7"/>
        <v>5.6467961726989547E-4</v>
      </c>
      <c r="J258" s="143">
        <v>38.824249071999994</v>
      </c>
      <c r="K258" s="143">
        <v>8.5077391304347803</v>
      </c>
      <c r="L258" s="144"/>
    </row>
    <row r="259" spans="1:12" x14ac:dyDescent="0.2">
      <c r="A259" s="64" t="s">
        <v>2265</v>
      </c>
      <c r="B259" s="64" t="s">
        <v>1182</v>
      </c>
      <c r="C259" s="64" t="s">
        <v>220</v>
      </c>
      <c r="D259" s="64" t="s">
        <v>1162</v>
      </c>
      <c r="E259" s="64" t="s">
        <v>1451</v>
      </c>
      <c r="F259" s="140">
        <v>4.85084597</v>
      </c>
      <c r="G259" s="140">
        <v>4.7946854800000001</v>
      </c>
      <c r="H259" s="81">
        <f t="shared" si="6"/>
        <v>1.1713070697600747E-2</v>
      </c>
      <c r="I259" s="65">
        <f t="shared" si="7"/>
        <v>5.6293449278151271E-4</v>
      </c>
      <c r="J259" s="143">
        <v>254.44799999999998</v>
      </c>
      <c r="K259" s="143">
        <v>27.077043478260901</v>
      </c>
      <c r="L259" s="144"/>
    </row>
    <row r="260" spans="1:12" x14ac:dyDescent="0.2">
      <c r="A260" s="64" t="s">
        <v>2276</v>
      </c>
      <c r="B260" s="64" t="s">
        <v>1952</v>
      </c>
      <c r="C260" s="64" t="s">
        <v>220</v>
      </c>
      <c r="D260" s="64" t="s">
        <v>308</v>
      </c>
      <c r="E260" s="64" t="s">
        <v>309</v>
      </c>
      <c r="F260" s="140">
        <v>4.8064328499999993</v>
      </c>
      <c r="G260" s="140">
        <v>1.1830841599999999</v>
      </c>
      <c r="H260" s="81">
        <f t="shared" si="6"/>
        <v>3.0626297033678478</v>
      </c>
      <c r="I260" s="65">
        <f t="shared" si="7"/>
        <v>5.5778040680668124E-4</v>
      </c>
      <c r="J260" s="143">
        <v>81.593999999999994</v>
      </c>
      <c r="K260" s="143">
        <v>32.525608695652203</v>
      </c>
      <c r="L260" s="144"/>
    </row>
    <row r="261" spans="1:12" x14ac:dyDescent="0.2">
      <c r="A261" s="64" t="s">
        <v>1316</v>
      </c>
      <c r="B261" s="64" t="s">
        <v>614</v>
      </c>
      <c r="C261" s="64" t="s">
        <v>1244</v>
      </c>
      <c r="D261" s="64" t="s">
        <v>308</v>
      </c>
      <c r="E261" s="64" t="s">
        <v>309</v>
      </c>
      <c r="F261" s="140">
        <v>4.7935196370000002</v>
      </c>
      <c r="G261" s="140">
        <v>5.51836912</v>
      </c>
      <c r="H261" s="81">
        <f t="shared" si="6"/>
        <v>-0.13135212002636021</v>
      </c>
      <c r="I261" s="65">
        <f t="shared" si="7"/>
        <v>5.5628184489494648E-4</v>
      </c>
      <c r="J261" s="143">
        <v>21.524799999999999</v>
      </c>
      <c r="K261" s="143">
        <v>28.7160869565217</v>
      </c>
      <c r="L261" s="144"/>
    </row>
    <row r="262" spans="1:12" x14ac:dyDescent="0.2">
      <c r="A262" s="64" t="s">
        <v>2643</v>
      </c>
      <c r="B262" s="64" t="s">
        <v>18</v>
      </c>
      <c r="C262" s="64" t="s">
        <v>1244</v>
      </c>
      <c r="D262" s="64" t="s">
        <v>1162</v>
      </c>
      <c r="E262" s="64" t="s">
        <v>1451</v>
      </c>
      <c r="F262" s="140">
        <v>4.7893531210000004</v>
      </c>
      <c r="G262" s="140">
        <v>1.4890007700000001</v>
      </c>
      <c r="H262" s="81">
        <f t="shared" si="6"/>
        <v>2.2164880082634211</v>
      </c>
      <c r="I262" s="65">
        <f t="shared" si="7"/>
        <v>5.5579832602305668E-4</v>
      </c>
      <c r="J262" s="143">
        <v>174.23219143555789</v>
      </c>
      <c r="K262" s="143">
        <v>30.721347826087001</v>
      </c>
      <c r="L262" s="144"/>
    </row>
    <row r="263" spans="1:12" x14ac:dyDescent="0.2">
      <c r="A263" s="64" t="s">
        <v>601</v>
      </c>
      <c r="B263" s="64" t="s">
        <v>600</v>
      </c>
      <c r="C263" s="64" t="s">
        <v>1246</v>
      </c>
      <c r="D263" s="64" t="s">
        <v>308</v>
      </c>
      <c r="E263" s="64" t="s">
        <v>1451</v>
      </c>
      <c r="F263" s="140">
        <v>4.7776287499999999</v>
      </c>
      <c r="G263" s="140">
        <v>3.6105947200000004</v>
      </c>
      <c r="H263" s="81">
        <f t="shared" ref="H263:H326" si="8">IF(ISERROR(F263/G263-1),"",IF((F263/G263-1)&gt;10000%,"",F263/G263-1))</f>
        <v>0.32322487581768788</v>
      </c>
      <c r="I263" s="65">
        <f t="shared" ref="I263:I326" si="9">F263/$F$1046</f>
        <v>5.5443772771033228E-4</v>
      </c>
      <c r="J263" s="143">
        <v>74.462503420000004</v>
      </c>
      <c r="K263" s="143">
        <v>8.9332608695652205</v>
      </c>
      <c r="L263" s="144"/>
    </row>
    <row r="264" spans="1:12" x14ac:dyDescent="0.2">
      <c r="A264" s="64" t="s">
        <v>186</v>
      </c>
      <c r="B264" s="64" t="s">
        <v>191</v>
      </c>
      <c r="C264" s="64" t="s">
        <v>1391</v>
      </c>
      <c r="D264" s="64" t="s">
        <v>1162</v>
      </c>
      <c r="E264" s="64" t="s">
        <v>309</v>
      </c>
      <c r="F264" s="140">
        <v>4.75601495</v>
      </c>
      <c r="G264" s="140">
        <v>3.8725808500000003</v>
      </c>
      <c r="H264" s="81">
        <f t="shared" si="8"/>
        <v>0.22812541150690224</v>
      </c>
      <c r="I264" s="65">
        <f t="shared" si="9"/>
        <v>5.5192947376548869E-4</v>
      </c>
      <c r="J264" s="143">
        <v>122.8468844051643</v>
      </c>
      <c r="K264" s="143">
        <v>38.880478260869602</v>
      </c>
      <c r="L264" s="144"/>
    </row>
    <row r="265" spans="1:12" x14ac:dyDescent="0.2">
      <c r="A265" s="64" t="s">
        <v>254</v>
      </c>
      <c r="B265" s="64" t="s">
        <v>522</v>
      </c>
      <c r="C265" s="64" t="s">
        <v>1242</v>
      </c>
      <c r="D265" s="64" t="s">
        <v>307</v>
      </c>
      <c r="E265" s="64" t="s">
        <v>1451</v>
      </c>
      <c r="F265" s="140">
        <v>4.7478965889999998</v>
      </c>
      <c r="G265" s="140">
        <v>9.5981642459999996</v>
      </c>
      <c r="H265" s="81">
        <f t="shared" si="8"/>
        <v>-0.50533284622852037</v>
      </c>
      <c r="I265" s="65">
        <f t="shared" si="9"/>
        <v>5.5098734831767696E-4</v>
      </c>
      <c r="J265" s="143">
        <v>102.12934705640539</v>
      </c>
      <c r="K265" s="143">
        <v>20.208521739130401</v>
      </c>
      <c r="L265" s="144"/>
    </row>
    <row r="266" spans="1:12" x14ac:dyDescent="0.2">
      <c r="A266" s="64" t="s">
        <v>373</v>
      </c>
      <c r="B266" s="64" t="s">
        <v>819</v>
      </c>
      <c r="C266" s="64" t="s">
        <v>1240</v>
      </c>
      <c r="D266" s="64" t="s">
        <v>307</v>
      </c>
      <c r="E266" s="64" t="s">
        <v>1451</v>
      </c>
      <c r="F266" s="140">
        <v>4.7477917000000005</v>
      </c>
      <c r="G266" s="140">
        <v>1.0992593700000002</v>
      </c>
      <c r="H266" s="81">
        <f t="shared" si="8"/>
        <v>3.3190823108471657</v>
      </c>
      <c r="I266" s="65">
        <f t="shared" si="9"/>
        <v>5.5097517608290009E-4</v>
      </c>
      <c r="J266" s="143">
        <v>16.68964257</v>
      </c>
      <c r="K266" s="143">
        <v>24.811173913043501</v>
      </c>
      <c r="L266" s="144"/>
    </row>
    <row r="267" spans="1:12" x14ac:dyDescent="0.2">
      <c r="A267" s="64" t="s">
        <v>2371</v>
      </c>
      <c r="B267" s="64" t="s">
        <v>938</v>
      </c>
      <c r="C267" s="64" t="s">
        <v>953</v>
      </c>
      <c r="D267" s="64" t="s">
        <v>307</v>
      </c>
      <c r="E267" s="64" t="s">
        <v>1451</v>
      </c>
      <c r="F267" s="140">
        <v>4.6883706439999999</v>
      </c>
      <c r="G267" s="140">
        <v>3.5495702050000002</v>
      </c>
      <c r="H267" s="81">
        <f t="shared" si="8"/>
        <v>0.320827698349468</v>
      </c>
      <c r="I267" s="65">
        <f t="shared" si="9"/>
        <v>5.4407943826175007E-4</v>
      </c>
      <c r="J267" s="143">
        <v>236.60735161145601</v>
      </c>
      <c r="K267" s="143">
        <v>44.547304347826099</v>
      </c>
      <c r="L267" s="144"/>
    </row>
    <row r="268" spans="1:12" x14ac:dyDescent="0.2">
      <c r="A268" s="64" t="s">
        <v>714</v>
      </c>
      <c r="B268" s="64" t="s">
        <v>836</v>
      </c>
      <c r="C268" s="64" t="s">
        <v>1245</v>
      </c>
      <c r="D268" s="64" t="s">
        <v>307</v>
      </c>
      <c r="E268" s="64" t="s">
        <v>1451</v>
      </c>
      <c r="F268" s="140">
        <v>4.6230580300000002</v>
      </c>
      <c r="G268" s="140">
        <v>3.8582549569999998</v>
      </c>
      <c r="H268" s="81">
        <f t="shared" si="8"/>
        <v>0.19822512548384719</v>
      </c>
      <c r="I268" s="65">
        <f t="shared" si="9"/>
        <v>5.3649999264304606E-4</v>
      </c>
      <c r="J268" s="143">
        <v>145.61995569999999</v>
      </c>
      <c r="K268" s="143">
        <v>15.6303913043478</v>
      </c>
      <c r="L268" s="144"/>
    </row>
    <row r="269" spans="1:12" x14ac:dyDescent="0.2">
      <c r="A269" s="64" t="s">
        <v>230</v>
      </c>
      <c r="B269" s="64" t="s">
        <v>231</v>
      </c>
      <c r="C269" s="64" t="s">
        <v>1245</v>
      </c>
      <c r="D269" s="64" t="s">
        <v>307</v>
      </c>
      <c r="E269" s="64" t="s">
        <v>309</v>
      </c>
      <c r="F269" s="140">
        <v>4.6169593210000004</v>
      </c>
      <c r="G269" s="140">
        <v>2.8197642900000002</v>
      </c>
      <c r="H269" s="81">
        <f t="shared" si="8"/>
        <v>0.63735647599111922</v>
      </c>
      <c r="I269" s="65">
        <f t="shared" si="9"/>
        <v>5.3579224523594027E-4</v>
      </c>
      <c r="J269" s="143">
        <v>101.24969390000001</v>
      </c>
      <c r="K269" s="143">
        <v>31.329086956521699</v>
      </c>
      <c r="L269" s="144"/>
    </row>
    <row r="270" spans="1:12" x14ac:dyDescent="0.2">
      <c r="A270" s="64" t="s">
        <v>2576</v>
      </c>
      <c r="B270" s="64" t="s">
        <v>568</v>
      </c>
      <c r="C270" s="64" t="s">
        <v>1244</v>
      </c>
      <c r="D270" s="64" t="s">
        <v>308</v>
      </c>
      <c r="E270" s="64" t="s">
        <v>309</v>
      </c>
      <c r="F270" s="140">
        <v>4.6018539220000001</v>
      </c>
      <c r="G270" s="140">
        <v>2.7374684180000002</v>
      </c>
      <c r="H270" s="81">
        <f t="shared" si="8"/>
        <v>0.68106192266580501</v>
      </c>
      <c r="I270" s="65">
        <f t="shared" si="9"/>
        <v>5.3403928293268101E-4</v>
      </c>
      <c r="J270" s="143">
        <v>350.75033851999996</v>
      </c>
      <c r="K270" s="143">
        <v>33.604347826087</v>
      </c>
      <c r="L270" s="144"/>
    </row>
    <row r="271" spans="1:12" x14ac:dyDescent="0.2">
      <c r="A271" s="64" t="s">
        <v>1732</v>
      </c>
      <c r="B271" s="64" t="s">
        <v>1733</v>
      </c>
      <c r="C271" s="64" t="s">
        <v>1241</v>
      </c>
      <c r="D271" s="64" t="s">
        <v>307</v>
      </c>
      <c r="E271" s="64" t="s">
        <v>1451</v>
      </c>
      <c r="F271" s="140">
        <v>4.5414849999999998</v>
      </c>
      <c r="G271" s="140">
        <v>8.1827248200000007</v>
      </c>
      <c r="H271" s="81">
        <f t="shared" si="8"/>
        <v>-0.44499111238595956</v>
      </c>
      <c r="I271" s="65">
        <f t="shared" si="9"/>
        <v>5.2703354647021467E-4</v>
      </c>
      <c r="J271" s="143">
        <v>184.878007592952</v>
      </c>
      <c r="K271" s="143">
        <v>50.488521739130398</v>
      </c>
      <c r="L271" s="144"/>
    </row>
    <row r="272" spans="1:12" x14ac:dyDescent="0.2">
      <c r="A272" s="64" t="s">
        <v>2407</v>
      </c>
      <c r="B272" s="64" t="s">
        <v>145</v>
      </c>
      <c r="C272" s="64" t="s">
        <v>953</v>
      </c>
      <c r="D272" s="64" t="s">
        <v>307</v>
      </c>
      <c r="E272" s="64" t="s">
        <v>1451</v>
      </c>
      <c r="F272" s="140">
        <v>4.4542122970000007</v>
      </c>
      <c r="G272" s="140">
        <v>2.37067746</v>
      </c>
      <c r="H272" s="81">
        <f t="shared" si="8"/>
        <v>0.87887739777135288</v>
      </c>
      <c r="I272" s="65">
        <f t="shared" si="9"/>
        <v>5.1690566050953629E-4</v>
      </c>
      <c r="J272" s="143">
        <v>54.501378449400001</v>
      </c>
      <c r="K272" s="143">
        <v>16.452826086956499</v>
      </c>
      <c r="L272" s="144"/>
    </row>
    <row r="273" spans="1:12" x14ac:dyDescent="0.2">
      <c r="A273" s="64" t="s">
        <v>3053</v>
      </c>
      <c r="B273" s="64" t="s">
        <v>3054</v>
      </c>
      <c r="C273" s="64" t="s">
        <v>1240</v>
      </c>
      <c r="D273" s="64" t="s">
        <v>307</v>
      </c>
      <c r="E273" s="64" t="s">
        <v>1451</v>
      </c>
      <c r="F273" s="140">
        <v>4.4462878300000002</v>
      </c>
      <c r="G273" s="140"/>
      <c r="H273" s="81" t="str">
        <f t="shared" si="8"/>
        <v/>
      </c>
      <c r="I273" s="65">
        <f t="shared" si="9"/>
        <v>5.1598603621332115E-4</v>
      </c>
      <c r="J273" s="143">
        <v>36.799591390000003</v>
      </c>
      <c r="K273" s="143">
        <v>75.009</v>
      </c>
      <c r="L273" s="144"/>
    </row>
    <row r="274" spans="1:12" x14ac:dyDescent="0.2">
      <c r="A274" s="64" t="s">
        <v>560</v>
      </c>
      <c r="B274" s="64" t="s">
        <v>941</v>
      </c>
      <c r="C274" s="64" t="s">
        <v>1245</v>
      </c>
      <c r="D274" s="64" t="s">
        <v>307</v>
      </c>
      <c r="E274" s="64" t="s">
        <v>1451</v>
      </c>
      <c r="F274" s="140">
        <v>4.4102263660000007</v>
      </c>
      <c r="G274" s="140">
        <v>4.8381627140000001</v>
      </c>
      <c r="H274" s="81">
        <f t="shared" si="8"/>
        <v>-8.8450176915649603E-2</v>
      </c>
      <c r="I274" s="65">
        <f t="shared" si="9"/>
        <v>5.1180114927373475E-4</v>
      </c>
      <c r="J274" s="143">
        <v>56.634854259999997</v>
      </c>
      <c r="K274" s="143">
        <v>52.202869565217398</v>
      </c>
      <c r="L274" s="144"/>
    </row>
    <row r="275" spans="1:12" x14ac:dyDescent="0.2">
      <c r="A275" s="64" t="s">
        <v>32</v>
      </c>
      <c r="B275" s="64" t="s">
        <v>876</v>
      </c>
      <c r="C275" s="64" t="s">
        <v>1244</v>
      </c>
      <c r="D275" s="64" t="s">
        <v>308</v>
      </c>
      <c r="E275" s="64" t="s">
        <v>309</v>
      </c>
      <c r="F275" s="140">
        <v>4.333539043</v>
      </c>
      <c r="G275" s="140">
        <v>11.691774299</v>
      </c>
      <c r="H275" s="81">
        <f t="shared" si="8"/>
        <v>-0.62935146264578101</v>
      </c>
      <c r="I275" s="65">
        <f t="shared" si="9"/>
        <v>5.029016831717885E-4</v>
      </c>
      <c r="J275" s="143">
        <v>222.4845</v>
      </c>
      <c r="K275" s="143">
        <v>33.3522608695652</v>
      </c>
      <c r="L275" s="144"/>
    </row>
    <row r="276" spans="1:12" x14ac:dyDescent="0.2">
      <c r="A276" s="64" t="s">
        <v>1459</v>
      </c>
      <c r="B276" s="64" t="s">
        <v>768</v>
      </c>
      <c r="C276" s="64" t="s">
        <v>1245</v>
      </c>
      <c r="D276" s="64" t="s">
        <v>307</v>
      </c>
      <c r="E276" s="64" t="s">
        <v>1451</v>
      </c>
      <c r="F276" s="140">
        <v>4.3284056099999999</v>
      </c>
      <c r="G276" s="140">
        <v>5.1850493600000007</v>
      </c>
      <c r="H276" s="81">
        <f t="shared" si="8"/>
        <v>-0.16521419383363412</v>
      </c>
      <c r="I276" s="65">
        <f t="shared" si="9"/>
        <v>5.0230595481431137E-4</v>
      </c>
      <c r="J276" s="143">
        <v>453.09051039999997</v>
      </c>
      <c r="K276" s="143">
        <v>20.050782608695702</v>
      </c>
      <c r="L276" s="144"/>
    </row>
    <row r="277" spans="1:12" x14ac:dyDescent="0.2">
      <c r="A277" s="64" t="s">
        <v>2544</v>
      </c>
      <c r="B277" s="64" t="s">
        <v>869</v>
      </c>
      <c r="C277" s="64" t="s">
        <v>1244</v>
      </c>
      <c r="D277" s="64" t="s">
        <v>1162</v>
      </c>
      <c r="E277" s="64" t="s">
        <v>1451</v>
      </c>
      <c r="F277" s="140">
        <v>4.2484538760000001</v>
      </c>
      <c r="G277" s="140">
        <v>5.6026175619999998</v>
      </c>
      <c r="H277" s="81">
        <f t="shared" si="8"/>
        <v>-0.24170196716346914</v>
      </c>
      <c r="I277" s="65">
        <f t="shared" si="9"/>
        <v>4.9302765797606062E-4</v>
      </c>
      <c r="J277" s="143">
        <v>526.96414518999995</v>
      </c>
      <c r="K277" s="143">
        <v>15.132043478260901</v>
      </c>
      <c r="L277" s="144"/>
    </row>
    <row r="278" spans="1:12" x14ac:dyDescent="0.2">
      <c r="A278" s="64" t="s">
        <v>350</v>
      </c>
      <c r="B278" s="64" t="s">
        <v>351</v>
      </c>
      <c r="C278" s="64" t="s">
        <v>1245</v>
      </c>
      <c r="D278" s="64" t="s">
        <v>307</v>
      </c>
      <c r="E278" s="64" t="s">
        <v>1451</v>
      </c>
      <c r="F278" s="140">
        <v>4.2198398499999996</v>
      </c>
      <c r="G278" s="140">
        <v>10.09831576</v>
      </c>
      <c r="H278" s="81">
        <f t="shared" si="8"/>
        <v>-0.58212439081029488</v>
      </c>
      <c r="I278" s="65">
        <f t="shared" si="9"/>
        <v>4.8970703672517654E-4</v>
      </c>
      <c r="J278" s="143">
        <v>106.05274920000001</v>
      </c>
      <c r="K278" s="143">
        <v>38.4514782608696</v>
      </c>
      <c r="L278" s="144"/>
    </row>
    <row r="279" spans="1:12" x14ac:dyDescent="0.2">
      <c r="A279" s="64" t="s">
        <v>2634</v>
      </c>
      <c r="B279" s="64" t="s">
        <v>95</v>
      </c>
      <c r="C279" s="64" t="s">
        <v>1239</v>
      </c>
      <c r="D279" s="64" t="s">
        <v>307</v>
      </c>
      <c r="E279" s="64" t="s">
        <v>1451</v>
      </c>
      <c r="F279" s="140">
        <v>4.16860578</v>
      </c>
      <c r="G279" s="140">
        <v>2.7425464500000003</v>
      </c>
      <c r="H279" s="81">
        <f t="shared" si="8"/>
        <v>0.51997636357262045</v>
      </c>
      <c r="I279" s="65">
        <f t="shared" si="9"/>
        <v>4.8376138819563105E-4</v>
      </c>
      <c r="J279" s="143">
        <v>335.55021906000002</v>
      </c>
      <c r="K279" s="143">
        <v>15.506043478260899</v>
      </c>
      <c r="L279" s="144"/>
    </row>
    <row r="280" spans="1:12" x14ac:dyDescent="0.2">
      <c r="A280" s="64" t="s">
        <v>2271</v>
      </c>
      <c r="B280" s="64" t="s">
        <v>1880</v>
      </c>
      <c r="C280" s="64" t="s">
        <v>220</v>
      </c>
      <c r="D280" s="64" t="s">
        <v>308</v>
      </c>
      <c r="E280" s="64" t="s">
        <v>309</v>
      </c>
      <c r="F280" s="140">
        <v>4.1565028000000002</v>
      </c>
      <c r="G280" s="140">
        <v>3.9236052200000002</v>
      </c>
      <c r="H280" s="81">
        <f t="shared" si="8"/>
        <v>5.9358056415268035E-2</v>
      </c>
      <c r="I280" s="65">
        <f t="shared" si="9"/>
        <v>4.8235685279096537E-4</v>
      </c>
      <c r="J280" s="143">
        <v>237.874</v>
      </c>
      <c r="K280" s="143">
        <v>26.007434782608701</v>
      </c>
      <c r="L280" s="144"/>
    </row>
    <row r="281" spans="1:12" x14ac:dyDescent="0.2">
      <c r="A281" s="64" t="s">
        <v>2791</v>
      </c>
      <c r="B281" s="64" t="s">
        <v>541</v>
      </c>
      <c r="C281" s="64" t="s">
        <v>2814</v>
      </c>
      <c r="D281" s="64" t="s">
        <v>308</v>
      </c>
      <c r="E281" s="64" t="s">
        <v>309</v>
      </c>
      <c r="F281" s="140">
        <v>4.0983708100000005</v>
      </c>
      <c r="G281" s="140">
        <v>1.4659618670000001</v>
      </c>
      <c r="H281" s="81">
        <f t="shared" si="8"/>
        <v>1.7956871882261587</v>
      </c>
      <c r="I281" s="65">
        <f t="shared" si="9"/>
        <v>4.7561070943629818E-4</v>
      </c>
      <c r="J281" s="143">
        <v>121.65738625</v>
      </c>
      <c r="K281" s="143">
        <v>20.296478260869598</v>
      </c>
      <c r="L281" s="144"/>
    </row>
    <row r="282" spans="1:12" x14ac:dyDescent="0.2">
      <c r="A282" s="64" t="s">
        <v>2088</v>
      </c>
      <c r="B282" s="64" t="s">
        <v>855</v>
      </c>
      <c r="C282" s="64" t="s">
        <v>1245</v>
      </c>
      <c r="D282" s="64" t="s">
        <v>307</v>
      </c>
      <c r="E282" s="64" t="s">
        <v>1451</v>
      </c>
      <c r="F282" s="140">
        <v>4.0518267969999995</v>
      </c>
      <c r="G282" s="140">
        <v>8.1910483599999999</v>
      </c>
      <c r="H282" s="81">
        <f t="shared" si="8"/>
        <v>-0.50533477292276663</v>
      </c>
      <c r="I282" s="65">
        <f t="shared" si="9"/>
        <v>4.7020933604447889E-4</v>
      </c>
      <c r="J282" s="143">
        <v>479.57065399999999</v>
      </c>
      <c r="K282" s="143">
        <v>5.1112608695652204</v>
      </c>
      <c r="L282" s="144"/>
    </row>
    <row r="283" spans="1:12" x14ac:dyDescent="0.2">
      <c r="A283" s="64" t="s">
        <v>1166</v>
      </c>
      <c r="B283" s="64" t="s">
        <v>1167</v>
      </c>
      <c r="C283" s="64" t="s">
        <v>1240</v>
      </c>
      <c r="D283" s="64" t="s">
        <v>307</v>
      </c>
      <c r="E283" s="64" t="s">
        <v>1451</v>
      </c>
      <c r="F283" s="140">
        <v>4.0475036480000002</v>
      </c>
      <c r="G283" s="140">
        <v>1.8616671729999998</v>
      </c>
      <c r="H283" s="81">
        <f t="shared" si="8"/>
        <v>1.1741284944492065</v>
      </c>
      <c r="I283" s="65">
        <f t="shared" si="9"/>
        <v>4.6970764011255604E-4</v>
      </c>
      <c r="J283" s="143">
        <v>86.423312480000007</v>
      </c>
      <c r="K283" s="143">
        <v>65.807521739130394</v>
      </c>
      <c r="L283" s="144"/>
    </row>
    <row r="284" spans="1:12" x14ac:dyDescent="0.2">
      <c r="A284" s="64" t="s">
        <v>727</v>
      </c>
      <c r="B284" s="64" t="s">
        <v>849</v>
      </c>
      <c r="C284" s="64" t="s">
        <v>1245</v>
      </c>
      <c r="D284" s="64" t="s">
        <v>307</v>
      </c>
      <c r="E284" s="64" t="s">
        <v>309</v>
      </c>
      <c r="F284" s="140">
        <v>4.0302431499999996</v>
      </c>
      <c r="G284" s="140">
        <v>5.7086243090000002</v>
      </c>
      <c r="H284" s="81">
        <f t="shared" si="8"/>
        <v>-0.29400799004305267</v>
      </c>
      <c r="I284" s="65">
        <f t="shared" si="9"/>
        <v>4.677045813168576E-4</v>
      </c>
      <c r="J284" s="143">
        <v>475.34167510000003</v>
      </c>
      <c r="K284" s="143">
        <v>10.122347826086999</v>
      </c>
      <c r="L284" s="144"/>
    </row>
    <row r="285" spans="1:12" x14ac:dyDescent="0.2">
      <c r="A285" s="64" t="s">
        <v>2586</v>
      </c>
      <c r="B285" s="64" t="s">
        <v>43</v>
      </c>
      <c r="C285" s="64" t="s">
        <v>1244</v>
      </c>
      <c r="D285" s="64" t="s">
        <v>1162</v>
      </c>
      <c r="E285" s="64" t="s">
        <v>309</v>
      </c>
      <c r="F285" s="140">
        <v>4.0092043799999999</v>
      </c>
      <c r="G285" s="140">
        <v>8.0033429100000006</v>
      </c>
      <c r="H285" s="81">
        <f t="shared" si="8"/>
        <v>-0.49905877767768925</v>
      </c>
      <c r="I285" s="65">
        <f t="shared" si="9"/>
        <v>4.6526305887068176E-4</v>
      </c>
      <c r="J285" s="143">
        <v>171.12738091</v>
      </c>
      <c r="K285" s="143">
        <v>10.3625652173913</v>
      </c>
      <c r="L285" s="144"/>
    </row>
    <row r="286" spans="1:12" x14ac:dyDescent="0.2">
      <c r="A286" s="64" t="s">
        <v>1290</v>
      </c>
      <c r="B286" s="64" t="s">
        <v>1291</v>
      </c>
      <c r="C286" s="64" t="s">
        <v>1244</v>
      </c>
      <c r="D286" s="64" t="s">
        <v>308</v>
      </c>
      <c r="E286" s="64" t="s">
        <v>309</v>
      </c>
      <c r="F286" s="140">
        <v>3.9992981379999999</v>
      </c>
      <c r="G286" s="140">
        <v>18.199165409999999</v>
      </c>
      <c r="H286" s="81">
        <f t="shared" si="8"/>
        <v>-0.78024826700006344</v>
      </c>
      <c r="I286" s="65">
        <f t="shared" si="9"/>
        <v>4.6411345211133935E-4</v>
      </c>
      <c r="J286" s="143">
        <v>36.216000000000001</v>
      </c>
      <c r="K286" s="143">
        <v>8.7356956521739093</v>
      </c>
      <c r="L286" s="144"/>
    </row>
    <row r="287" spans="1:12" x14ac:dyDescent="0.2">
      <c r="A287" s="64" t="s">
        <v>1596</v>
      </c>
      <c r="B287" s="64" t="s">
        <v>1595</v>
      </c>
      <c r="C287" s="64" t="s">
        <v>1240</v>
      </c>
      <c r="D287" s="64" t="s">
        <v>307</v>
      </c>
      <c r="E287" s="64" t="s">
        <v>1451</v>
      </c>
      <c r="F287" s="140">
        <v>3.958952247</v>
      </c>
      <c r="G287" s="140">
        <v>5.9039564790000005</v>
      </c>
      <c r="H287" s="81">
        <f t="shared" si="8"/>
        <v>-0.32944081463307828</v>
      </c>
      <c r="I287" s="65">
        <f t="shared" si="9"/>
        <v>4.5943136287858162E-4</v>
      </c>
      <c r="J287" s="143">
        <v>43.827941179999996</v>
      </c>
      <c r="K287" s="143">
        <v>36.118608695652199</v>
      </c>
      <c r="L287" s="144"/>
    </row>
    <row r="288" spans="1:12" x14ac:dyDescent="0.2">
      <c r="A288" s="64" t="s">
        <v>951</v>
      </c>
      <c r="B288" s="64" t="s">
        <v>948</v>
      </c>
      <c r="C288" s="64" t="s">
        <v>1245</v>
      </c>
      <c r="D288" s="64" t="s">
        <v>307</v>
      </c>
      <c r="E288" s="64" t="s">
        <v>1451</v>
      </c>
      <c r="F288" s="140">
        <v>3.9510850299999998</v>
      </c>
      <c r="G288" s="140">
        <v>2.39599802</v>
      </c>
      <c r="H288" s="81">
        <f t="shared" si="8"/>
        <v>0.64903518159000817</v>
      </c>
      <c r="I288" s="65">
        <f t="shared" si="9"/>
        <v>4.5851838237190572E-4</v>
      </c>
      <c r="J288" s="143">
        <v>75.981106139999994</v>
      </c>
      <c r="K288" s="143">
        <v>22.1149130434783</v>
      </c>
      <c r="L288" s="144"/>
    </row>
    <row r="289" spans="1:12" x14ac:dyDescent="0.2">
      <c r="A289" s="64" t="s">
        <v>2609</v>
      </c>
      <c r="B289" s="64" t="s">
        <v>1741</v>
      </c>
      <c r="C289" s="64" t="s">
        <v>1239</v>
      </c>
      <c r="D289" s="64" t="s">
        <v>307</v>
      </c>
      <c r="E289" s="64" t="s">
        <v>309</v>
      </c>
      <c r="F289" s="140">
        <v>3.9454702699999999</v>
      </c>
      <c r="G289" s="140">
        <v>2.1076951899999998</v>
      </c>
      <c r="H289" s="81">
        <f t="shared" si="8"/>
        <v>0.8719358893635849</v>
      </c>
      <c r="I289" s="65">
        <f t="shared" si="9"/>
        <v>4.5786679662949351E-4</v>
      </c>
      <c r="J289" s="143">
        <v>44.327836600000005</v>
      </c>
      <c r="K289" s="143">
        <v>39.333521739130397</v>
      </c>
      <c r="L289" s="144"/>
    </row>
    <row r="290" spans="1:12" x14ac:dyDescent="0.2">
      <c r="A290" s="64" t="s">
        <v>2409</v>
      </c>
      <c r="B290" s="64" t="s">
        <v>143</v>
      </c>
      <c r="C290" s="64" t="s">
        <v>953</v>
      </c>
      <c r="D290" s="64" t="s">
        <v>307</v>
      </c>
      <c r="E290" s="64" t="s">
        <v>309</v>
      </c>
      <c r="F290" s="140">
        <v>3.9095399460000002</v>
      </c>
      <c r="G290" s="140">
        <v>3.9429534400000001</v>
      </c>
      <c r="H290" s="81">
        <f t="shared" si="8"/>
        <v>-8.474229916344167E-3</v>
      </c>
      <c r="I290" s="65">
        <f t="shared" si="9"/>
        <v>4.5369712831977904E-4</v>
      </c>
      <c r="J290" s="143">
        <v>118.70471184270001</v>
      </c>
      <c r="K290" s="143">
        <v>20.626217391304301</v>
      </c>
      <c r="L290" s="144"/>
    </row>
    <row r="291" spans="1:12" x14ac:dyDescent="0.2">
      <c r="A291" s="64" t="s">
        <v>2313</v>
      </c>
      <c r="B291" s="64" t="s">
        <v>255</v>
      </c>
      <c r="C291" s="64" t="s">
        <v>953</v>
      </c>
      <c r="D291" s="64" t="s">
        <v>307</v>
      </c>
      <c r="E291" s="64" t="s">
        <v>309</v>
      </c>
      <c r="F291" s="140">
        <v>3.89742583</v>
      </c>
      <c r="G291" s="140">
        <v>4.16693509</v>
      </c>
      <c r="H291" s="81">
        <f t="shared" si="8"/>
        <v>-6.4678055736164586E-2</v>
      </c>
      <c r="I291" s="65">
        <f t="shared" si="9"/>
        <v>4.5229130059650533E-4</v>
      </c>
      <c r="J291" s="143">
        <v>188.2586587296</v>
      </c>
      <c r="K291" s="143">
        <v>11.265652173913001</v>
      </c>
      <c r="L291" s="144"/>
    </row>
    <row r="292" spans="1:12" x14ac:dyDescent="0.2">
      <c r="A292" s="64" t="s">
        <v>2368</v>
      </c>
      <c r="B292" s="64" t="s">
        <v>159</v>
      </c>
      <c r="C292" s="64" t="s">
        <v>953</v>
      </c>
      <c r="D292" s="64" t="s">
        <v>307</v>
      </c>
      <c r="E292" s="64" t="s">
        <v>309</v>
      </c>
      <c r="F292" s="140">
        <v>3.8894414909999999</v>
      </c>
      <c r="G292" s="140">
        <v>5.1952582280000001</v>
      </c>
      <c r="H292" s="81">
        <f t="shared" si="8"/>
        <v>-0.25134780210967411</v>
      </c>
      <c r="I292" s="65">
        <f t="shared" si="9"/>
        <v>4.513647282309926E-4</v>
      </c>
      <c r="J292" s="143">
        <v>328.96159940504782</v>
      </c>
      <c r="K292" s="143">
        <v>23.459347826087001</v>
      </c>
      <c r="L292" s="144"/>
    </row>
    <row r="293" spans="1:12" x14ac:dyDescent="0.2">
      <c r="A293" s="64" t="s">
        <v>420</v>
      </c>
      <c r="B293" s="64" t="s">
        <v>421</v>
      </c>
      <c r="C293" s="64" t="s">
        <v>1240</v>
      </c>
      <c r="D293" s="64" t="s">
        <v>307</v>
      </c>
      <c r="E293" s="64" t="s">
        <v>1451</v>
      </c>
      <c r="F293" s="140">
        <v>3.8506017030000002</v>
      </c>
      <c r="G293" s="140">
        <v>4.0988008950000001</v>
      </c>
      <c r="H293" s="81">
        <f t="shared" si="8"/>
        <v>-6.0554098224866348E-2</v>
      </c>
      <c r="I293" s="65">
        <f t="shared" si="9"/>
        <v>4.4685742033197034E-4</v>
      </c>
      <c r="J293" s="143">
        <v>72.996672860000004</v>
      </c>
      <c r="K293" s="143">
        <v>11.8104782608696</v>
      </c>
      <c r="L293" s="144"/>
    </row>
    <row r="294" spans="1:12" x14ac:dyDescent="0.2">
      <c r="A294" s="64" t="s">
        <v>2599</v>
      </c>
      <c r="B294" s="64" t="s">
        <v>1404</v>
      </c>
      <c r="C294" s="64" t="s">
        <v>1397</v>
      </c>
      <c r="D294" s="64" t="s">
        <v>307</v>
      </c>
      <c r="E294" s="64" t="s">
        <v>1451</v>
      </c>
      <c r="F294" s="140">
        <v>3.84988368</v>
      </c>
      <c r="G294" s="140">
        <v>3.8490322999999997</v>
      </c>
      <c r="H294" s="81">
        <f t="shared" si="8"/>
        <v>2.2119325940717083E-4</v>
      </c>
      <c r="I294" s="65">
        <f t="shared" si="9"/>
        <v>4.4677409467788645E-4</v>
      </c>
      <c r="J294" s="143">
        <v>155.99994861000002</v>
      </c>
      <c r="K294" s="143">
        <v>21.360956521739102</v>
      </c>
      <c r="L294" s="144"/>
    </row>
    <row r="295" spans="1:12" x14ac:dyDescent="0.2">
      <c r="A295" s="64" t="s">
        <v>696</v>
      </c>
      <c r="B295" s="64" t="s">
        <v>87</v>
      </c>
      <c r="C295" s="64" t="s">
        <v>704</v>
      </c>
      <c r="D295" s="64" t="s">
        <v>307</v>
      </c>
      <c r="E295" s="64" t="s">
        <v>1451</v>
      </c>
      <c r="F295" s="140">
        <v>3.8442669700000001</v>
      </c>
      <c r="G295" s="140">
        <v>3.0130208199999999</v>
      </c>
      <c r="H295" s="81">
        <f t="shared" si="8"/>
        <v>0.27588463527444196</v>
      </c>
      <c r="I295" s="65">
        <f t="shared" si="9"/>
        <v>4.4612228264045929E-4</v>
      </c>
      <c r="J295" s="143">
        <v>25.774449090000001</v>
      </c>
      <c r="K295" s="143">
        <v>184.68060869565201</v>
      </c>
      <c r="L295" s="144"/>
    </row>
    <row r="296" spans="1:12" x14ac:dyDescent="0.2">
      <c r="A296" s="64" t="s">
        <v>2623</v>
      </c>
      <c r="B296" s="64" t="s">
        <v>887</v>
      </c>
      <c r="C296" s="64" t="s">
        <v>1244</v>
      </c>
      <c r="D296" s="64" t="s">
        <v>308</v>
      </c>
      <c r="E296" s="64" t="s">
        <v>309</v>
      </c>
      <c r="F296" s="140">
        <v>3.83018941</v>
      </c>
      <c r="G296" s="140">
        <v>2.7069743760000002</v>
      </c>
      <c r="H296" s="81">
        <f t="shared" si="8"/>
        <v>0.41493375185166492</v>
      </c>
      <c r="I296" s="65">
        <f t="shared" si="9"/>
        <v>4.4448859974324675E-4</v>
      </c>
      <c r="J296" s="143">
        <v>438.80909387000003</v>
      </c>
      <c r="K296" s="143">
        <v>15.555</v>
      </c>
      <c r="L296" s="144"/>
    </row>
    <row r="297" spans="1:12" x14ac:dyDescent="0.2">
      <c r="A297" s="64" t="s">
        <v>33</v>
      </c>
      <c r="B297" s="64" t="s">
        <v>75</v>
      </c>
      <c r="C297" s="64" t="s">
        <v>1245</v>
      </c>
      <c r="D297" s="64" t="s">
        <v>307</v>
      </c>
      <c r="E297" s="64" t="s">
        <v>1451</v>
      </c>
      <c r="F297" s="140">
        <v>3.8001487799999998</v>
      </c>
      <c r="G297" s="140">
        <v>2.8772288700000002</v>
      </c>
      <c r="H297" s="81">
        <f t="shared" si="8"/>
        <v>0.3207669433679774</v>
      </c>
      <c r="I297" s="65">
        <f t="shared" si="9"/>
        <v>4.4100242291626187E-4</v>
      </c>
      <c r="J297" s="143">
        <v>85.649240290000009</v>
      </c>
      <c r="K297" s="143">
        <v>34.064565217391298</v>
      </c>
      <c r="L297" s="144"/>
    </row>
    <row r="298" spans="1:12" x14ac:dyDescent="0.2">
      <c r="A298" s="64" t="s">
        <v>2675</v>
      </c>
      <c r="B298" s="64" t="s">
        <v>2488</v>
      </c>
      <c r="C298" s="64" t="s">
        <v>1244</v>
      </c>
      <c r="D298" s="64" t="s">
        <v>1162</v>
      </c>
      <c r="E298" s="64" t="s">
        <v>1451</v>
      </c>
      <c r="F298" s="140">
        <v>3.6885235600000001</v>
      </c>
      <c r="G298" s="140">
        <v>5.6462366299999998</v>
      </c>
      <c r="H298" s="81">
        <f t="shared" si="8"/>
        <v>-0.3467288387451094</v>
      </c>
      <c r="I298" s="65">
        <f t="shared" si="9"/>
        <v>4.2804845839317795E-4</v>
      </c>
      <c r="J298" s="143">
        <v>54.025337990000004</v>
      </c>
      <c r="K298" s="143">
        <v>22.840478260869599</v>
      </c>
      <c r="L298" s="144"/>
    </row>
    <row r="299" spans="1:12" x14ac:dyDescent="0.2">
      <c r="A299" s="64" t="s">
        <v>2415</v>
      </c>
      <c r="B299" s="64" t="s">
        <v>155</v>
      </c>
      <c r="C299" s="64" t="s">
        <v>953</v>
      </c>
      <c r="D299" s="64" t="s">
        <v>307</v>
      </c>
      <c r="E299" s="64" t="s">
        <v>1451</v>
      </c>
      <c r="F299" s="140">
        <v>3.6825142550000001</v>
      </c>
      <c r="G299" s="140">
        <v>1.36626329</v>
      </c>
      <c r="H299" s="81">
        <f t="shared" si="8"/>
        <v>1.6953181586251946</v>
      </c>
      <c r="I299" s="65">
        <f t="shared" si="9"/>
        <v>4.2735108620633349E-4</v>
      </c>
      <c r="J299" s="143">
        <v>30.003567223000001</v>
      </c>
      <c r="K299" s="143">
        <v>15.1643043478261</v>
      </c>
      <c r="L299" s="144"/>
    </row>
    <row r="300" spans="1:12" x14ac:dyDescent="0.2">
      <c r="A300" s="64" t="s">
        <v>2665</v>
      </c>
      <c r="B300" s="64" t="s">
        <v>21</v>
      </c>
      <c r="C300" s="64" t="s">
        <v>1244</v>
      </c>
      <c r="D300" s="64" t="s">
        <v>1162</v>
      </c>
      <c r="E300" s="64" t="s">
        <v>1451</v>
      </c>
      <c r="F300" s="140">
        <v>3.650933684</v>
      </c>
      <c r="G300" s="140">
        <v>9.9912229200000002</v>
      </c>
      <c r="H300" s="81">
        <f t="shared" si="8"/>
        <v>-0.63458590472526466</v>
      </c>
      <c r="I300" s="65">
        <f t="shared" si="9"/>
        <v>4.2368620118883712E-4</v>
      </c>
      <c r="J300" s="143">
        <v>300.61022157999997</v>
      </c>
      <c r="K300" s="143">
        <v>25.7942173913044</v>
      </c>
      <c r="L300" s="144"/>
    </row>
    <row r="301" spans="1:12" x14ac:dyDescent="0.2">
      <c r="A301" s="64" t="s">
        <v>2326</v>
      </c>
      <c r="B301" s="64" t="s">
        <v>1367</v>
      </c>
      <c r="C301" s="64" t="s">
        <v>953</v>
      </c>
      <c r="D301" s="64" t="s">
        <v>307</v>
      </c>
      <c r="E301" s="64" t="s">
        <v>1451</v>
      </c>
      <c r="F301" s="140">
        <v>3.6396643150000001</v>
      </c>
      <c r="G301" s="140">
        <v>3.2777363749999999</v>
      </c>
      <c r="H301" s="81">
        <f t="shared" si="8"/>
        <v>0.11042008831475969</v>
      </c>
      <c r="I301" s="65">
        <f t="shared" si="9"/>
        <v>4.2237840527834718E-4</v>
      </c>
      <c r="J301" s="143">
        <v>10.357872</v>
      </c>
      <c r="K301" s="143">
        <v>38.409521739130398</v>
      </c>
      <c r="L301" s="144"/>
    </row>
    <row r="302" spans="1:12" x14ac:dyDescent="0.2">
      <c r="A302" s="64" t="s">
        <v>2325</v>
      </c>
      <c r="B302" s="64" t="s">
        <v>1369</v>
      </c>
      <c r="C302" s="64" t="s">
        <v>953</v>
      </c>
      <c r="D302" s="64" t="s">
        <v>307</v>
      </c>
      <c r="E302" s="64" t="s">
        <v>1451</v>
      </c>
      <c r="F302" s="140">
        <v>3.6384222099999999</v>
      </c>
      <c r="G302" s="140">
        <v>2.9957622030000004</v>
      </c>
      <c r="H302" s="81">
        <f t="shared" si="8"/>
        <v>0.21452303736138689</v>
      </c>
      <c r="I302" s="65">
        <f t="shared" si="9"/>
        <v>4.2223426057606621E-4</v>
      </c>
      <c r="J302" s="143">
        <v>48.349766880685003</v>
      </c>
      <c r="K302" s="143">
        <v>58.609869565217402</v>
      </c>
      <c r="L302" s="144"/>
    </row>
    <row r="303" spans="1:12" x14ac:dyDescent="0.2">
      <c r="A303" s="64" t="s">
        <v>2244</v>
      </c>
      <c r="B303" s="64" t="s">
        <v>2245</v>
      </c>
      <c r="C303" s="64" t="s">
        <v>1245</v>
      </c>
      <c r="D303" s="64" t="s">
        <v>307</v>
      </c>
      <c r="E303" s="64" t="s">
        <v>309</v>
      </c>
      <c r="F303" s="140">
        <v>3.5802771499999997</v>
      </c>
      <c r="G303" s="140">
        <v>1.0731639499999999</v>
      </c>
      <c r="H303" s="81">
        <f t="shared" si="8"/>
        <v>2.3361884267543651</v>
      </c>
      <c r="I303" s="65">
        <f t="shared" si="9"/>
        <v>4.1548660046455564E-4</v>
      </c>
      <c r="J303" s="143">
        <v>165.8596149</v>
      </c>
      <c r="K303" s="143">
        <v>34.3861739130435</v>
      </c>
      <c r="L303" s="144"/>
    </row>
    <row r="304" spans="1:12" x14ac:dyDescent="0.2">
      <c r="A304" s="64" t="s">
        <v>538</v>
      </c>
      <c r="B304" s="64" t="s">
        <v>128</v>
      </c>
      <c r="C304" s="64" t="s">
        <v>1391</v>
      </c>
      <c r="D304" s="64" t="s">
        <v>308</v>
      </c>
      <c r="E304" s="64" t="s">
        <v>309</v>
      </c>
      <c r="F304" s="140">
        <v>3.57192211</v>
      </c>
      <c r="G304" s="140">
        <v>0.45911902000000004</v>
      </c>
      <c r="H304" s="81">
        <f t="shared" si="8"/>
        <v>6.7799480187076542</v>
      </c>
      <c r="I304" s="65">
        <f t="shared" si="9"/>
        <v>4.1451700872042346E-4</v>
      </c>
      <c r="J304" s="143">
        <v>390.82520032999997</v>
      </c>
      <c r="K304" s="143">
        <v>14.0597826086957</v>
      </c>
      <c r="L304" s="144"/>
    </row>
    <row r="305" spans="1:12" x14ac:dyDescent="0.2">
      <c r="A305" s="64" t="s">
        <v>2564</v>
      </c>
      <c r="B305" s="64" t="s">
        <v>567</v>
      </c>
      <c r="C305" s="64" t="s">
        <v>1244</v>
      </c>
      <c r="D305" s="64" t="s">
        <v>1162</v>
      </c>
      <c r="E305" s="64" t="s">
        <v>309</v>
      </c>
      <c r="F305" s="140">
        <v>3.5533465710000001</v>
      </c>
      <c r="G305" s="140">
        <v>5.7418818389999995</v>
      </c>
      <c r="H305" s="81">
        <f t="shared" si="8"/>
        <v>-0.38115296158395917</v>
      </c>
      <c r="I305" s="65">
        <f t="shared" si="9"/>
        <v>4.1236134109259561E-4</v>
      </c>
      <c r="J305" s="143">
        <v>298.37293532000001</v>
      </c>
      <c r="K305" s="143">
        <v>52.949826086956499</v>
      </c>
      <c r="L305" s="144"/>
    </row>
    <row r="306" spans="1:12" x14ac:dyDescent="0.2">
      <c r="A306" s="64" t="s">
        <v>2448</v>
      </c>
      <c r="B306" s="64" t="s">
        <v>2222</v>
      </c>
      <c r="C306" s="64" t="s">
        <v>953</v>
      </c>
      <c r="D306" s="64" t="s">
        <v>307</v>
      </c>
      <c r="E306" s="64" t="s">
        <v>1451</v>
      </c>
      <c r="F306" s="140">
        <v>3.5518573390000001</v>
      </c>
      <c r="G306" s="140">
        <v>3.0013573999999998</v>
      </c>
      <c r="H306" s="81">
        <f t="shared" si="8"/>
        <v>0.18341698959277575</v>
      </c>
      <c r="I306" s="65">
        <f t="shared" si="9"/>
        <v>4.1218851761690937E-4</v>
      </c>
      <c r="J306" s="143">
        <v>73.255854067200005</v>
      </c>
      <c r="K306" s="143">
        <v>34.283565217391299</v>
      </c>
      <c r="L306" s="144"/>
    </row>
    <row r="307" spans="1:12" x14ac:dyDescent="0.2">
      <c r="A307" s="64" t="s">
        <v>1320</v>
      </c>
      <c r="B307" s="64" t="s">
        <v>621</v>
      </c>
      <c r="C307" s="64" t="s">
        <v>1244</v>
      </c>
      <c r="D307" s="64" t="s">
        <v>308</v>
      </c>
      <c r="E307" s="64" t="s">
        <v>309</v>
      </c>
      <c r="F307" s="140">
        <v>3.5442617200000002</v>
      </c>
      <c r="G307" s="140">
        <v>0.52878141000000001</v>
      </c>
      <c r="H307" s="81">
        <f t="shared" si="8"/>
        <v>5.7026972827959295</v>
      </c>
      <c r="I307" s="65">
        <f t="shared" si="9"/>
        <v>4.1130705571200236E-4</v>
      </c>
      <c r="J307" s="143">
        <v>13.0275</v>
      </c>
      <c r="K307" s="143">
        <v>42.978999999999999</v>
      </c>
      <c r="L307" s="144"/>
    </row>
    <row r="308" spans="1:12" x14ac:dyDescent="0.2">
      <c r="A308" s="64" t="s">
        <v>2845</v>
      </c>
      <c r="B308" s="64" t="s">
        <v>2846</v>
      </c>
      <c r="C308" s="64" t="s">
        <v>2834</v>
      </c>
      <c r="D308" s="64" t="s">
        <v>307</v>
      </c>
      <c r="E308" s="64" t="s">
        <v>309</v>
      </c>
      <c r="F308" s="140">
        <v>3.5220295699999999</v>
      </c>
      <c r="G308" s="140">
        <v>0</v>
      </c>
      <c r="H308" s="81" t="str">
        <f t="shared" si="8"/>
        <v/>
      </c>
      <c r="I308" s="65">
        <f t="shared" si="9"/>
        <v>4.0872704303769917E-4</v>
      </c>
      <c r="J308" s="143">
        <v>18.3316881708</v>
      </c>
      <c r="K308" s="143">
        <v>10.906086956521699</v>
      </c>
      <c r="L308" s="144"/>
    </row>
    <row r="309" spans="1:12" x14ac:dyDescent="0.2">
      <c r="A309" s="64" t="s">
        <v>777</v>
      </c>
      <c r="B309" s="64" t="s">
        <v>778</v>
      </c>
      <c r="C309" s="64" t="s">
        <v>1240</v>
      </c>
      <c r="D309" s="64" t="s">
        <v>307</v>
      </c>
      <c r="E309" s="64" t="s">
        <v>1451</v>
      </c>
      <c r="F309" s="140">
        <v>3.5076667340000003</v>
      </c>
      <c r="G309" s="140">
        <v>1.956269161</v>
      </c>
      <c r="H309" s="81">
        <f t="shared" si="8"/>
        <v>0.79303891505755852</v>
      </c>
      <c r="I309" s="65">
        <f t="shared" si="9"/>
        <v>4.0706025422424939E-4</v>
      </c>
      <c r="J309" s="143">
        <v>350.46581604000005</v>
      </c>
      <c r="K309" s="143">
        <v>13.9536086956522</v>
      </c>
      <c r="L309" s="144"/>
    </row>
    <row r="310" spans="1:12" x14ac:dyDescent="0.2">
      <c r="A310" s="139" t="s">
        <v>2780</v>
      </c>
      <c r="B310" s="139" t="s">
        <v>70</v>
      </c>
      <c r="C310" s="139" t="s">
        <v>2814</v>
      </c>
      <c r="D310" s="139" t="s">
        <v>308</v>
      </c>
      <c r="E310" s="139" t="s">
        <v>309</v>
      </c>
      <c r="F310" s="140">
        <v>3.50199952</v>
      </c>
      <c r="G310" s="140">
        <v>8.55612292</v>
      </c>
      <c r="H310" s="141">
        <f t="shared" si="8"/>
        <v>-0.59070252347426533</v>
      </c>
      <c r="I310" s="142">
        <f t="shared" si="9"/>
        <v>4.0640258126198574E-4</v>
      </c>
      <c r="J310" s="143">
        <v>391.01421432999996</v>
      </c>
      <c r="K310" s="143">
        <v>3.50195652173913</v>
      </c>
      <c r="L310" s="144"/>
    </row>
    <row r="311" spans="1:12" x14ac:dyDescent="0.2">
      <c r="A311" s="64" t="s">
        <v>10</v>
      </c>
      <c r="B311" s="64" t="s">
        <v>11</v>
      </c>
      <c r="C311" s="64" t="s">
        <v>1391</v>
      </c>
      <c r="D311" s="64" t="s">
        <v>1162</v>
      </c>
      <c r="E311" s="64" t="s">
        <v>309</v>
      </c>
      <c r="F311" s="140">
        <v>3.5011511899999999</v>
      </c>
      <c r="G311" s="140">
        <v>21.987238749999999</v>
      </c>
      <c r="H311" s="81">
        <f t="shared" si="8"/>
        <v>-0.84076439839450057</v>
      </c>
      <c r="I311" s="65">
        <f t="shared" si="9"/>
        <v>4.0630413364661831E-4</v>
      </c>
      <c r="J311" s="143">
        <v>176.84096727940639</v>
      </c>
      <c r="K311" s="143" t="s">
        <v>2831</v>
      </c>
      <c r="L311" s="144"/>
    </row>
    <row r="312" spans="1:12" x14ac:dyDescent="0.2">
      <c r="A312" s="64" t="s">
        <v>720</v>
      </c>
      <c r="B312" s="64" t="s">
        <v>842</v>
      </c>
      <c r="C312" s="64" t="s">
        <v>1245</v>
      </c>
      <c r="D312" s="64" t="s">
        <v>307</v>
      </c>
      <c r="E312" s="64" t="s">
        <v>1451</v>
      </c>
      <c r="F312" s="140">
        <v>3.49668388</v>
      </c>
      <c r="G312" s="140">
        <v>5.4124011129999996</v>
      </c>
      <c r="H312" s="81">
        <f t="shared" si="8"/>
        <v>-0.35394960443686541</v>
      </c>
      <c r="I312" s="65">
        <f t="shared" si="9"/>
        <v>4.0578570801436765E-4</v>
      </c>
      <c r="J312" s="143">
        <v>25.891843820000002</v>
      </c>
      <c r="K312" s="143">
        <v>14.3494347826087</v>
      </c>
      <c r="L312" s="144"/>
    </row>
    <row r="313" spans="1:12" x14ac:dyDescent="0.2">
      <c r="A313" s="64" t="s">
        <v>2621</v>
      </c>
      <c r="B313" s="64" t="s">
        <v>493</v>
      </c>
      <c r="C313" s="64" t="s">
        <v>1244</v>
      </c>
      <c r="D313" s="64" t="s">
        <v>308</v>
      </c>
      <c r="E313" s="64" t="s">
        <v>1451</v>
      </c>
      <c r="F313" s="140">
        <v>3.4945053399999999</v>
      </c>
      <c r="G313" s="140">
        <v>2.2765490000000002</v>
      </c>
      <c r="H313" s="81">
        <f t="shared" si="8"/>
        <v>0.53500115306105855</v>
      </c>
      <c r="I313" s="65">
        <f t="shared" si="9"/>
        <v>4.0553289122375241E-4</v>
      </c>
      <c r="J313" s="143">
        <v>24.356891132319603</v>
      </c>
      <c r="K313" s="143">
        <v>62.794521739130403</v>
      </c>
      <c r="L313" s="144"/>
    </row>
    <row r="314" spans="1:12" x14ac:dyDescent="0.2">
      <c r="A314" s="64" t="s">
        <v>2406</v>
      </c>
      <c r="B314" s="64" t="s">
        <v>162</v>
      </c>
      <c r="C314" s="64" t="s">
        <v>953</v>
      </c>
      <c r="D314" s="64" t="s">
        <v>307</v>
      </c>
      <c r="E314" s="64" t="s">
        <v>1451</v>
      </c>
      <c r="F314" s="140">
        <v>3.4732564959999999</v>
      </c>
      <c r="G314" s="140">
        <v>4.6552041330000007</v>
      </c>
      <c r="H314" s="81">
        <f t="shared" si="8"/>
        <v>-0.25389813276315043</v>
      </c>
      <c r="I314" s="65">
        <f t="shared" si="9"/>
        <v>4.0306698995759994E-4</v>
      </c>
      <c r="J314" s="143">
        <v>215.52055033633462</v>
      </c>
      <c r="K314" s="143">
        <v>103.044695652174</v>
      </c>
      <c r="L314" s="144"/>
    </row>
    <row r="315" spans="1:12" x14ac:dyDescent="0.2">
      <c r="A315" s="64" t="s">
        <v>1924</v>
      </c>
      <c r="B315" s="64" t="s">
        <v>1925</v>
      </c>
      <c r="C315" s="64" t="s">
        <v>1240</v>
      </c>
      <c r="D315" s="64" t="s">
        <v>307</v>
      </c>
      <c r="E315" s="64" t="s">
        <v>1451</v>
      </c>
      <c r="F315" s="140">
        <v>3.4645785410000003</v>
      </c>
      <c r="G315" s="140">
        <v>2.8971133289999997</v>
      </c>
      <c r="H315" s="81">
        <f t="shared" si="8"/>
        <v>0.19587263167087543</v>
      </c>
      <c r="I315" s="65">
        <f t="shared" si="9"/>
        <v>4.0205992433924856E-4</v>
      </c>
      <c r="J315" s="143">
        <v>10.589534260000001</v>
      </c>
      <c r="K315" s="143">
        <v>80.933130434782598</v>
      </c>
      <c r="L315" s="144"/>
    </row>
    <row r="316" spans="1:12" x14ac:dyDescent="0.2">
      <c r="A316" s="64" t="s">
        <v>2323</v>
      </c>
      <c r="B316" s="64" t="s">
        <v>1368</v>
      </c>
      <c r="C316" s="64" t="s">
        <v>953</v>
      </c>
      <c r="D316" s="64" t="s">
        <v>307</v>
      </c>
      <c r="E316" s="64" t="s">
        <v>1451</v>
      </c>
      <c r="F316" s="140">
        <v>3.4152052899999998</v>
      </c>
      <c r="G316" s="140">
        <v>1.680129</v>
      </c>
      <c r="H316" s="81">
        <f t="shared" si="8"/>
        <v>1.0327042090220453</v>
      </c>
      <c r="I316" s="65">
        <f t="shared" si="9"/>
        <v>3.9633022148317958E-4</v>
      </c>
      <c r="J316" s="143">
        <v>7.4124400000000001</v>
      </c>
      <c r="K316" s="143">
        <v>28.4658695652174</v>
      </c>
      <c r="L316" s="144"/>
    </row>
    <row r="317" spans="1:12" x14ac:dyDescent="0.2">
      <c r="A317" s="64" t="s">
        <v>2223</v>
      </c>
      <c r="B317" s="64" t="s">
        <v>2224</v>
      </c>
      <c r="C317" s="64" t="s">
        <v>1391</v>
      </c>
      <c r="D317" s="64" t="s">
        <v>307</v>
      </c>
      <c r="E317" s="64" t="s">
        <v>1451</v>
      </c>
      <c r="F317" s="140">
        <v>3.40561329690235</v>
      </c>
      <c r="G317" s="140">
        <v>3.6734098205105603</v>
      </c>
      <c r="H317" s="81">
        <f t="shared" si="8"/>
        <v>-7.2901346893821328E-2</v>
      </c>
      <c r="I317" s="65">
        <f t="shared" si="9"/>
        <v>3.952170829084684E-4</v>
      </c>
      <c r="J317" s="143">
        <v>58.765599790210004</v>
      </c>
      <c r="K317" s="143">
        <v>129.265652173913</v>
      </c>
      <c r="L317" s="144"/>
    </row>
    <row r="318" spans="1:12" x14ac:dyDescent="0.2">
      <c r="A318" s="64" t="s">
        <v>2620</v>
      </c>
      <c r="B318" s="64" t="s">
        <v>30</v>
      </c>
      <c r="C318" s="64" t="s">
        <v>1244</v>
      </c>
      <c r="D318" s="64" t="s">
        <v>1162</v>
      </c>
      <c r="E318" s="64" t="s">
        <v>1451</v>
      </c>
      <c r="F318" s="140">
        <v>3.4022377079999999</v>
      </c>
      <c r="G318" s="140">
        <v>3.2056073289999998</v>
      </c>
      <c r="H318" s="81">
        <f t="shared" si="8"/>
        <v>6.1339508810438037E-2</v>
      </c>
      <c r="I318" s="65">
        <f t="shared" si="9"/>
        <v>3.9482535011828388E-4</v>
      </c>
      <c r="J318" s="143">
        <v>769.7137156366</v>
      </c>
      <c r="K318" s="143">
        <v>33.900043478260898</v>
      </c>
      <c r="L318" s="144"/>
    </row>
    <row r="319" spans="1:12" x14ac:dyDescent="0.2">
      <c r="A319" s="139" t="s">
        <v>2779</v>
      </c>
      <c r="B319" s="139" t="s">
        <v>68</v>
      </c>
      <c r="C319" s="139" t="s">
        <v>2814</v>
      </c>
      <c r="D319" s="139" t="s">
        <v>308</v>
      </c>
      <c r="E319" s="139" t="s">
        <v>309</v>
      </c>
      <c r="F319" s="140">
        <v>3.39580891</v>
      </c>
      <c r="G319" s="140">
        <v>13.991069871999999</v>
      </c>
      <c r="H319" s="141">
        <f t="shared" si="8"/>
        <v>-0.75728740253124227</v>
      </c>
      <c r="I319" s="142">
        <f t="shared" si="9"/>
        <v>3.9407929630340161E-4</v>
      </c>
      <c r="J319" s="143">
        <v>466.66899372</v>
      </c>
      <c r="K319" s="143">
        <v>4.2807826086956497</v>
      </c>
      <c r="L319" s="144"/>
    </row>
    <row r="320" spans="1:12" x14ac:dyDescent="0.2">
      <c r="A320" s="64" t="s">
        <v>826</v>
      </c>
      <c r="B320" s="64" t="s">
        <v>447</v>
      </c>
      <c r="C320" s="64" t="s">
        <v>1241</v>
      </c>
      <c r="D320" s="64" t="s">
        <v>307</v>
      </c>
      <c r="E320" s="64" t="s">
        <v>1451</v>
      </c>
      <c r="F320" s="140">
        <v>3.3778014399999998</v>
      </c>
      <c r="G320" s="140">
        <v>3.6037890200000002</v>
      </c>
      <c r="H320" s="81">
        <f t="shared" si="8"/>
        <v>-6.2708326915319912E-2</v>
      </c>
      <c r="I320" s="65">
        <f t="shared" si="9"/>
        <v>3.9198955235906271E-4</v>
      </c>
      <c r="J320" s="143">
        <v>62.687245402447999</v>
      </c>
      <c r="K320" s="143">
        <v>21.057304347826101</v>
      </c>
      <c r="L320" s="144"/>
    </row>
    <row r="321" spans="1:18" x14ac:dyDescent="0.2">
      <c r="A321" s="64" t="s">
        <v>793</v>
      </c>
      <c r="B321" s="64" t="s">
        <v>794</v>
      </c>
      <c r="C321" s="64" t="s">
        <v>1240</v>
      </c>
      <c r="D321" s="64" t="s">
        <v>307</v>
      </c>
      <c r="E321" s="64" t="s">
        <v>1451</v>
      </c>
      <c r="F321" s="140">
        <v>3.3318840999999999</v>
      </c>
      <c r="G321" s="140">
        <v>0.19310439499999998</v>
      </c>
      <c r="H321" s="81">
        <f t="shared" si="8"/>
        <v>16.254315211209978</v>
      </c>
      <c r="I321" s="65">
        <f t="shared" si="9"/>
        <v>3.8666090357024612E-4</v>
      </c>
      <c r="J321" s="143">
        <v>15.55419642</v>
      </c>
      <c r="K321" s="143">
        <v>51.618304347826097</v>
      </c>
      <c r="L321" s="144"/>
    </row>
    <row r="322" spans="1:18" x14ac:dyDescent="0.2">
      <c r="A322" s="64" t="s">
        <v>1332</v>
      </c>
      <c r="B322" s="64" t="s">
        <v>1353</v>
      </c>
      <c r="C322" s="64" t="s">
        <v>1244</v>
      </c>
      <c r="D322" s="64" t="s">
        <v>308</v>
      </c>
      <c r="E322" s="64" t="s">
        <v>309</v>
      </c>
      <c r="F322" s="140">
        <v>3.3225723999999999</v>
      </c>
      <c r="G322" s="140">
        <v>3.1645202100000001</v>
      </c>
      <c r="H322" s="81">
        <f t="shared" si="8"/>
        <v>4.9945072084086828E-2</v>
      </c>
      <c r="I322" s="65">
        <f t="shared" si="9"/>
        <v>3.8558029265230485E-4</v>
      </c>
      <c r="J322" s="143">
        <v>13.95</v>
      </c>
      <c r="K322" s="143">
        <v>21.954304347826099</v>
      </c>
      <c r="L322" s="144"/>
    </row>
    <row r="323" spans="1:18" x14ac:dyDescent="0.2">
      <c r="A323" s="64" t="s">
        <v>1247</v>
      </c>
      <c r="B323" s="64" t="s">
        <v>1248</v>
      </c>
      <c r="C323" s="64" t="s">
        <v>1240</v>
      </c>
      <c r="D323" s="64" t="s">
        <v>307</v>
      </c>
      <c r="E323" s="64" t="s">
        <v>1451</v>
      </c>
      <c r="F323" s="140">
        <v>3.3178978620000001</v>
      </c>
      <c r="G323" s="140">
        <v>2.7044840000000001E-2</v>
      </c>
      <c r="H323" s="81" t="str">
        <f t="shared" si="8"/>
        <v/>
      </c>
      <c r="I323" s="65">
        <f t="shared" si="9"/>
        <v>3.8503781847475067E-4</v>
      </c>
      <c r="J323" s="143">
        <v>16.46266537</v>
      </c>
      <c r="K323" s="143">
        <v>28.838173913043502</v>
      </c>
      <c r="L323" s="144"/>
    </row>
    <row r="324" spans="1:18" x14ac:dyDescent="0.2">
      <c r="A324" s="64" t="s">
        <v>2324</v>
      </c>
      <c r="B324" s="64" t="s">
        <v>1371</v>
      </c>
      <c r="C324" s="64" t="s">
        <v>953</v>
      </c>
      <c r="D324" s="64" t="s">
        <v>307</v>
      </c>
      <c r="E324" s="64" t="s">
        <v>1451</v>
      </c>
      <c r="F324" s="140">
        <v>3.2933081039999998</v>
      </c>
      <c r="G324" s="140">
        <v>1.85809829</v>
      </c>
      <c r="H324" s="81">
        <f t="shared" si="8"/>
        <v>0.77240790851812235</v>
      </c>
      <c r="I324" s="65">
        <f t="shared" si="9"/>
        <v>3.8218420839664086E-4</v>
      </c>
      <c r="J324" s="143">
        <v>25.852450265599998</v>
      </c>
      <c r="K324" s="143">
        <v>66.944086956521701</v>
      </c>
      <c r="L324" s="144"/>
    </row>
    <row r="325" spans="1:18" x14ac:dyDescent="0.2">
      <c r="A325" s="64" t="s">
        <v>2663</v>
      </c>
      <c r="B325" s="64" t="s">
        <v>100</v>
      </c>
      <c r="C325" s="64" t="s">
        <v>1239</v>
      </c>
      <c r="D325" s="64" t="s">
        <v>307</v>
      </c>
      <c r="E325" s="64" t="s">
        <v>1451</v>
      </c>
      <c r="F325" s="140">
        <v>3.2821910639999996</v>
      </c>
      <c r="G325" s="140">
        <v>0.82823110999999994</v>
      </c>
      <c r="H325" s="81">
        <f t="shared" si="8"/>
        <v>2.962892753448974</v>
      </c>
      <c r="I325" s="65">
        <f t="shared" si="9"/>
        <v>3.8089409007246907E-4</v>
      </c>
      <c r="J325" s="143">
        <v>80.100125000000006</v>
      </c>
      <c r="K325" s="143">
        <v>25.682478260869601</v>
      </c>
      <c r="L325" s="144"/>
    </row>
    <row r="326" spans="1:18" x14ac:dyDescent="0.2">
      <c r="A326" s="64" t="s">
        <v>2369</v>
      </c>
      <c r="B326" s="64" t="s">
        <v>160</v>
      </c>
      <c r="C326" s="64" t="s">
        <v>953</v>
      </c>
      <c r="D326" s="64" t="s">
        <v>307</v>
      </c>
      <c r="E326" s="64" t="s">
        <v>309</v>
      </c>
      <c r="F326" s="140">
        <v>3.2767584700000003</v>
      </c>
      <c r="G326" s="140">
        <v>0.46298778999999995</v>
      </c>
      <c r="H326" s="81">
        <f t="shared" si="8"/>
        <v>6.0774187587106789</v>
      </c>
      <c r="I326" s="65">
        <f t="shared" si="9"/>
        <v>3.8026364446220006E-4</v>
      </c>
      <c r="J326" s="143">
        <v>151.29514463519331</v>
      </c>
      <c r="K326" s="143">
        <v>24.393826086956501</v>
      </c>
      <c r="L326" s="144"/>
    </row>
    <row r="327" spans="1:18" x14ac:dyDescent="0.2">
      <c r="A327" s="64" t="s">
        <v>2613</v>
      </c>
      <c r="B327" s="64" t="s">
        <v>2199</v>
      </c>
      <c r="C327" s="64" t="s">
        <v>1244</v>
      </c>
      <c r="D327" s="64" t="s">
        <v>1162</v>
      </c>
      <c r="E327" s="64" t="s">
        <v>309</v>
      </c>
      <c r="F327" s="140">
        <v>3.2635776299999999</v>
      </c>
      <c r="G327" s="140">
        <v>1.9248060200000001</v>
      </c>
      <c r="H327" s="81">
        <f t="shared" ref="H327:H390" si="10">IF(ISERROR(F327/G327-1),"",IF((F327/G327-1)&gt;10000%,"",F327/G327-1))</f>
        <v>0.69553585976419563</v>
      </c>
      <c r="I327" s="65">
        <f t="shared" ref="I327:I390" si="11">F327/$F$1046</f>
        <v>3.7873402477818556E-4</v>
      </c>
      <c r="J327" s="143">
        <v>938.81233128999997</v>
      </c>
      <c r="K327" s="143">
        <v>24.7175652173913</v>
      </c>
      <c r="L327" s="144"/>
    </row>
    <row r="328" spans="1:18" x14ac:dyDescent="0.2">
      <c r="A328" s="64" t="s">
        <v>2424</v>
      </c>
      <c r="B328" s="64" t="s">
        <v>185</v>
      </c>
      <c r="C328" s="64" t="s">
        <v>953</v>
      </c>
      <c r="D328" s="64" t="s">
        <v>307</v>
      </c>
      <c r="E328" s="64" t="s">
        <v>1451</v>
      </c>
      <c r="F328" s="140">
        <v>3.24855969</v>
      </c>
      <c r="G328" s="140">
        <v>4.3337476700000002</v>
      </c>
      <c r="H328" s="81">
        <f t="shared" si="10"/>
        <v>-0.25040405271218757</v>
      </c>
      <c r="I328" s="65">
        <f t="shared" si="11"/>
        <v>3.7699121198041637E-4</v>
      </c>
      <c r="J328" s="143">
        <v>67.704575663043002</v>
      </c>
      <c r="K328" s="143">
        <v>11.3414782608696</v>
      </c>
      <c r="L328" s="144"/>
    </row>
    <row r="329" spans="1:18" x14ac:dyDescent="0.2">
      <c r="A329" s="64" t="s">
        <v>2266</v>
      </c>
      <c r="B329" s="64" t="s">
        <v>1165</v>
      </c>
      <c r="C329" s="64" t="s">
        <v>220</v>
      </c>
      <c r="D329" s="64" t="s">
        <v>1162</v>
      </c>
      <c r="E329" s="64" t="s">
        <v>1451</v>
      </c>
      <c r="F329" s="140">
        <v>3.1562180499999997</v>
      </c>
      <c r="G329" s="140">
        <v>3.5677272200000001</v>
      </c>
      <c r="H329" s="81">
        <f t="shared" si="10"/>
        <v>-0.11534210566692382</v>
      </c>
      <c r="I329" s="65">
        <f t="shared" si="11"/>
        <v>3.6627508234086541E-4</v>
      </c>
      <c r="J329" s="143">
        <v>138.16800000000001</v>
      </c>
      <c r="K329" s="143">
        <v>73.348173913043496</v>
      </c>
      <c r="L329" s="144"/>
    </row>
    <row r="330" spans="1:18" x14ac:dyDescent="0.2">
      <c r="A330" s="64" t="s">
        <v>2087</v>
      </c>
      <c r="B330" s="64" t="s">
        <v>854</v>
      </c>
      <c r="C330" s="64" t="s">
        <v>1245</v>
      </c>
      <c r="D330" s="64" t="s">
        <v>307</v>
      </c>
      <c r="E330" s="64" t="s">
        <v>1451</v>
      </c>
      <c r="F330" s="140">
        <v>3.1543390499999999</v>
      </c>
      <c r="G330" s="140">
        <v>0.70113806999999995</v>
      </c>
      <c r="H330" s="81">
        <f t="shared" si="10"/>
        <v>3.4988842925046137</v>
      </c>
      <c r="I330" s="65">
        <f t="shared" si="11"/>
        <v>3.6605702678550907E-4</v>
      </c>
      <c r="J330" s="143">
        <v>52.324311000000002</v>
      </c>
      <c r="K330" s="143">
        <v>8.3179999999999996</v>
      </c>
      <c r="L330" s="144"/>
    </row>
    <row r="331" spans="1:18" x14ac:dyDescent="0.2">
      <c r="A331" s="139" t="s">
        <v>554</v>
      </c>
      <c r="B331" s="139" t="s">
        <v>352</v>
      </c>
      <c r="C331" s="139" t="s">
        <v>1245</v>
      </c>
      <c r="D331" s="139" t="s">
        <v>307</v>
      </c>
      <c r="E331" s="139" t="s">
        <v>309</v>
      </c>
      <c r="F331" s="140">
        <v>3.0968432829999997</v>
      </c>
      <c r="G331" s="140">
        <v>2.6376415299999998</v>
      </c>
      <c r="H331" s="141">
        <f t="shared" si="10"/>
        <v>0.17409558796262958</v>
      </c>
      <c r="I331" s="142">
        <f t="shared" si="11"/>
        <v>3.5938471629917359E-4</v>
      </c>
      <c r="J331" s="143">
        <v>234.14367350000001</v>
      </c>
      <c r="K331" s="143">
        <v>6.9876086956521704</v>
      </c>
      <c r="L331" s="144"/>
      <c r="M331" s="144"/>
      <c r="N331" s="144"/>
      <c r="O331" s="144"/>
      <c r="P331" s="144"/>
      <c r="Q331" s="144"/>
      <c r="R331" s="144"/>
    </row>
    <row r="332" spans="1:18" x14ac:dyDescent="0.2">
      <c r="A332" s="64" t="s">
        <v>697</v>
      </c>
      <c r="B332" s="64" t="s">
        <v>86</v>
      </c>
      <c r="C332" s="64" t="s">
        <v>704</v>
      </c>
      <c r="D332" s="64" t="s">
        <v>307</v>
      </c>
      <c r="E332" s="64" t="s">
        <v>1451</v>
      </c>
      <c r="F332" s="140">
        <v>3.081987711</v>
      </c>
      <c r="G332" s="140">
        <v>2.2921838960000001</v>
      </c>
      <c r="H332" s="81">
        <f t="shared" si="10"/>
        <v>0.34456389663074405</v>
      </c>
      <c r="I332" s="65">
        <f t="shared" si="11"/>
        <v>3.5766074610087866E-4</v>
      </c>
      <c r="J332" s="143">
        <v>50.632796849999998</v>
      </c>
      <c r="K332" s="143">
        <v>93.144217391304394</v>
      </c>
      <c r="L332" s="144"/>
    </row>
    <row r="333" spans="1:18" x14ac:dyDescent="0.2">
      <c r="A333" s="64" t="s">
        <v>2553</v>
      </c>
      <c r="B333" s="64" t="s">
        <v>561</v>
      </c>
      <c r="C333" s="64" t="s">
        <v>1244</v>
      </c>
      <c r="D333" s="64" t="s">
        <v>1162</v>
      </c>
      <c r="E333" s="64" t="s">
        <v>309</v>
      </c>
      <c r="F333" s="140">
        <v>3.0623197220000002</v>
      </c>
      <c r="G333" s="140">
        <v>15.130320777000001</v>
      </c>
      <c r="H333" s="81">
        <f t="shared" si="10"/>
        <v>-0.79760378070403415</v>
      </c>
      <c r="I333" s="65">
        <f t="shared" si="11"/>
        <v>3.5537830104279589E-4</v>
      </c>
      <c r="J333" s="143">
        <v>370.77398452</v>
      </c>
      <c r="K333" s="143">
        <v>8.452</v>
      </c>
      <c r="L333" s="144"/>
    </row>
    <row r="334" spans="1:18" x14ac:dyDescent="0.2">
      <c r="A334" s="64" t="s">
        <v>2417</v>
      </c>
      <c r="B334" s="64" t="s">
        <v>156</v>
      </c>
      <c r="C334" s="64" t="s">
        <v>953</v>
      </c>
      <c r="D334" s="64" t="s">
        <v>307</v>
      </c>
      <c r="E334" s="64" t="s">
        <v>1451</v>
      </c>
      <c r="F334" s="140">
        <v>3.0440182999999998</v>
      </c>
      <c r="G334" s="140">
        <v>9.9502682359999994</v>
      </c>
      <c r="H334" s="81">
        <f t="shared" si="10"/>
        <v>-0.69407675976143401</v>
      </c>
      <c r="I334" s="65">
        <f t="shared" si="11"/>
        <v>3.5325444434347657E-4</v>
      </c>
      <c r="J334" s="143">
        <v>30.454665030000001</v>
      </c>
      <c r="K334" s="143">
        <v>14.843478260869601</v>
      </c>
      <c r="L334" s="144"/>
    </row>
    <row r="335" spans="1:18" x14ac:dyDescent="0.2">
      <c r="A335" s="64" t="s">
        <v>2420</v>
      </c>
      <c r="B335" s="64" t="s">
        <v>150</v>
      </c>
      <c r="C335" s="64" t="s">
        <v>953</v>
      </c>
      <c r="D335" s="64" t="s">
        <v>307</v>
      </c>
      <c r="E335" s="64" t="s">
        <v>1451</v>
      </c>
      <c r="F335" s="140">
        <v>3.0169619959999996</v>
      </c>
      <c r="G335" s="140">
        <v>3.4418256390000002</v>
      </c>
      <c r="H335" s="81">
        <f t="shared" si="10"/>
        <v>-0.12344136152214902</v>
      </c>
      <c r="I335" s="65">
        <f t="shared" si="11"/>
        <v>3.5011459474549347E-4</v>
      </c>
      <c r="J335" s="143">
        <v>62.777474216799995</v>
      </c>
      <c r="K335" s="143">
        <v>19.398739130434802</v>
      </c>
      <c r="L335" s="144"/>
    </row>
    <row r="336" spans="1:18" x14ac:dyDescent="0.2">
      <c r="A336" s="64" t="s">
        <v>2603</v>
      </c>
      <c r="B336" s="64" t="s">
        <v>494</v>
      </c>
      <c r="C336" s="64" t="s">
        <v>1244</v>
      </c>
      <c r="D336" s="64" t="s">
        <v>308</v>
      </c>
      <c r="E336" s="64" t="s">
        <v>1451</v>
      </c>
      <c r="F336" s="140">
        <v>3.01311215</v>
      </c>
      <c r="G336" s="140">
        <v>1.7509573549999999</v>
      </c>
      <c r="H336" s="81">
        <f t="shared" si="10"/>
        <v>0.72083697035556882</v>
      </c>
      <c r="I336" s="65">
        <f t="shared" si="11"/>
        <v>3.496678250235316E-4</v>
      </c>
      <c r="J336" s="143">
        <v>14.47756388</v>
      </c>
      <c r="K336" s="143">
        <v>40.852478260869603</v>
      </c>
      <c r="L336" s="144"/>
    </row>
    <row r="337" spans="1:12" x14ac:dyDescent="0.2">
      <c r="A337" s="64" t="s">
        <v>2661</v>
      </c>
      <c r="B337" s="64" t="s">
        <v>57</v>
      </c>
      <c r="C337" s="64" t="s">
        <v>1244</v>
      </c>
      <c r="D337" s="64" t="s">
        <v>308</v>
      </c>
      <c r="E337" s="64" t="s">
        <v>309</v>
      </c>
      <c r="F337" s="140">
        <v>2.9836379500000003</v>
      </c>
      <c r="G337" s="140">
        <v>1.2952598100000001</v>
      </c>
      <c r="H337" s="81">
        <f t="shared" si="10"/>
        <v>1.3035053870775162</v>
      </c>
      <c r="I337" s="65">
        <f t="shared" si="11"/>
        <v>3.4624738167617444E-4</v>
      </c>
      <c r="J337" s="143">
        <v>95.351055129999992</v>
      </c>
      <c r="K337" s="143">
        <v>62.798043478260901</v>
      </c>
      <c r="L337" s="144"/>
    </row>
    <row r="338" spans="1:12" x14ac:dyDescent="0.2">
      <c r="A338" s="64" t="s">
        <v>719</v>
      </c>
      <c r="B338" s="64" t="s">
        <v>841</v>
      </c>
      <c r="C338" s="64" t="s">
        <v>1245</v>
      </c>
      <c r="D338" s="64" t="s">
        <v>307</v>
      </c>
      <c r="E338" s="64" t="s">
        <v>1451</v>
      </c>
      <c r="F338" s="140">
        <v>2.9601587599999997</v>
      </c>
      <c r="G338" s="140">
        <v>3.9438509750000001</v>
      </c>
      <c r="H338" s="81">
        <f t="shared" si="10"/>
        <v>-0.24942428637278835</v>
      </c>
      <c r="I338" s="65">
        <f t="shared" si="11"/>
        <v>3.4352265159912955E-4</v>
      </c>
      <c r="J338" s="143">
        <v>128.5745795</v>
      </c>
      <c r="K338" s="143">
        <v>14.0010869565217</v>
      </c>
      <c r="L338" s="144"/>
    </row>
    <row r="339" spans="1:12" x14ac:dyDescent="0.2">
      <c r="A339" s="64" t="s">
        <v>2317</v>
      </c>
      <c r="B339" s="64" t="s">
        <v>1260</v>
      </c>
      <c r="C339" s="64" t="s">
        <v>953</v>
      </c>
      <c r="D339" s="64" t="s">
        <v>307</v>
      </c>
      <c r="E339" s="64" t="s">
        <v>1451</v>
      </c>
      <c r="F339" s="140">
        <v>2.9358167110000002</v>
      </c>
      <c r="G339" s="140">
        <v>6.1286529710000002</v>
      </c>
      <c r="H339" s="81">
        <f t="shared" si="10"/>
        <v>-0.52096868187970369</v>
      </c>
      <c r="I339" s="65">
        <f t="shared" si="11"/>
        <v>3.4069778783478341E-4</v>
      </c>
      <c r="J339" s="143">
        <v>88.429703290774995</v>
      </c>
      <c r="K339" s="143">
        <v>63.287043478260898</v>
      </c>
      <c r="L339" s="144"/>
    </row>
    <row r="340" spans="1:12" x14ac:dyDescent="0.2">
      <c r="A340" s="64" t="s">
        <v>2316</v>
      </c>
      <c r="B340" s="64" t="s">
        <v>1257</v>
      </c>
      <c r="C340" s="64" t="s">
        <v>953</v>
      </c>
      <c r="D340" s="64" t="s">
        <v>307</v>
      </c>
      <c r="E340" s="64" t="s">
        <v>1451</v>
      </c>
      <c r="F340" s="140">
        <v>2.9252148500000001</v>
      </c>
      <c r="G340" s="140">
        <v>2.6629153300000001</v>
      </c>
      <c r="H340" s="81">
        <f t="shared" si="10"/>
        <v>9.8500886244851094E-2</v>
      </c>
      <c r="I340" s="65">
        <f t="shared" si="11"/>
        <v>3.3946745537700491E-4</v>
      </c>
      <c r="J340" s="143">
        <v>15.46203499392</v>
      </c>
      <c r="K340" s="143">
        <v>35.058260869565203</v>
      </c>
      <c r="L340" s="144"/>
    </row>
    <row r="341" spans="1:12" x14ac:dyDescent="0.2">
      <c r="A341" s="64" t="s">
        <v>2343</v>
      </c>
      <c r="B341" s="64" t="s">
        <v>507</v>
      </c>
      <c r="C341" s="64" t="s">
        <v>953</v>
      </c>
      <c r="D341" s="64" t="s">
        <v>307</v>
      </c>
      <c r="E341" s="64" t="s">
        <v>1451</v>
      </c>
      <c r="F341" s="140">
        <v>2.8869682129999998</v>
      </c>
      <c r="G341" s="140">
        <v>3.1776273119999998</v>
      </c>
      <c r="H341" s="81">
        <f t="shared" si="10"/>
        <v>-9.1470481104676482E-2</v>
      </c>
      <c r="I341" s="65">
        <f t="shared" si="11"/>
        <v>3.350289818956064E-4</v>
      </c>
      <c r="J341" s="143">
        <v>72.960239444242561</v>
      </c>
      <c r="K341" s="143">
        <v>42.182391304347803</v>
      </c>
      <c r="L341" s="144"/>
    </row>
    <row r="342" spans="1:12" x14ac:dyDescent="0.2">
      <c r="A342" s="64" t="s">
        <v>2416</v>
      </c>
      <c r="B342" s="64" t="s">
        <v>154</v>
      </c>
      <c r="C342" s="64" t="s">
        <v>953</v>
      </c>
      <c r="D342" s="64" t="s">
        <v>307</v>
      </c>
      <c r="E342" s="64" t="s">
        <v>1451</v>
      </c>
      <c r="F342" s="140">
        <v>2.8612663879999998</v>
      </c>
      <c r="G342" s="140">
        <v>1.294439565</v>
      </c>
      <c r="H342" s="81">
        <f t="shared" si="10"/>
        <v>1.2104287178521154</v>
      </c>
      <c r="I342" s="65">
        <f t="shared" si="11"/>
        <v>3.3204631785939203E-4</v>
      </c>
      <c r="J342" s="143">
        <v>19.697026832899997</v>
      </c>
      <c r="K342" s="143">
        <v>15.840652173913</v>
      </c>
      <c r="L342" s="144"/>
    </row>
    <row r="343" spans="1:12" x14ac:dyDescent="0.2">
      <c r="A343" s="64" t="s">
        <v>2481</v>
      </c>
      <c r="B343" s="64" t="s">
        <v>2203</v>
      </c>
      <c r="C343" s="64" t="s">
        <v>953</v>
      </c>
      <c r="D343" s="64" t="s">
        <v>307</v>
      </c>
      <c r="E343" s="64" t="s">
        <v>1451</v>
      </c>
      <c r="F343" s="140">
        <v>2.8590217899999999</v>
      </c>
      <c r="G343" s="140">
        <v>4.2627922829999996</v>
      </c>
      <c r="H343" s="81">
        <f t="shared" si="10"/>
        <v>-0.32930774004593921</v>
      </c>
      <c r="I343" s="65">
        <f t="shared" si="11"/>
        <v>3.3178583512206278E-4</v>
      </c>
      <c r="J343" s="143">
        <v>47.085942926022</v>
      </c>
      <c r="K343" s="143">
        <v>108.26126086956501</v>
      </c>
      <c r="L343" s="144"/>
    </row>
    <row r="344" spans="1:12" x14ac:dyDescent="0.2">
      <c r="A344" s="64" t="s">
        <v>802</v>
      </c>
      <c r="B344" s="64" t="s">
        <v>803</v>
      </c>
      <c r="C344" s="64" t="s">
        <v>1240</v>
      </c>
      <c r="D344" s="64" t="s">
        <v>307</v>
      </c>
      <c r="E344" s="64" t="s">
        <v>1451</v>
      </c>
      <c r="F344" s="140">
        <v>2.8512242680000002</v>
      </c>
      <c r="G344" s="140">
        <v>1.074809511</v>
      </c>
      <c r="H344" s="81">
        <f t="shared" si="10"/>
        <v>1.6527717133310706</v>
      </c>
      <c r="I344" s="65">
        <f t="shared" si="11"/>
        <v>3.3088094263131592E-4</v>
      </c>
      <c r="J344" s="143">
        <v>14.244594529999999</v>
      </c>
      <c r="K344" s="143">
        <v>12.3732173913043</v>
      </c>
      <c r="L344" s="144"/>
    </row>
    <row r="345" spans="1:12" x14ac:dyDescent="0.2">
      <c r="A345" s="64" t="s">
        <v>2708</v>
      </c>
      <c r="B345" s="64" t="s">
        <v>103</v>
      </c>
      <c r="C345" s="64" t="s">
        <v>1239</v>
      </c>
      <c r="D345" s="64" t="s">
        <v>307</v>
      </c>
      <c r="E345" s="64" t="s">
        <v>1451</v>
      </c>
      <c r="F345" s="140">
        <v>2.8165188220000004</v>
      </c>
      <c r="G345" s="140">
        <v>0.24135930999999999</v>
      </c>
      <c r="H345" s="81">
        <f t="shared" si="10"/>
        <v>10.669402029695894</v>
      </c>
      <c r="I345" s="65">
        <f t="shared" si="11"/>
        <v>3.2685341985248692E-4</v>
      </c>
      <c r="J345" s="143">
        <v>116.1730999</v>
      </c>
      <c r="K345" s="143">
        <v>19.843347826087001</v>
      </c>
      <c r="L345" s="144"/>
    </row>
    <row r="346" spans="1:12" x14ac:dyDescent="0.2">
      <c r="A346" s="64" t="s">
        <v>710</v>
      </c>
      <c r="B346" s="64" t="s">
        <v>832</v>
      </c>
      <c r="C346" s="64" t="s">
        <v>1245</v>
      </c>
      <c r="D346" s="64" t="s">
        <v>307</v>
      </c>
      <c r="E346" s="64" t="s">
        <v>1451</v>
      </c>
      <c r="F346" s="140">
        <v>2.80620856</v>
      </c>
      <c r="G346" s="140">
        <v>3.6404702700000002</v>
      </c>
      <c r="H346" s="81">
        <f t="shared" si="10"/>
        <v>-0.22916317072409442</v>
      </c>
      <c r="I346" s="65">
        <f t="shared" si="11"/>
        <v>3.2565692708703742E-4</v>
      </c>
      <c r="J346" s="143">
        <v>299.62328239999999</v>
      </c>
      <c r="K346" s="143">
        <v>14.443130434782599</v>
      </c>
      <c r="L346" s="144"/>
    </row>
    <row r="347" spans="1:12" x14ac:dyDescent="0.2">
      <c r="A347" s="64" t="s">
        <v>2557</v>
      </c>
      <c r="B347" s="64" t="s">
        <v>562</v>
      </c>
      <c r="C347" s="64" t="s">
        <v>1244</v>
      </c>
      <c r="D347" s="64" t="s">
        <v>1162</v>
      </c>
      <c r="E347" s="64" t="s">
        <v>1451</v>
      </c>
      <c r="F347" s="140">
        <v>2.8020532899999999</v>
      </c>
      <c r="G347" s="140">
        <v>12.130865419999999</v>
      </c>
      <c r="H347" s="81">
        <f t="shared" si="10"/>
        <v>-0.76901455972132937</v>
      </c>
      <c r="I347" s="65">
        <f t="shared" si="11"/>
        <v>3.2517471329911532E-4</v>
      </c>
      <c r="J347" s="143">
        <v>268.87719118000001</v>
      </c>
      <c r="K347" s="143">
        <v>37.998608695652202</v>
      </c>
      <c r="L347" s="144"/>
    </row>
    <row r="348" spans="1:12" x14ac:dyDescent="0.2">
      <c r="A348" s="64" t="s">
        <v>1478</v>
      </c>
      <c r="B348" s="64" t="s">
        <v>338</v>
      </c>
      <c r="C348" s="64" t="s">
        <v>1241</v>
      </c>
      <c r="D348" s="64" t="s">
        <v>307</v>
      </c>
      <c r="E348" s="64" t="s">
        <v>1451</v>
      </c>
      <c r="F348" s="140">
        <v>2.8007409399999998</v>
      </c>
      <c r="G348" s="140">
        <v>8.6747550000000007E-2</v>
      </c>
      <c r="H348" s="81">
        <f t="shared" si="10"/>
        <v>31.286109982356848</v>
      </c>
      <c r="I348" s="65">
        <f t="shared" si="11"/>
        <v>3.2502241675410633E-4</v>
      </c>
      <c r="J348" s="143">
        <v>137.50198668000002</v>
      </c>
      <c r="K348" s="143">
        <v>20.154043478260899</v>
      </c>
      <c r="L348" s="144"/>
    </row>
    <row r="349" spans="1:12" x14ac:dyDescent="0.2">
      <c r="A349" s="64" t="s">
        <v>2637</v>
      </c>
      <c r="B349" s="64" t="s">
        <v>2486</v>
      </c>
      <c r="C349" s="64" t="s">
        <v>1244</v>
      </c>
      <c r="D349" s="64" t="s">
        <v>1162</v>
      </c>
      <c r="E349" s="64" t="s">
        <v>309</v>
      </c>
      <c r="F349" s="140">
        <v>2.7908260899999999</v>
      </c>
      <c r="G349" s="140">
        <v>0.50466034000000004</v>
      </c>
      <c r="H349" s="81">
        <f t="shared" si="10"/>
        <v>4.5301078146937401</v>
      </c>
      <c r="I349" s="65">
        <f t="shared" si="11"/>
        <v>3.2387181104733415E-4</v>
      </c>
      <c r="J349" s="143">
        <v>53.183955750000003</v>
      </c>
      <c r="K349" s="143">
        <v>50.939782608695701</v>
      </c>
      <c r="L349" s="144"/>
    </row>
    <row r="350" spans="1:12" x14ac:dyDescent="0.2">
      <c r="A350" s="64" t="s">
        <v>2264</v>
      </c>
      <c r="B350" s="64" t="s">
        <v>1184</v>
      </c>
      <c r="C350" s="64" t="s">
        <v>220</v>
      </c>
      <c r="D350" s="64" t="s">
        <v>1162</v>
      </c>
      <c r="E350" s="64" t="s">
        <v>1451</v>
      </c>
      <c r="F350" s="140">
        <v>2.7849030799999999</v>
      </c>
      <c r="G350" s="140">
        <v>0.11512089</v>
      </c>
      <c r="H350" s="81">
        <f t="shared" si="10"/>
        <v>23.191118397364715</v>
      </c>
      <c r="I350" s="65">
        <f t="shared" si="11"/>
        <v>3.2318445328526329E-4</v>
      </c>
      <c r="J350" s="143">
        <v>20.537999999999997</v>
      </c>
      <c r="K350" s="143">
        <v>51.883130434782601</v>
      </c>
      <c r="L350" s="144"/>
    </row>
    <row r="351" spans="1:12" x14ac:dyDescent="0.2">
      <c r="A351" s="64" t="s">
        <v>2090</v>
      </c>
      <c r="B351" s="64" t="s">
        <v>857</v>
      </c>
      <c r="C351" s="64" t="s">
        <v>1245</v>
      </c>
      <c r="D351" s="64" t="s">
        <v>307</v>
      </c>
      <c r="E351" s="64" t="s">
        <v>1451</v>
      </c>
      <c r="F351" s="140">
        <v>2.77086575</v>
      </c>
      <c r="G351" s="140">
        <v>1.3506097969999999</v>
      </c>
      <c r="H351" s="81">
        <f t="shared" si="10"/>
        <v>1.0515664525421773</v>
      </c>
      <c r="I351" s="65">
        <f t="shared" si="11"/>
        <v>3.2155543902828064E-4</v>
      </c>
      <c r="J351" s="143">
        <v>103.77628799999998</v>
      </c>
      <c r="K351" s="143">
        <v>5.8223913043478301</v>
      </c>
      <c r="L351" s="144"/>
    </row>
    <row r="352" spans="1:12" x14ac:dyDescent="0.2">
      <c r="A352" s="64" t="s">
        <v>1944</v>
      </c>
      <c r="B352" s="64" t="s">
        <v>1945</v>
      </c>
      <c r="C352" s="64" t="s">
        <v>1391</v>
      </c>
      <c r="D352" s="64" t="s">
        <v>307</v>
      </c>
      <c r="E352" s="64" t="s">
        <v>1451</v>
      </c>
      <c r="F352" s="140">
        <v>2.7426463126529197</v>
      </c>
      <c r="G352" s="140">
        <v>0.99692426340636597</v>
      </c>
      <c r="H352" s="81">
        <f t="shared" si="10"/>
        <v>1.7511079961898401</v>
      </c>
      <c r="I352" s="65">
        <f t="shared" si="11"/>
        <v>3.1828060928769457E-4</v>
      </c>
      <c r="J352" s="143">
        <v>42.698796738192009</v>
      </c>
      <c r="K352" s="143">
        <v>29.965478260869599</v>
      </c>
      <c r="L352" s="144"/>
    </row>
    <row r="353" spans="1:12" x14ac:dyDescent="0.2">
      <c r="A353" s="64" t="s">
        <v>2622</v>
      </c>
      <c r="B353" s="64" t="s">
        <v>97</v>
      </c>
      <c r="C353" s="64" t="s">
        <v>1239</v>
      </c>
      <c r="D353" s="64" t="s">
        <v>307</v>
      </c>
      <c r="E353" s="64" t="s">
        <v>1451</v>
      </c>
      <c r="F353" s="140">
        <v>2.72655337</v>
      </c>
      <c r="G353" s="140">
        <v>2.4952811939999999</v>
      </c>
      <c r="H353" s="81">
        <f t="shared" si="10"/>
        <v>9.2683813173482399E-2</v>
      </c>
      <c r="I353" s="65">
        <f t="shared" si="11"/>
        <v>3.1641304380206374E-4</v>
      </c>
      <c r="J353" s="143">
        <v>90.949803840000001</v>
      </c>
      <c r="K353" s="143">
        <v>14.4025217391304</v>
      </c>
      <c r="L353" s="144"/>
    </row>
    <row r="354" spans="1:12" x14ac:dyDescent="0.2">
      <c r="A354" s="64" t="s">
        <v>950</v>
      </c>
      <c r="B354" s="64" t="s">
        <v>617</v>
      </c>
      <c r="C354" s="64" t="s">
        <v>1244</v>
      </c>
      <c r="D354" s="64" t="s">
        <v>308</v>
      </c>
      <c r="E354" s="64" t="s">
        <v>309</v>
      </c>
      <c r="F354" s="140">
        <v>2.7077471260000001</v>
      </c>
      <c r="G354" s="140">
        <v>0.68650239499999999</v>
      </c>
      <c r="H354" s="81">
        <f t="shared" si="10"/>
        <v>2.9442646460104487</v>
      </c>
      <c r="I354" s="65">
        <f t="shared" si="11"/>
        <v>3.1423060315300197E-4</v>
      </c>
      <c r="J354" s="143">
        <v>54.054000000000002</v>
      </c>
      <c r="K354" s="143">
        <v>25.761652173912999</v>
      </c>
      <c r="L354" s="144"/>
    </row>
    <row r="355" spans="1:12" x14ac:dyDescent="0.2">
      <c r="A355" s="64" t="s">
        <v>2592</v>
      </c>
      <c r="B355" s="64" t="s">
        <v>262</v>
      </c>
      <c r="C355" s="64" t="s">
        <v>1244</v>
      </c>
      <c r="D355" s="64" t="s">
        <v>308</v>
      </c>
      <c r="E355" s="64" t="s">
        <v>1451</v>
      </c>
      <c r="F355" s="140">
        <v>2.7034375339999999</v>
      </c>
      <c r="G355" s="140">
        <v>0.402463825</v>
      </c>
      <c r="H355" s="81">
        <f t="shared" si="10"/>
        <v>5.7172187065508311</v>
      </c>
      <c r="I355" s="65">
        <f t="shared" si="11"/>
        <v>3.1373048049365161E-4</v>
      </c>
      <c r="J355" s="143">
        <v>188.80403158306299</v>
      </c>
      <c r="K355" s="143">
        <v>10.734043478260901</v>
      </c>
      <c r="L355" s="144"/>
    </row>
    <row r="356" spans="1:12" x14ac:dyDescent="0.2">
      <c r="A356" s="64" t="s">
        <v>711</v>
      </c>
      <c r="B356" s="64" t="s">
        <v>833</v>
      </c>
      <c r="C356" s="64" t="s">
        <v>1245</v>
      </c>
      <c r="D356" s="64" t="s">
        <v>307</v>
      </c>
      <c r="E356" s="64" t="s">
        <v>1451</v>
      </c>
      <c r="F356" s="140">
        <v>2.6727669399999998</v>
      </c>
      <c r="G356" s="140">
        <v>3.6000302000000004</v>
      </c>
      <c r="H356" s="81">
        <f t="shared" si="10"/>
        <v>-0.25757096704355442</v>
      </c>
      <c r="I356" s="65">
        <f t="shared" si="11"/>
        <v>3.1017119714730828E-4</v>
      </c>
      <c r="J356" s="143">
        <v>26.336949559999997</v>
      </c>
      <c r="K356" s="143">
        <v>15.1465652173913</v>
      </c>
      <c r="L356" s="144"/>
    </row>
    <row r="357" spans="1:12" x14ac:dyDescent="0.2">
      <c r="A357" s="64" t="s">
        <v>2405</v>
      </c>
      <c r="B357" s="64" t="s">
        <v>800</v>
      </c>
      <c r="C357" s="64" t="s">
        <v>953</v>
      </c>
      <c r="D357" s="64" t="s">
        <v>307</v>
      </c>
      <c r="E357" s="64" t="s">
        <v>1451</v>
      </c>
      <c r="F357" s="140">
        <v>2.66709715</v>
      </c>
      <c r="G357" s="140">
        <v>2.34492133</v>
      </c>
      <c r="H357" s="81">
        <f t="shared" si="10"/>
        <v>0.137393018639137</v>
      </c>
      <c r="I357" s="65">
        <f t="shared" si="11"/>
        <v>3.0951322524352764E-4</v>
      </c>
      <c r="J357" s="143">
        <v>400.00127216214526</v>
      </c>
      <c r="K357" s="143">
        <v>32.043130434782597</v>
      </c>
      <c r="L357" s="144"/>
    </row>
    <row r="358" spans="1:12" x14ac:dyDescent="0.2">
      <c r="A358" s="64" t="s">
        <v>2412</v>
      </c>
      <c r="B358" s="64" t="s">
        <v>153</v>
      </c>
      <c r="C358" s="64" t="s">
        <v>953</v>
      </c>
      <c r="D358" s="64" t="s">
        <v>307</v>
      </c>
      <c r="E358" s="64" t="s">
        <v>1451</v>
      </c>
      <c r="F358" s="140">
        <v>2.6497292370000003</v>
      </c>
      <c r="G358" s="140">
        <v>3.2300467099999999</v>
      </c>
      <c r="H358" s="81">
        <f t="shared" si="10"/>
        <v>-0.17966225417216941</v>
      </c>
      <c r="I358" s="65">
        <f t="shared" si="11"/>
        <v>3.0749770107397166E-4</v>
      </c>
      <c r="J358" s="143">
        <v>48.633467306</v>
      </c>
      <c r="K358" s="143">
        <v>17.019521739130401</v>
      </c>
      <c r="L358" s="144"/>
    </row>
    <row r="359" spans="1:12" x14ac:dyDescent="0.2">
      <c r="A359" s="64" t="s">
        <v>1597</v>
      </c>
      <c r="B359" s="64" t="s">
        <v>678</v>
      </c>
      <c r="C359" s="64" t="s">
        <v>1240</v>
      </c>
      <c r="D359" s="64" t="s">
        <v>307</v>
      </c>
      <c r="E359" s="64" t="s">
        <v>1451</v>
      </c>
      <c r="F359" s="140">
        <v>2.6407829649999996</v>
      </c>
      <c r="G359" s="140">
        <v>5.6467894790000006</v>
      </c>
      <c r="H359" s="81">
        <f t="shared" si="10"/>
        <v>-0.53233904419123834</v>
      </c>
      <c r="I359" s="65">
        <f t="shared" si="11"/>
        <v>3.0645949760971984E-4</v>
      </c>
      <c r="J359" s="143">
        <v>73.93895594</v>
      </c>
      <c r="K359" s="143">
        <v>10.032086956521701</v>
      </c>
      <c r="L359" s="144"/>
    </row>
    <row r="360" spans="1:12" x14ac:dyDescent="0.2">
      <c r="A360" s="64" t="s">
        <v>400</v>
      </c>
      <c r="B360" s="64" t="s">
        <v>676</v>
      </c>
      <c r="C360" s="64" t="s">
        <v>1240</v>
      </c>
      <c r="D360" s="64" t="s">
        <v>307</v>
      </c>
      <c r="E360" s="64" t="s">
        <v>1451</v>
      </c>
      <c r="F360" s="140">
        <v>2.63664086</v>
      </c>
      <c r="G360" s="140">
        <v>0.39085876000000003</v>
      </c>
      <c r="H360" s="81">
        <f t="shared" si="10"/>
        <v>5.7457637638721462</v>
      </c>
      <c r="I360" s="65">
        <f t="shared" si="11"/>
        <v>3.0597881160327004E-4</v>
      </c>
      <c r="J360" s="143">
        <v>41.319542890000001</v>
      </c>
      <c r="K360" s="143">
        <v>15.280869565217399</v>
      </c>
      <c r="L360" s="144"/>
    </row>
    <row r="361" spans="1:12" x14ac:dyDescent="0.2">
      <c r="A361" s="64" t="s">
        <v>2625</v>
      </c>
      <c r="B361" s="64" t="s">
        <v>473</v>
      </c>
      <c r="C361" s="64" t="s">
        <v>1244</v>
      </c>
      <c r="D361" s="64" t="s">
        <v>308</v>
      </c>
      <c r="E361" s="64" t="s">
        <v>1451</v>
      </c>
      <c r="F361" s="140">
        <v>2.6276271200000001</v>
      </c>
      <c r="G361" s="140">
        <v>2.5900415800000003</v>
      </c>
      <c r="H361" s="81">
        <f t="shared" si="10"/>
        <v>1.4511558536446367E-2</v>
      </c>
      <c r="I361" s="65">
        <f t="shared" si="11"/>
        <v>3.0493277856360118E-4</v>
      </c>
      <c r="J361" s="143">
        <v>312.74062953433889</v>
      </c>
      <c r="K361" s="143">
        <v>41.451173913043498</v>
      </c>
      <c r="L361" s="144"/>
    </row>
    <row r="362" spans="1:12" x14ac:dyDescent="0.2">
      <c r="A362" s="64" t="s">
        <v>2629</v>
      </c>
      <c r="B362" s="64" t="s">
        <v>1255</v>
      </c>
      <c r="C362" s="64" t="s">
        <v>1244</v>
      </c>
      <c r="D362" s="64" t="s">
        <v>308</v>
      </c>
      <c r="E362" s="64" t="s">
        <v>1451</v>
      </c>
      <c r="F362" s="140">
        <v>2.59770236</v>
      </c>
      <c r="G362" s="140">
        <v>0.97470504400000002</v>
      </c>
      <c r="H362" s="81">
        <f t="shared" si="10"/>
        <v>1.6651163610886166</v>
      </c>
      <c r="I362" s="65">
        <f t="shared" si="11"/>
        <v>3.0146004830244871E-4</v>
      </c>
      <c r="J362" s="143">
        <v>657.73390354988419</v>
      </c>
      <c r="K362" s="143">
        <v>13.0143043478261</v>
      </c>
      <c r="L362" s="144"/>
    </row>
    <row r="363" spans="1:12" x14ac:dyDescent="0.2">
      <c r="A363" s="64" t="s">
        <v>2597</v>
      </c>
      <c r="B363" s="64" t="s">
        <v>563</v>
      </c>
      <c r="C363" s="64" t="s">
        <v>1244</v>
      </c>
      <c r="D363" s="64" t="s">
        <v>1162</v>
      </c>
      <c r="E363" s="64" t="s">
        <v>1451</v>
      </c>
      <c r="F363" s="140">
        <v>2.5916870849999998</v>
      </c>
      <c r="G363" s="140">
        <v>2.3507333799999999</v>
      </c>
      <c r="H363" s="81">
        <f t="shared" si="10"/>
        <v>0.10250150316919382</v>
      </c>
      <c r="I363" s="65">
        <f t="shared" si="11"/>
        <v>3.0076198330471259E-4</v>
      </c>
      <c r="J363" s="143">
        <v>91.120582290000002</v>
      </c>
      <c r="K363" s="143">
        <v>21.690391304347798</v>
      </c>
      <c r="L363" s="144"/>
    </row>
    <row r="364" spans="1:12" x14ac:dyDescent="0.2">
      <c r="A364" s="64" t="s">
        <v>952</v>
      </c>
      <c r="B364" s="64" t="s">
        <v>949</v>
      </c>
      <c r="C364" s="64" t="s">
        <v>1245</v>
      </c>
      <c r="D364" s="64" t="s">
        <v>307</v>
      </c>
      <c r="E364" s="64" t="s">
        <v>1451</v>
      </c>
      <c r="F364" s="140">
        <v>2.5879561899999999</v>
      </c>
      <c r="G364" s="140">
        <v>3.4225919399999998</v>
      </c>
      <c r="H364" s="81">
        <f t="shared" si="10"/>
        <v>-0.24386072445434437</v>
      </c>
      <c r="I364" s="65">
        <f t="shared" si="11"/>
        <v>3.003290176947066E-4</v>
      </c>
      <c r="J364" s="143">
        <v>30.439730879999999</v>
      </c>
      <c r="K364" s="143">
        <v>11.948739130434801</v>
      </c>
      <c r="L364" s="144"/>
    </row>
    <row r="365" spans="1:12" x14ac:dyDescent="0.2">
      <c r="A365" s="64" t="s">
        <v>365</v>
      </c>
      <c r="B365" s="64" t="s">
        <v>366</v>
      </c>
      <c r="C365" s="64" t="s">
        <v>1240</v>
      </c>
      <c r="D365" s="64" t="s">
        <v>307</v>
      </c>
      <c r="E365" s="64" t="s">
        <v>1451</v>
      </c>
      <c r="F365" s="140">
        <v>2.5864270650000001</v>
      </c>
      <c r="G365" s="140">
        <v>0.41708739100000003</v>
      </c>
      <c r="H365" s="81">
        <f t="shared" si="10"/>
        <v>5.2011634031871274</v>
      </c>
      <c r="I365" s="65">
        <f t="shared" si="11"/>
        <v>3.0015156468721102E-4</v>
      </c>
      <c r="J365" s="143">
        <v>17.61519788</v>
      </c>
      <c r="K365" s="143">
        <v>7.0654347826087003</v>
      </c>
      <c r="L365" s="144"/>
    </row>
    <row r="366" spans="1:12" x14ac:dyDescent="0.2">
      <c r="A366" s="64" t="s">
        <v>2426</v>
      </c>
      <c r="B366" s="64" t="s">
        <v>182</v>
      </c>
      <c r="C366" s="64" t="s">
        <v>953</v>
      </c>
      <c r="D366" s="64" t="s">
        <v>307</v>
      </c>
      <c r="E366" s="64" t="s">
        <v>1451</v>
      </c>
      <c r="F366" s="140">
        <v>2.5633658800000001</v>
      </c>
      <c r="G366" s="140">
        <v>4.6332894000000007</v>
      </c>
      <c r="H366" s="81">
        <f t="shared" si="10"/>
        <v>-0.44675031954619548</v>
      </c>
      <c r="I366" s="65">
        <f t="shared" si="11"/>
        <v>2.9747534355770036E-4</v>
      </c>
      <c r="J366" s="143">
        <v>101.3408213843</v>
      </c>
      <c r="K366" s="143">
        <v>39.916043478260903</v>
      </c>
      <c r="L366" s="144"/>
    </row>
    <row r="367" spans="1:12" x14ac:dyDescent="0.2">
      <c r="A367" s="64" t="s">
        <v>1932</v>
      </c>
      <c r="B367" s="64" t="s">
        <v>1933</v>
      </c>
      <c r="C367" s="64" t="s">
        <v>1391</v>
      </c>
      <c r="D367" s="64" t="s">
        <v>308</v>
      </c>
      <c r="E367" s="64" t="s">
        <v>309</v>
      </c>
      <c r="F367" s="140">
        <v>2.5501465200000002</v>
      </c>
      <c r="G367" s="140">
        <v>1.11743528</v>
      </c>
      <c r="H367" s="81">
        <f t="shared" si="10"/>
        <v>1.2821424789809752</v>
      </c>
      <c r="I367" s="65">
        <f t="shared" si="11"/>
        <v>2.9594125367677672E-4</v>
      </c>
      <c r="J367" s="143">
        <v>46.817929564706105</v>
      </c>
      <c r="K367" s="143">
        <v>26.229652173912999</v>
      </c>
      <c r="L367" s="144"/>
    </row>
    <row r="368" spans="1:12" x14ac:dyDescent="0.2">
      <c r="A368" s="64" t="s">
        <v>1475</v>
      </c>
      <c r="B368" s="64" t="s">
        <v>333</v>
      </c>
      <c r="C368" s="64" t="s">
        <v>1241</v>
      </c>
      <c r="D368" s="64" t="s">
        <v>307</v>
      </c>
      <c r="E368" s="64" t="s">
        <v>1451</v>
      </c>
      <c r="F368" s="140">
        <v>2.5440993700000001</v>
      </c>
      <c r="G368" s="140">
        <v>1.9704868600000001</v>
      </c>
      <c r="H368" s="81">
        <f t="shared" si="10"/>
        <v>0.29110192087248943</v>
      </c>
      <c r="I368" s="65">
        <f t="shared" si="11"/>
        <v>2.9523948962591288E-4</v>
      </c>
      <c r="J368" s="143">
        <v>61.371676560000004</v>
      </c>
      <c r="K368" s="143">
        <v>18.134652173913</v>
      </c>
      <c r="L368" s="144"/>
    </row>
    <row r="369" spans="1:12" x14ac:dyDescent="0.2">
      <c r="A369" s="64" t="s">
        <v>2601</v>
      </c>
      <c r="B369" s="64" t="s">
        <v>466</v>
      </c>
      <c r="C369" s="64" t="s">
        <v>1244</v>
      </c>
      <c r="D369" s="64" t="s">
        <v>307</v>
      </c>
      <c r="E369" s="64" t="s">
        <v>1451</v>
      </c>
      <c r="F369" s="140">
        <v>2.53665802</v>
      </c>
      <c r="G369" s="140">
        <v>1.949940145</v>
      </c>
      <c r="H369" s="81">
        <f t="shared" si="10"/>
        <v>0.30089019732449263</v>
      </c>
      <c r="I369" s="65">
        <f t="shared" si="11"/>
        <v>2.9437593044185164E-4</v>
      </c>
      <c r="J369" s="143">
        <v>0</v>
      </c>
      <c r="K369" s="143">
        <v>119.943529411765</v>
      </c>
      <c r="L369" s="144"/>
    </row>
    <row r="370" spans="1:12" x14ac:dyDescent="0.2">
      <c r="A370" s="139" t="s">
        <v>2783</v>
      </c>
      <c r="B370" s="139" t="s">
        <v>73</v>
      </c>
      <c r="C370" s="139" t="s">
        <v>2814</v>
      </c>
      <c r="D370" s="139" t="s">
        <v>308</v>
      </c>
      <c r="E370" s="139" t="s">
        <v>309</v>
      </c>
      <c r="F370" s="140">
        <v>2.5353586990000001</v>
      </c>
      <c r="G370" s="140">
        <v>3.4530637159999999</v>
      </c>
      <c r="H370" s="141">
        <f t="shared" si="10"/>
        <v>-0.26576544555136727</v>
      </c>
      <c r="I370" s="142">
        <f t="shared" si="11"/>
        <v>2.9422514589568823E-4</v>
      </c>
      <c r="J370" s="143">
        <v>86.366694010000003</v>
      </c>
      <c r="K370" s="143">
        <v>2.16752173913043</v>
      </c>
      <c r="L370" s="144"/>
    </row>
    <row r="371" spans="1:12" x14ac:dyDescent="0.2">
      <c r="A371" s="64" t="s">
        <v>2392</v>
      </c>
      <c r="B371" s="64" t="s">
        <v>514</v>
      </c>
      <c r="C371" s="64" t="s">
        <v>953</v>
      </c>
      <c r="D371" s="64" t="s">
        <v>307</v>
      </c>
      <c r="E371" s="64" t="s">
        <v>1451</v>
      </c>
      <c r="F371" s="140">
        <v>2.4972145550000002</v>
      </c>
      <c r="G371" s="140">
        <v>4.2297359409999995</v>
      </c>
      <c r="H371" s="81">
        <f t="shared" si="10"/>
        <v>-0.40960509359607788</v>
      </c>
      <c r="I371" s="65">
        <f t="shared" si="11"/>
        <v>2.8979856659632017E-4</v>
      </c>
      <c r="J371" s="143">
        <v>74.118019819464067</v>
      </c>
      <c r="K371" s="143">
        <v>36.136130434782601</v>
      </c>
      <c r="L371" s="144"/>
    </row>
    <row r="372" spans="1:12" x14ac:dyDescent="0.2">
      <c r="A372" s="64" t="s">
        <v>2787</v>
      </c>
      <c r="B372" s="64" t="s">
        <v>66</v>
      </c>
      <c r="C372" s="64" t="s">
        <v>2814</v>
      </c>
      <c r="D372" s="64" t="s">
        <v>308</v>
      </c>
      <c r="E372" s="64" t="s">
        <v>309</v>
      </c>
      <c r="F372" s="140">
        <v>2.4817039900000002</v>
      </c>
      <c r="G372" s="140">
        <v>4.3224708700000001</v>
      </c>
      <c r="H372" s="81">
        <f t="shared" si="10"/>
        <v>-0.42585986935754638</v>
      </c>
      <c r="I372" s="65">
        <f t="shared" si="11"/>
        <v>2.8799858529511433E-4</v>
      </c>
      <c r="J372" s="143">
        <v>6.0177333504965063</v>
      </c>
      <c r="K372" s="143">
        <v>15.2451739130435</v>
      </c>
      <c r="L372" s="144"/>
    </row>
    <row r="373" spans="1:12" x14ac:dyDescent="0.2">
      <c r="A373" s="64" t="s">
        <v>2452</v>
      </c>
      <c r="B373" s="64" t="s">
        <v>1446</v>
      </c>
      <c r="C373" s="64" t="s">
        <v>953</v>
      </c>
      <c r="D373" s="64" t="s">
        <v>307</v>
      </c>
      <c r="E373" s="64" t="s">
        <v>1451</v>
      </c>
      <c r="F373" s="140">
        <v>2.4747384000000001</v>
      </c>
      <c r="G373" s="140">
        <v>4.6266135099999994</v>
      </c>
      <c r="H373" s="81">
        <f t="shared" si="10"/>
        <v>-0.46510803319726601</v>
      </c>
      <c r="I373" s="65">
        <f t="shared" si="11"/>
        <v>2.8719023745273293E-4</v>
      </c>
      <c r="J373" s="143">
        <v>24.645264879964</v>
      </c>
      <c r="K373" s="143">
        <v>64.677130434782597</v>
      </c>
      <c r="L373" s="144"/>
    </row>
    <row r="374" spans="1:12" x14ac:dyDescent="0.2">
      <c r="A374" s="64" t="s">
        <v>2666</v>
      </c>
      <c r="B374" s="64" t="s">
        <v>1740</v>
      </c>
      <c r="C374" s="64" t="s">
        <v>1239</v>
      </c>
      <c r="D374" s="64" t="s">
        <v>307</v>
      </c>
      <c r="E374" s="64" t="s">
        <v>309</v>
      </c>
      <c r="F374" s="140">
        <v>2.4694338</v>
      </c>
      <c r="G374" s="140">
        <v>2.2755514199999998</v>
      </c>
      <c r="H374" s="81">
        <f t="shared" si="10"/>
        <v>8.5202372618765176E-2</v>
      </c>
      <c r="I374" s="65">
        <f t="shared" si="11"/>
        <v>2.8657464538304513E-4</v>
      </c>
      <c r="J374" s="143">
        <v>40.178389880000005</v>
      </c>
      <c r="K374" s="143">
        <v>47.988913043478298</v>
      </c>
      <c r="L374" s="144"/>
    </row>
    <row r="375" spans="1:12" x14ac:dyDescent="0.2">
      <c r="A375" s="64" t="s">
        <v>1876</v>
      </c>
      <c r="B375" s="64" t="s">
        <v>1877</v>
      </c>
      <c r="C375" s="64" t="s">
        <v>1245</v>
      </c>
      <c r="D375" s="64" t="s">
        <v>307</v>
      </c>
      <c r="E375" s="64" t="s">
        <v>1451</v>
      </c>
      <c r="F375" s="140">
        <v>2.4692070400000001</v>
      </c>
      <c r="G375" s="140">
        <v>1.9416267700000001</v>
      </c>
      <c r="H375" s="81">
        <f t="shared" si="10"/>
        <v>0.27172074373490429</v>
      </c>
      <c r="I375" s="65">
        <f t="shared" si="11"/>
        <v>2.8654833017403364E-4</v>
      </c>
      <c r="J375" s="143">
        <v>16.469749929999999</v>
      </c>
      <c r="K375" s="143">
        <v>79.840565217391301</v>
      </c>
      <c r="L375" s="144"/>
    </row>
    <row r="376" spans="1:12" x14ac:dyDescent="0.2">
      <c r="A376" s="64" t="s">
        <v>1333</v>
      </c>
      <c r="B376" s="64" t="s">
        <v>1354</v>
      </c>
      <c r="C376" s="64" t="s">
        <v>1244</v>
      </c>
      <c r="D376" s="64" t="s">
        <v>308</v>
      </c>
      <c r="E376" s="64" t="s">
        <v>309</v>
      </c>
      <c r="F376" s="140">
        <v>2.4437633599999997</v>
      </c>
      <c r="G376" s="140">
        <v>3.6602914100000001</v>
      </c>
      <c r="H376" s="81">
        <f t="shared" si="10"/>
        <v>-0.33235825067818858</v>
      </c>
      <c r="I376" s="65">
        <f t="shared" si="11"/>
        <v>2.8359562353608299E-4</v>
      </c>
      <c r="J376" s="143">
        <v>70.265600000000006</v>
      </c>
      <c r="K376" s="143">
        <v>14.1907391304348</v>
      </c>
      <c r="L376" s="144"/>
    </row>
    <row r="377" spans="1:12" x14ac:dyDescent="0.2">
      <c r="A377" s="64" t="s">
        <v>2606</v>
      </c>
      <c r="B377" s="64" t="s">
        <v>56</v>
      </c>
      <c r="C377" s="64" t="s">
        <v>1244</v>
      </c>
      <c r="D377" s="64" t="s">
        <v>1162</v>
      </c>
      <c r="E377" s="64" t="s">
        <v>309</v>
      </c>
      <c r="F377" s="140">
        <v>2.4381252999999998</v>
      </c>
      <c r="G377" s="140">
        <v>1.0451059</v>
      </c>
      <c r="H377" s="81">
        <f t="shared" si="10"/>
        <v>1.3328978431755094</v>
      </c>
      <c r="I377" s="65">
        <f t="shared" si="11"/>
        <v>2.8294133385836482E-4</v>
      </c>
      <c r="J377" s="143">
        <v>56.844155180000001</v>
      </c>
      <c r="K377" s="143">
        <v>67.591434782608701</v>
      </c>
      <c r="L377" s="144"/>
    </row>
    <row r="378" spans="1:12" x14ac:dyDescent="0.2">
      <c r="A378" s="64" t="s">
        <v>2377</v>
      </c>
      <c r="B378" s="64" t="s">
        <v>861</v>
      </c>
      <c r="C378" s="64" t="s">
        <v>953</v>
      </c>
      <c r="D378" s="64" t="s">
        <v>307</v>
      </c>
      <c r="E378" s="64" t="s">
        <v>1451</v>
      </c>
      <c r="F378" s="140">
        <v>2.400540028</v>
      </c>
      <c r="G378" s="140">
        <v>0.37453571999999996</v>
      </c>
      <c r="H378" s="81">
        <f t="shared" si="10"/>
        <v>5.4093753941546625</v>
      </c>
      <c r="I378" s="65">
        <f t="shared" si="11"/>
        <v>2.7857961094235659E-4</v>
      </c>
      <c r="J378" s="143">
        <v>14.1567290865</v>
      </c>
      <c r="K378" s="143">
        <v>27.643347826086998</v>
      </c>
      <c r="L378" s="144"/>
    </row>
    <row r="379" spans="1:12" x14ac:dyDescent="0.2">
      <c r="A379" s="64" t="s">
        <v>2572</v>
      </c>
      <c r="B379" s="64" t="s">
        <v>877</v>
      </c>
      <c r="C379" s="64" t="s">
        <v>1244</v>
      </c>
      <c r="D379" s="64" t="s">
        <v>308</v>
      </c>
      <c r="E379" s="64" t="s">
        <v>309</v>
      </c>
      <c r="F379" s="140">
        <v>2.4002840299999999</v>
      </c>
      <c r="G379" s="140">
        <v>4.7670923499999995</v>
      </c>
      <c r="H379" s="81">
        <f t="shared" si="10"/>
        <v>-0.49648887544626652</v>
      </c>
      <c r="I379" s="65">
        <f t="shared" si="11"/>
        <v>2.7854990270070672E-4</v>
      </c>
      <c r="J379" s="143">
        <v>366.79917220999999</v>
      </c>
      <c r="K379" s="143">
        <v>43.371956521739101</v>
      </c>
      <c r="L379" s="144"/>
    </row>
    <row r="380" spans="1:12" x14ac:dyDescent="0.2">
      <c r="A380" s="64" t="s">
        <v>2357</v>
      </c>
      <c r="B380" s="64" t="s">
        <v>172</v>
      </c>
      <c r="C380" s="64" t="s">
        <v>953</v>
      </c>
      <c r="D380" s="64" t="s">
        <v>307</v>
      </c>
      <c r="E380" s="64" t="s">
        <v>1451</v>
      </c>
      <c r="F380" s="140">
        <v>2.3897159399999999</v>
      </c>
      <c r="G380" s="140">
        <v>2.2259370729999999</v>
      </c>
      <c r="H380" s="81">
        <f t="shared" si="10"/>
        <v>7.3577491918613624E-2</v>
      </c>
      <c r="I380" s="65">
        <f t="shared" si="11"/>
        <v>2.7732348932443964E-4</v>
      </c>
      <c r="J380" s="143">
        <v>138.90928885280999</v>
      </c>
      <c r="K380" s="143">
        <v>29.053391304347802</v>
      </c>
      <c r="L380" s="144"/>
    </row>
    <row r="381" spans="1:12" x14ac:dyDescent="0.2">
      <c r="A381" s="64" t="s">
        <v>2455</v>
      </c>
      <c r="B381" s="64" t="s">
        <v>1449</v>
      </c>
      <c r="C381" s="64" t="s">
        <v>953</v>
      </c>
      <c r="D381" s="64" t="s">
        <v>307</v>
      </c>
      <c r="E381" s="64" t="s">
        <v>1451</v>
      </c>
      <c r="F381" s="140">
        <v>2.37247458</v>
      </c>
      <c r="G381" s="140">
        <v>6.2539828499999999</v>
      </c>
      <c r="H381" s="81">
        <f t="shared" si="10"/>
        <v>-0.6206458129318343</v>
      </c>
      <c r="I381" s="65">
        <f t="shared" si="11"/>
        <v>2.7532265146925137E-4</v>
      </c>
      <c r="J381" s="143">
        <v>104.2486962111</v>
      </c>
      <c r="K381" s="143">
        <v>50.464608695652203</v>
      </c>
      <c r="L381" s="144"/>
    </row>
    <row r="382" spans="1:12" x14ac:dyDescent="0.2">
      <c r="A382" s="64" t="s">
        <v>806</v>
      </c>
      <c r="B382" s="64" t="s">
        <v>807</v>
      </c>
      <c r="C382" s="64" t="s">
        <v>1240</v>
      </c>
      <c r="D382" s="64" t="s">
        <v>307</v>
      </c>
      <c r="E382" s="64" t="s">
        <v>1451</v>
      </c>
      <c r="F382" s="140">
        <v>2.3594048490000001</v>
      </c>
      <c r="G382" s="140">
        <v>2.4548270539999999</v>
      </c>
      <c r="H382" s="81">
        <f t="shared" si="10"/>
        <v>-3.8871253616223123E-2</v>
      </c>
      <c r="I382" s="65">
        <f t="shared" si="11"/>
        <v>2.7380592584308689E-4</v>
      </c>
      <c r="J382" s="143">
        <v>45.668303520000002</v>
      </c>
      <c r="K382" s="143">
        <v>55.1825652173913</v>
      </c>
      <c r="L382" s="144"/>
    </row>
    <row r="383" spans="1:12" x14ac:dyDescent="0.2">
      <c r="A383" s="64" t="s">
        <v>2585</v>
      </c>
      <c r="B383" s="64" t="s">
        <v>99</v>
      </c>
      <c r="C383" s="64" t="s">
        <v>1239</v>
      </c>
      <c r="D383" s="64" t="s">
        <v>307</v>
      </c>
      <c r="E383" s="64" t="s">
        <v>1451</v>
      </c>
      <c r="F383" s="140">
        <v>2.3418291400000002</v>
      </c>
      <c r="G383" s="140">
        <v>3.1186947470000002</v>
      </c>
      <c r="H383" s="81">
        <f t="shared" si="10"/>
        <v>-0.24909959775553503</v>
      </c>
      <c r="I383" s="65">
        <f t="shared" si="11"/>
        <v>2.7176628721255116E-4</v>
      </c>
      <c r="J383" s="143">
        <v>201.16009467000001</v>
      </c>
      <c r="K383" s="143">
        <v>21.996652173912999</v>
      </c>
      <c r="L383" s="144"/>
    </row>
    <row r="384" spans="1:12" x14ac:dyDescent="0.2">
      <c r="A384" s="64" t="s">
        <v>2693</v>
      </c>
      <c r="B384" s="64" t="s">
        <v>273</v>
      </c>
      <c r="C384" s="64" t="s">
        <v>1239</v>
      </c>
      <c r="D384" s="64" t="s">
        <v>307</v>
      </c>
      <c r="E384" s="64" t="s">
        <v>1451</v>
      </c>
      <c r="F384" s="140">
        <v>2.3295224380000001</v>
      </c>
      <c r="G384" s="140">
        <v>0.67416781999999997</v>
      </c>
      <c r="H384" s="81">
        <f t="shared" si="10"/>
        <v>2.4554043798768093</v>
      </c>
      <c r="I384" s="65">
        <f t="shared" si="11"/>
        <v>2.7033811012941379E-4</v>
      </c>
      <c r="J384" s="143">
        <v>256.78557000000001</v>
      </c>
      <c r="K384" s="143">
        <v>15.3303043478261</v>
      </c>
      <c r="L384" s="144"/>
    </row>
    <row r="385" spans="1:12" x14ac:dyDescent="0.2">
      <c r="A385" s="64" t="s">
        <v>679</v>
      </c>
      <c r="B385" s="64" t="s">
        <v>680</v>
      </c>
      <c r="C385" s="64" t="s">
        <v>1240</v>
      </c>
      <c r="D385" s="64" t="s">
        <v>307</v>
      </c>
      <c r="E385" s="64" t="s">
        <v>1451</v>
      </c>
      <c r="F385" s="140">
        <v>2.3240771260000002</v>
      </c>
      <c r="G385" s="140">
        <v>3.1564868980000003</v>
      </c>
      <c r="H385" s="81">
        <f t="shared" si="10"/>
        <v>-0.26371399562197706</v>
      </c>
      <c r="I385" s="65">
        <f t="shared" si="11"/>
        <v>2.6970618861145288E-4</v>
      </c>
      <c r="J385" s="143">
        <v>57.557556490000003</v>
      </c>
      <c r="K385" s="143">
        <v>24.397260869565201</v>
      </c>
      <c r="L385" s="144"/>
    </row>
    <row r="386" spans="1:12" x14ac:dyDescent="0.2">
      <c r="A386" s="64" t="s">
        <v>2428</v>
      </c>
      <c r="B386" s="64" t="s">
        <v>945</v>
      </c>
      <c r="C386" s="64" t="s">
        <v>953</v>
      </c>
      <c r="D386" s="64" t="s">
        <v>307</v>
      </c>
      <c r="E386" s="64" t="s">
        <v>1451</v>
      </c>
      <c r="F386" s="140">
        <v>2.3208637000000003</v>
      </c>
      <c r="G386" s="140">
        <v>1.9059766999999999</v>
      </c>
      <c r="H386" s="81">
        <f t="shared" si="10"/>
        <v>0.21767684778098317</v>
      </c>
      <c r="I386" s="65">
        <f t="shared" si="11"/>
        <v>2.6933327461942173E-4</v>
      </c>
      <c r="J386" s="143">
        <v>158.77043509500001</v>
      </c>
      <c r="K386" s="143">
        <v>26.176217391304299</v>
      </c>
      <c r="L386" s="144"/>
    </row>
    <row r="387" spans="1:12" x14ac:dyDescent="0.2">
      <c r="A387" s="64" t="s">
        <v>725</v>
      </c>
      <c r="B387" s="64" t="s">
        <v>847</v>
      </c>
      <c r="C387" s="64" t="s">
        <v>1245</v>
      </c>
      <c r="D387" s="64" t="s">
        <v>307</v>
      </c>
      <c r="E387" s="64" t="s">
        <v>1451</v>
      </c>
      <c r="F387" s="140">
        <v>2.3118679599999998</v>
      </c>
      <c r="G387" s="140">
        <v>1.39933431</v>
      </c>
      <c r="H387" s="81">
        <f t="shared" si="10"/>
        <v>0.65211982832036752</v>
      </c>
      <c r="I387" s="65">
        <f t="shared" si="11"/>
        <v>2.6828933045681318E-4</v>
      </c>
      <c r="J387" s="143">
        <v>63.281150820000001</v>
      </c>
      <c r="K387" s="143">
        <v>17.071782608695699</v>
      </c>
      <c r="L387" s="144"/>
    </row>
    <row r="388" spans="1:12" x14ac:dyDescent="0.2">
      <c r="A388" s="64" t="s">
        <v>718</v>
      </c>
      <c r="B388" s="64" t="s">
        <v>840</v>
      </c>
      <c r="C388" s="64" t="s">
        <v>1245</v>
      </c>
      <c r="D388" s="64" t="s">
        <v>307</v>
      </c>
      <c r="E388" s="64" t="s">
        <v>1451</v>
      </c>
      <c r="F388" s="140">
        <v>2.3078812799999997</v>
      </c>
      <c r="G388" s="140">
        <v>0.32694596999999997</v>
      </c>
      <c r="H388" s="81">
        <f t="shared" si="10"/>
        <v>6.0589072561438817</v>
      </c>
      <c r="I388" s="65">
        <f t="shared" si="11"/>
        <v>2.6782668132353587E-4</v>
      </c>
      <c r="J388" s="143">
        <v>29.065529000000002</v>
      </c>
      <c r="K388" s="143">
        <v>17.991086956521698</v>
      </c>
      <c r="L388" s="144"/>
    </row>
    <row r="389" spans="1:12" x14ac:dyDescent="0.2">
      <c r="A389" s="64" t="s">
        <v>326</v>
      </c>
      <c r="B389" s="64" t="s">
        <v>327</v>
      </c>
      <c r="C389" s="64" t="s">
        <v>1245</v>
      </c>
      <c r="D389" s="64" t="s">
        <v>307</v>
      </c>
      <c r="E389" s="64" t="s">
        <v>309</v>
      </c>
      <c r="F389" s="140">
        <v>2.2765170929999998</v>
      </c>
      <c r="G389" s="140">
        <v>8.3966608350000005</v>
      </c>
      <c r="H389" s="81">
        <f t="shared" si="10"/>
        <v>-0.72887828414948719</v>
      </c>
      <c r="I389" s="65">
        <f t="shared" si="11"/>
        <v>2.6418690739347445E-4</v>
      </c>
      <c r="J389" s="143">
        <v>787.71932070000003</v>
      </c>
      <c r="K389" s="143">
        <v>14.144043478260899</v>
      </c>
      <c r="L389" s="144"/>
    </row>
    <row r="390" spans="1:12" x14ac:dyDescent="0.2">
      <c r="A390" s="64" t="s">
        <v>314</v>
      </c>
      <c r="B390" s="64" t="s">
        <v>315</v>
      </c>
      <c r="C390" s="64" t="s">
        <v>1240</v>
      </c>
      <c r="D390" s="64" t="s">
        <v>307</v>
      </c>
      <c r="E390" s="64" t="s">
        <v>1451</v>
      </c>
      <c r="F390" s="140">
        <v>2.2749852869999998</v>
      </c>
      <c r="G390" s="140">
        <v>2.0721268269999999</v>
      </c>
      <c r="H390" s="81">
        <f t="shared" si="10"/>
        <v>9.7898669790253967E-2</v>
      </c>
      <c r="I390" s="65">
        <f t="shared" si="11"/>
        <v>2.6400914325934557E-4</v>
      </c>
      <c r="J390" s="143">
        <v>139.9210626</v>
      </c>
      <c r="K390" s="143">
        <v>5.5956956521739096</v>
      </c>
      <c r="L390" s="144"/>
    </row>
    <row r="391" spans="1:12" x14ac:dyDescent="0.2">
      <c r="A391" s="64" t="s">
        <v>2445</v>
      </c>
      <c r="B391" s="64" t="s">
        <v>425</v>
      </c>
      <c r="C391" s="64" t="s">
        <v>953</v>
      </c>
      <c r="D391" s="64" t="s">
        <v>307</v>
      </c>
      <c r="E391" s="64" t="s">
        <v>1451</v>
      </c>
      <c r="F391" s="140">
        <v>2.2682434700000003</v>
      </c>
      <c r="G391" s="140">
        <v>1.696287205</v>
      </c>
      <c r="H391" s="81">
        <f t="shared" ref="H391:H454" si="12">IF(ISERROR(F391/G391-1),"",IF((F391/G391-1)&gt;10000%,"",F391/G391-1))</f>
        <v>0.33718126465500298</v>
      </c>
      <c r="I391" s="65">
        <f t="shared" ref="I391:I454" si="13">F391/$F$1046</f>
        <v>2.6322676398843244E-4</v>
      </c>
      <c r="J391" s="143">
        <v>68.7694587915</v>
      </c>
      <c r="K391" s="143">
        <v>13.679173913043501</v>
      </c>
      <c r="L391" s="144"/>
    </row>
    <row r="392" spans="1:12" x14ac:dyDescent="0.2">
      <c r="A392" s="64" t="s">
        <v>2581</v>
      </c>
      <c r="B392" s="64" t="s">
        <v>2197</v>
      </c>
      <c r="C392" s="64" t="s">
        <v>1244</v>
      </c>
      <c r="D392" s="64" t="s">
        <v>1162</v>
      </c>
      <c r="E392" s="64" t="s">
        <v>309</v>
      </c>
      <c r="F392" s="140">
        <v>2.2639658700000003</v>
      </c>
      <c r="G392" s="140">
        <v>1.59724259</v>
      </c>
      <c r="H392" s="81">
        <f t="shared" si="12"/>
        <v>0.41742142625936385</v>
      </c>
      <c r="I392" s="65">
        <f t="shared" si="13"/>
        <v>2.6273035395991073E-4</v>
      </c>
      <c r="J392" s="143">
        <v>70.735608560000003</v>
      </c>
      <c r="K392" s="143">
        <v>51.171695652173902</v>
      </c>
      <c r="L392" s="144"/>
    </row>
    <row r="393" spans="1:12" x14ac:dyDescent="0.2">
      <c r="A393" s="64" t="s">
        <v>2430</v>
      </c>
      <c r="B393" s="64" t="s">
        <v>170</v>
      </c>
      <c r="C393" s="64" t="s">
        <v>953</v>
      </c>
      <c r="D393" s="64" t="s">
        <v>307</v>
      </c>
      <c r="E393" s="64" t="s">
        <v>1451</v>
      </c>
      <c r="F393" s="140">
        <v>2.2456288300000002</v>
      </c>
      <c r="G393" s="140">
        <v>1.5405533899999999</v>
      </c>
      <c r="H393" s="81">
        <f t="shared" si="12"/>
        <v>0.45767673134651976</v>
      </c>
      <c r="I393" s="65">
        <f t="shared" si="13"/>
        <v>2.6060236383708391E-4</v>
      </c>
      <c r="J393" s="143">
        <v>265.9942132725181</v>
      </c>
      <c r="K393" s="143">
        <v>40.748173913043502</v>
      </c>
      <c r="L393" s="144"/>
    </row>
    <row r="394" spans="1:12" x14ac:dyDescent="0.2">
      <c r="A394" s="64" t="s">
        <v>2794</v>
      </c>
      <c r="B394" s="64" t="s">
        <v>900</v>
      </c>
      <c r="C394" s="64" t="s">
        <v>2814</v>
      </c>
      <c r="D394" s="64" t="s">
        <v>307</v>
      </c>
      <c r="E394" s="64" t="s">
        <v>1451</v>
      </c>
      <c r="F394" s="140">
        <v>2.241630878</v>
      </c>
      <c r="G394" s="140">
        <v>2.0968271289999998</v>
      </c>
      <c r="H394" s="81">
        <f t="shared" si="12"/>
        <v>6.9058506062471103E-2</v>
      </c>
      <c r="I394" s="65">
        <f t="shared" si="13"/>
        <v>2.6013840660257185E-4</v>
      </c>
      <c r="J394" s="143">
        <v>21.609514078705409</v>
      </c>
      <c r="K394" s="143">
        <v>23.617739130434799</v>
      </c>
      <c r="L394" s="144"/>
    </row>
    <row r="395" spans="1:12" x14ac:dyDescent="0.2">
      <c r="A395" s="64" t="s">
        <v>1172</v>
      </c>
      <c r="B395" s="64" t="s">
        <v>1173</v>
      </c>
      <c r="C395" s="64" t="s">
        <v>1243</v>
      </c>
      <c r="D395" s="64" t="s">
        <v>307</v>
      </c>
      <c r="E395" s="64" t="s">
        <v>1451</v>
      </c>
      <c r="F395" s="140">
        <v>2.240340438</v>
      </c>
      <c r="G395" s="140">
        <v>3.8716352069999997</v>
      </c>
      <c r="H395" s="81">
        <f t="shared" si="12"/>
        <v>-0.42134516342102268</v>
      </c>
      <c r="I395" s="65">
        <f t="shared" si="13"/>
        <v>2.5998865268514021E-4</v>
      </c>
      <c r="J395" s="143">
        <v>19.228000000000002</v>
      </c>
      <c r="K395" s="143">
        <v>418.75973913043498</v>
      </c>
      <c r="L395" s="144"/>
    </row>
    <row r="396" spans="1:12" x14ac:dyDescent="0.2">
      <c r="A396" s="64" t="s">
        <v>414</v>
      </c>
      <c r="B396" s="64" t="s">
        <v>415</v>
      </c>
      <c r="C396" s="64" t="s">
        <v>434</v>
      </c>
      <c r="D396" s="64" t="s">
        <v>308</v>
      </c>
      <c r="E396" s="64" t="s">
        <v>309</v>
      </c>
      <c r="F396" s="140">
        <v>2.2387953119999997</v>
      </c>
      <c r="G396" s="140">
        <v>2.4386143300000001</v>
      </c>
      <c r="H396" s="81">
        <f t="shared" si="12"/>
        <v>-8.193957344620395E-2</v>
      </c>
      <c r="I396" s="65">
        <f t="shared" si="13"/>
        <v>2.5980934278198661E-4</v>
      </c>
      <c r="J396" s="143">
        <v>828.67696906219999</v>
      </c>
      <c r="K396" s="143">
        <v>11.708608695652201</v>
      </c>
      <c r="L396" s="144"/>
    </row>
    <row r="397" spans="1:12" x14ac:dyDescent="0.2">
      <c r="A397" s="64" t="s">
        <v>2678</v>
      </c>
      <c r="B397" s="64" t="s">
        <v>570</v>
      </c>
      <c r="C397" s="64" t="s">
        <v>1244</v>
      </c>
      <c r="D397" s="64" t="s">
        <v>308</v>
      </c>
      <c r="E397" s="64" t="s">
        <v>309</v>
      </c>
      <c r="F397" s="140">
        <v>2.2145014399999998</v>
      </c>
      <c r="G397" s="140">
        <v>0.93092490999999999</v>
      </c>
      <c r="H397" s="81">
        <f t="shared" si="12"/>
        <v>1.3788185450961881</v>
      </c>
      <c r="I397" s="65">
        <f t="shared" si="13"/>
        <v>2.5699006989709253E-4</v>
      </c>
      <c r="J397" s="143">
        <v>102.73984419</v>
      </c>
      <c r="K397" s="143">
        <v>6.3186521739130397</v>
      </c>
      <c r="L397" s="144"/>
    </row>
    <row r="398" spans="1:12" x14ac:dyDescent="0.2">
      <c r="A398" s="64" t="s">
        <v>2587</v>
      </c>
      <c r="B398" s="64" t="s">
        <v>886</v>
      </c>
      <c r="C398" s="64" t="s">
        <v>1244</v>
      </c>
      <c r="D398" s="64" t="s">
        <v>308</v>
      </c>
      <c r="E398" s="64" t="s">
        <v>309</v>
      </c>
      <c r="F398" s="140">
        <v>2.2142757000000004</v>
      </c>
      <c r="G398" s="140">
        <v>4.4257641799999998</v>
      </c>
      <c r="H398" s="81">
        <f t="shared" si="12"/>
        <v>-0.4996851142665264</v>
      </c>
      <c r="I398" s="65">
        <f t="shared" si="13"/>
        <v>2.5696387305778115E-4</v>
      </c>
      <c r="J398" s="143">
        <v>278.38129808999997</v>
      </c>
      <c r="K398" s="143">
        <v>18.453130434782601</v>
      </c>
      <c r="L398" s="144"/>
    </row>
    <row r="399" spans="1:12" x14ac:dyDescent="0.2">
      <c r="A399" s="64" t="s">
        <v>2593</v>
      </c>
      <c r="B399" s="64" t="s">
        <v>91</v>
      </c>
      <c r="C399" s="64" t="s">
        <v>1239</v>
      </c>
      <c r="D399" s="64" t="s">
        <v>307</v>
      </c>
      <c r="E399" s="64" t="s">
        <v>1451</v>
      </c>
      <c r="F399" s="140">
        <v>2.2076045580000003</v>
      </c>
      <c r="G399" s="140">
        <v>2.2019566699999999</v>
      </c>
      <c r="H399" s="81">
        <f t="shared" si="12"/>
        <v>2.564940571696317E-3</v>
      </c>
      <c r="I399" s="65">
        <f t="shared" si="13"/>
        <v>2.5618969553054802E-4</v>
      </c>
      <c r="J399" s="143">
        <v>12.604374999999999</v>
      </c>
      <c r="K399" s="143">
        <v>18.973608695652199</v>
      </c>
      <c r="L399" s="144"/>
    </row>
    <row r="400" spans="1:12" x14ac:dyDescent="0.2">
      <c r="A400" s="139" t="s">
        <v>377</v>
      </c>
      <c r="B400" s="139" t="s">
        <v>1375</v>
      </c>
      <c r="C400" s="139" t="s">
        <v>1240</v>
      </c>
      <c r="D400" s="139" t="s">
        <v>307</v>
      </c>
      <c r="E400" s="139" t="s">
        <v>1451</v>
      </c>
      <c r="F400" s="140">
        <v>2.2035801800000003</v>
      </c>
      <c r="G400" s="140">
        <v>1.41087483</v>
      </c>
      <c r="H400" s="141">
        <f t="shared" si="12"/>
        <v>0.56185377550466353</v>
      </c>
      <c r="I400" s="142">
        <f t="shared" si="13"/>
        <v>2.5572267159241395E-4</v>
      </c>
      <c r="J400" s="143">
        <v>48.155525570000002</v>
      </c>
      <c r="K400" s="143">
        <v>4.1716521739130403</v>
      </c>
      <c r="L400" s="144"/>
    </row>
    <row r="401" spans="1:12" x14ac:dyDescent="0.2">
      <c r="A401" s="64" t="s">
        <v>2610</v>
      </c>
      <c r="B401" s="64" t="s">
        <v>101</v>
      </c>
      <c r="C401" s="64" t="s">
        <v>1239</v>
      </c>
      <c r="D401" s="64" t="s">
        <v>307</v>
      </c>
      <c r="E401" s="64" t="s">
        <v>1451</v>
      </c>
      <c r="F401" s="140">
        <v>2.1717400599999999</v>
      </c>
      <c r="G401" s="140">
        <v>1.86497801</v>
      </c>
      <c r="H401" s="81">
        <f t="shared" si="12"/>
        <v>0.16448561235314507</v>
      </c>
      <c r="I401" s="65">
        <f t="shared" si="13"/>
        <v>2.520276662442432E-4</v>
      </c>
      <c r="J401" s="143">
        <v>450.91497140000001</v>
      </c>
      <c r="K401" s="143">
        <v>15.5176086956522</v>
      </c>
      <c r="L401" s="144"/>
    </row>
    <row r="402" spans="1:12" x14ac:dyDescent="0.2">
      <c r="A402" s="64" t="s">
        <v>1856</v>
      </c>
      <c r="B402" s="64" t="s">
        <v>1857</v>
      </c>
      <c r="C402" s="64" t="s">
        <v>1241</v>
      </c>
      <c r="D402" s="64" t="s">
        <v>307</v>
      </c>
      <c r="E402" s="64" t="s">
        <v>1451</v>
      </c>
      <c r="F402" s="140">
        <v>2.1643348100000002</v>
      </c>
      <c r="G402" s="140">
        <v>3.0103826200000001</v>
      </c>
      <c r="H402" s="81">
        <f t="shared" si="12"/>
        <v>-0.28104328146832047</v>
      </c>
      <c r="I402" s="65">
        <f t="shared" si="13"/>
        <v>2.511682964191753E-4</v>
      </c>
      <c r="J402" s="143">
        <v>16.658354781151999</v>
      </c>
      <c r="K402" s="143">
        <v>130.82269565217399</v>
      </c>
      <c r="L402" s="144"/>
    </row>
    <row r="403" spans="1:12" x14ac:dyDescent="0.2">
      <c r="A403" s="64" t="s">
        <v>2796</v>
      </c>
      <c r="B403" s="64" t="s">
        <v>47</v>
      </c>
      <c r="C403" s="64" t="s">
        <v>2814</v>
      </c>
      <c r="D403" s="64" t="s">
        <v>308</v>
      </c>
      <c r="E403" s="64" t="s">
        <v>309</v>
      </c>
      <c r="F403" s="140">
        <v>2.1591329900000003</v>
      </c>
      <c r="G403" s="140">
        <v>0.50164927500000001</v>
      </c>
      <c r="H403" s="81">
        <f t="shared" si="12"/>
        <v>3.3040687938799476</v>
      </c>
      <c r="I403" s="65">
        <f t="shared" si="13"/>
        <v>2.5056463183750218E-4</v>
      </c>
      <c r="J403" s="143">
        <v>10.80975576</v>
      </c>
      <c r="K403" s="143">
        <v>19.221130434782602</v>
      </c>
      <c r="L403" s="144"/>
    </row>
    <row r="404" spans="1:12" x14ac:dyDescent="0.2">
      <c r="A404" s="64" t="s">
        <v>2018</v>
      </c>
      <c r="B404" s="64" t="s">
        <v>2019</v>
      </c>
      <c r="C404" s="64" t="s">
        <v>1245</v>
      </c>
      <c r="D404" s="64" t="s">
        <v>307</v>
      </c>
      <c r="E404" s="64" t="s">
        <v>1451</v>
      </c>
      <c r="F404" s="140">
        <v>2.1429045499999999</v>
      </c>
      <c r="G404" s="140">
        <v>0.30914195</v>
      </c>
      <c r="H404" s="81">
        <f t="shared" si="12"/>
        <v>5.9317818238514697</v>
      </c>
      <c r="I404" s="65">
        <f t="shared" si="13"/>
        <v>2.4868134205742383E-4</v>
      </c>
      <c r="J404" s="143">
        <v>46.745100000000001</v>
      </c>
      <c r="K404" s="143">
        <v>5.2104347826086999</v>
      </c>
      <c r="L404" s="144"/>
    </row>
    <row r="405" spans="1:12" x14ac:dyDescent="0.2">
      <c r="A405" s="64" t="s">
        <v>2588</v>
      </c>
      <c r="B405" s="64" t="s">
        <v>1342</v>
      </c>
      <c r="C405" s="64" t="s">
        <v>1244</v>
      </c>
      <c r="D405" s="64" t="s">
        <v>308</v>
      </c>
      <c r="E405" s="64" t="s">
        <v>309</v>
      </c>
      <c r="F405" s="140">
        <v>2.141205088</v>
      </c>
      <c r="G405" s="140">
        <v>0.96997015200000003</v>
      </c>
      <c r="H405" s="81">
        <f t="shared" si="12"/>
        <v>1.2074958529239361</v>
      </c>
      <c r="I405" s="65">
        <f t="shared" si="13"/>
        <v>2.4848412165815983E-4</v>
      </c>
      <c r="J405" s="143">
        <v>194.27182155</v>
      </c>
      <c r="K405" s="143">
        <v>48.7628695652174</v>
      </c>
      <c r="L405" s="144"/>
    </row>
    <row r="406" spans="1:12" x14ac:dyDescent="0.2">
      <c r="A406" s="64" t="s">
        <v>2330</v>
      </c>
      <c r="B406" s="64" t="s">
        <v>1436</v>
      </c>
      <c r="C406" s="64" t="s">
        <v>953</v>
      </c>
      <c r="D406" s="64" t="s">
        <v>307</v>
      </c>
      <c r="E406" s="64" t="s">
        <v>1451</v>
      </c>
      <c r="F406" s="140">
        <v>2.1257891460000002</v>
      </c>
      <c r="G406" s="140">
        <v>1.2148001740000001</v>
      </c>
      <c r="H406" s="81">
        <f t="shared" si="12"/>
        <v>0.74990849647342905</v>
      </c>
      <c r="I406" s="65">
        <f t="shared" si="13"/>
        <v>2.4669512123551415E-4</v>
      </c>
      <c r="J406" s="143">
        <v>45.78891250201</v>
      </c>
      <c r="K406" s="143">
        <v>116.23686956521701</v>
      </c>
      <c r="L406" s="144"/>
    </row>
    <row r="407" spans="1:12" x14ac:dyDescent="0.2">
      <c r="A407" s="64" t="s">
        <v>2633</v>
      </c>
      <c r="B407" s="64" t="s">
        <v>753</v>
      </c>
      <c r="C407" s="64" t="s">
        <v>1244</v>
      </c>
      <c r="D407" s="64" t="s">
        <v>308</v>
      </c>
      <c r="E407" s="64" t="s">
        <v>309</v>
      </c>
      <c r="F407" s="140">
        <v>2.120398915</v>
      </c>
      <c r="G407" s="140">
        <v>0.63357611899999999</v>
      </c>
      <c r="H407" s="81">
        <f t="shared" si="12"/>
        <v>2.3467153376088659</v>
      </c>
      <c r="I407" s="65">
        <f t="shared" si="13"/>
        <v>2.4606959179740662E-4</v>
      </c>
      <c r="J407" s="143">
        <v>73.684340159999991</v>
      </c>
      <c r="K407" s="143">
        <v>53.437652173913001</v>
      </c>
      <c r="L407" s="144"/>
    </row>
    <row r="408" spans="1:12" x14ac:dyDescent="0.2">
      <c r="A408" s="64" t="s">
        <v>2418</v>
      </c>
      <c r="B408" s="64" t="s">
        <v>151</v>
      </c>
      <c r="C408" s="64" t="s">
        <v>953</v>
      </c>
      <c r="D408" s="64" t="s">
        <v>307</v>
      </c>
      <c r="E408" s="64" t="s">
        <v>1451</v>
      </c>
      <c r="F408" s="140">
        <v>2.0983287000000002</v>
      </c>
      <c r="G408" s="140">
        <v>0.75611214000000004</v>
      </c>
      <c r="H408" s="81">
        <f t="shared" si="12"/>
        <v>1.7751554154387734</v>
      </c>
      <c r="I408" s="65">
        <f t="shared" si="13"/>
        <v>2.4350837147347953E-4</v>
      </c>
      <c r="J408" s="143">
        <v>45.878576172899997</v>
      </c>
      <c r="K408" s="143">
        <v>16.055347826087001</v>
      </c>
      <c r="L408" s="144"/>
    </row>
    <row r="409" spans="1:12" x14ac:dyDescent="0.2">
      <c r="A409" s="64" t="s">
        <v>1938</v>
      </c>
      <c r="B409" s="64" t="s">
        <v>1939</v>
      </c>
      <c r="C409" s="64" t="s">
        <v>1391</v>
      </c>
      <c r="D409" s="64" t="s">
        <v>308</v>
      </c>
      <c r="E409" s="64" t="s">
        <v>309</v>
      </c>
      <c r="F409" s="140">
        <v>2.0916999999999999</v>
      </c>
      <c r="G409" s="140">
        <v>2.0621</v>
      </c>
      <c r="H409" s="81">
        <f t="shared" si="12"/>
        <v>1.4354299015566507E-2</v>
      </c>
      <c r="I409" s="65">
        <f t="shared" si="13"/>
        <v>2.4273911928625723E-4</v>
      </c>
      <c r="J409" s="143">
        <v>1.05294884</v>
      </c>
      <c r="K409" s="143">
        <v>6.4125652173913004</v>
      </c>
      <c r="L409" s="144"/>
    </row>
    <row r="410" spans="1:12" x14ac:dyDescent="0.2">
      <c r="A410" s="64" t="s">
        <v>395</v>
      </c>
      <c r="B410" s="64" t="s">
        <v>594</v>
      </c>
      <c r="C410" s="64" t="s">
        <v>1240</v>
      </c>
      <c r="D410" s="64" t="s">
        <v>307</v>
      </c>
      <c r="E410" s="64" t="s">
        <v>1451</v>
      </c>
      <c r="F410" s="140">
        <v>2.0830839550000002</v>
      </c>
      <c r="G410" s="140">
        <v>7.7798640000000002E-2</v>
      </c>
      <c r="H410" s="81">
        <f t="shared" si="12"/>
        <v>25.775326085391725</v>
      </c>
      <c r="I410" s="65">
        <f t="shared" si="13"/>
        <v>2.4173923824450619E-4</v>
      </c>
      <c r="J410" s="143">
        <v>14.33566738</v>
      </c>
      <c r="K410" s="143">
        <v>25.907521739130399</v>
      </c>
      <c r="L410" s="144"/>
    </row>
    <row r="411" spans="1:12" x14ac:dyDescent="0.2">
      <c r="A411" s="64" t="s">
        <v>715</v>
      </c>
      <c r="B411" s="64" t="s">
        <v>837</v>
      </c>
      <c r="C411" s="64" t="s">
        <v>1245</v>
      </c>
      <c r="D411" s="64" t="s">
        <v>307</v>
      </c>
      <c r="E411" s="64" t="s">
        <v>1451</v>
      </c>
      <c r="F411" s="140">
        <v>2.060432697</v>
      </c>
      <c r="G411" s="140">
        <v>5.087459913</v>
      </c>
      <c r="H411" s="81">
        <f t="shared" si="12"/>
        <v>-0.59499775285993495</v>
      </c>
      <c r="I411" s="65">
        <f t="shared" si="13"/>
        <v>2.3911058862092447E-4</v>
      </c>
      <c r="J411" s="143">
        <v>133.92979890000001</v>
      </c>
      <c r="K411" s="143">
        <v>13.195086956521701</v>
      </c>
      <c r="L411" s="144"/>
    </row>
    <row r="412" spans="1:12" x14ac:dyDescent="0.2">
      <c r="A412" s="64" t="s">
        <v>909</v>
      </c>
      <c r="B412" s="64" t="s">
        <v>906</v>
      </c>
      <c r="C412" s="64" t="s">
        <v>1240</v>
      </c>
      <c r="D412" s="64" t="s">
        <v>307</v>
      </c>
      <c r="E412" s="64" t="s">
        <v>1451</v>
      </c>
      <c r="F412" s="140">
        <v>2.0168869680000001</v>
      </c>
      <c r="G412" s="140">
        <v>3.804279239</v>
      </c>
      <c r="H412" s="81">
        <f t="shared" si="12"/>
        <v>-0.46983729603135993</v>
      </c>
      <c r="I412" s="65">
        <f t="shared" si="13"/>
        <v>2.3405716226621874E-4</v>
      </c>
      <c r="J412" s="143">
        <v>17.078418399999997</v>
      </c>
      <c r="K412" s="143">
        <v>33.491652173913003</v>
      </c>
      <c r="L412" s="144"/>
    </row>
    <row r="413" spans="1:12" x14ac:dyDescent="0.2">
      <c r="A413" s="64" t="s">
        <v>721</v>
      </c>
      <c r="B413" s="64" t="s">
        <v>843</v>
      </c>
      <c r="C413" s="64" t="s">
        <v>1245</v>
      </c>
      <c r="D413" s="64" t="s">
        <v>307</v>
      </c>
      <c r="E413" s="64" t="s">
        <v>1451</v>
      </c>
      <c r="F413" s="140">
        <v>2.0099801100000003</v>
      </c>
      <c r="G413" s="140">
        <v>0.79178593999999991</v>
      </c>
      <c r="H413" s="81">
        <f t="shared" si="12"/>
        <v>1.5385397851343514</v>
      </c>
      <c r="I413" s="65">
        <f t="shared" si="13"/>
        <v>2.3325563019758786E-4</v>
      </c>
      <c r="J413" s="143">
        <v>33.687096109999999</v>
      </c>
      <c r="K413" s="143">
        <v>17.683956521739098</v>
      </c>
      <c r="L413" s="144"/>
    </row>
    <row r="414" spans="1:12" x14ac:dyDescent="0.2">
      <c r="A414" s="64" t="s">
        <v>2278</v>
      </c>
      <c r="B414" s="64" t="s">
        <v>756</v>
      </c>
      <c r="C414" s="64" t="s">
        <v>1391</v>
      </c>
      <c r="D414" s="64" t="s">
        <v>307</v>
      </c>
      <c r="E414" s="64" t="s">
        <v>1451</v>
      </c>
      <c r="F414" s="140">
        <v>2.0041618200000002</v>
      </c>
      <c r="G414" s="140">
        <v>2.46956095</v>
      </c>
      <c r="H414" s="81">
        <f t="shared" si="12"/>
        <v>-0.1884541987109084</v>
      </c>
      <c r="I414" s="65">
        <f t="shared" si="13"/>
        <v>2.3258042505805922E-4</v>
      </c>
      <c r="J414" s="143">
        <v>28.543609840000002</v>
      </c>
      <c r="K414" s="143">
        <v>75.325913043478295</v>
      </c>
      <c r="L414" s="144"/>
    </row>
    <row r="415" spans="1:12" x14ac:dyDescent="0.2">
      <c r="A415" s="64" t="s">
        <v>820</v>
      </c>
      <c r="B415" s="64" t="s">
        <v>821</v>
      </c>
      <c r="C415" s="64" t="s">
        <v>1240</v>
      </c>
      <c r="D415" s="64" t="s">
        <v>307</v>
      </c>
      <c r="E415" s="64" t="s">
        <v>1451</v>
      </c>
      <c r="F415" s="140">
        <v>2.00336289</v>
      </c>
      <c r="G415" s="140">
        <v>0.62054254000000009</v>
      </c>
      <c r="H415" s="81">
        <f t="shared" si="12"/>
        <v>2.2284054047285777</v>
      </c>
      <c r="I415" s="65">
        <f t="shared" si="13"/>
        <v>2.3248771024973516E-4</v>
      </c>
      <c r="J415" s="143">
        <v>30.32571343</v>
      </c>
      <c r="K415" s="143">
        <v>18.295695652173901</v>
      </c>
      <c r="L415" s="144"/>
    </row>
    <row r="416" spans="1:12" x14ac:dyDescent="0.2">
      <c r="A416" s="64" t="s">
        <v>573</v>
      </c>
      <c r="B416" s="64" t="s">
        <v>574</v>
      </c>
      <c r="C416" s="64" t="s">
        <v>1240</v>
      </c>
      <c r="D416" s="64" t="s">
        <v>307</v>
      </c>
      <c r="E416" s="64" t="s">
        <v>1451</v>
      </c>
      <c r="F416" s="140">
        <v>1.9936327150000002</v>
      </c>
      <c r="G416" s="140">
        <v>1.4681195419999999</v>
      </c>
      <c r="H416" s="81">
        <f t="shared" si="12"/>
        <v>0.35794985215175368</v>
      </c>
      <c r="I416" s="65">
        <f t="shared" si="13"/>
        <v>2.3135853584135867E-4</v>
      </c>
      <c r="J416" s="143">
        <v>134.93896849999999</v>
      </c>
      <c r="K416" s="143">
        <v>6.5629999999999997</v>
      </c>
      <c r="L416" s="144"/>
    </row>
    <row r="417" spans="1:18" x14ac:dyDescent="0.2">
      <c r="A417" s="64" t="s">
        <v>2611</v>
      </c>
      <c r="B417" s="64" t="s">
        <v>59</v>
      </c>
      <c r="C417" s="64" t="s">
        <v>1244</v>
      </c>
      <c r="D417" s="64" t="s">
        <v>1162</v>
      </c>
      <c r="E417" s="64" t="s">
        <v>309</v>
      </c>
      <c r="F417" s="140">
        <v>1.9702472949999998</v>
      </c>
      <c r="G417" s="140">
        <v>3.34658101</v>
      </c>
      <c r="H417" s="81">
        <f t="shared" si="12"/>
        <v>-0.41126562031139957</v>
      </c>
      <c r="I417" s="65">
        <f t="shared" si="13"/>
        <v>2.2864468765331102E-4</v>
      </c>
      <c r="J417" s="143">
        <v>114.44918849</v>
      </c>
      <c r="K417" s="143">
        <v>44.9613478260869</v>
      </c>
      <c r="L417" s="144"/>
    </row>
    <row r="418" spans="1:18" x14ac:dyDescent="0.2">
      <c r="A418" s="64" t="s">
        <v>2607</v>
      </c>
      <c r="B418" s="64" t="s">
        <v>20</v>
      </c>
      <c r="C418" s="64" t="s">
        <v>1244</v>
      </c>
      <c r="D418" s="64" t="s">
        <v>1162</v>
      </c>
      <c r="E418" s="64" t="s">
        <v>1451</v>
      </c>
      <c r="F418" s="140">
        <v>1.9620499199999999</v>
      </c>
      <c r="G418" s="140">
        <v>0.11907564999999999</v>
      </c>
      <c r="H418" s="81">
        <f t="shared" si="12"/>
        <v>15.477339573623993</v>
      </c>
      <c r="I418" s="65">
        <f t="shared" si="13"/>
        <v>2.2769339273149661E-4</v>
      </c>
      <c r="J418" s="143">
        <v>34.787701802488002</v>
      </c>
      <c r="K418" s="143">
        <v>41.901304347826098</v>
      </c>
      <c r="L418" s="144"/>
    </row>
    <row r="419" spans="1:18" x14ac:dyDescent="0.2">
      <c r="A419" s="64" t="s">
        <v>2636</v>
      </c>
      <c r="B419" s="64" t="s">
        <v>271</v>
      </c>
      <c r="C419" s="64" t="s">
        <v>1244</v>
      </c>
      <c r="D419" s="64" t="s">
        <v>308</v>
      </c>
      <c r="E419" s="64" t="s">
        <v>1451</v>
      </c>
      <c r="F419" s="140">
        <v>1.92664561</v>
      </c>
      <c r="G419" s="140">
        <v>0.18717718</v>
      </c>
      <c r="H419" s="81">
        <f t="shared" si="12"/>
        <v>9.2931650642455459</v>
      </c>
      <c r="I419" s="65">
        <f t="shared" si="13"/>
        <v>2.2358476767611696E-4</v>
      </c>
      <c r="J419" s="143">
        <v>42.472259139999998</v>
      </c>
      <c r="K419" s="143">
        <v>20.147608695652199</v>
      </c>
      <c r="L419" s="144"/>
    </row>
    <row r="420" spans="1:18" x14ac:dyDescent="0.2">
      <c r="A420" s="64" t="s">
        <v>2408</v>
      </c>
      <c r="B420" s="64" t="s">
        <v>149</v>
      </c>
      <c r="C420" s="64" t="s">
        <v>953</v>
      </c>
      <c r="D420" s="64" t="s">
        <v>307</v>
      </c>
      <c r="E420" s="64" t="s">
        <v>1451</v>
      </c>
      <c r="F420" s="140">
        <v>1.92072</v>
      </c>
      <c r="G420" s="140">
        <v>0.16607729999999998</v>
      </c>
      <c r="H420" s="81">
        <f t="shared" si="12"/>
        <v>10.565216920072762</v>
      </c>
      <c r="I420" s="65">
        <f t="shared" si="13"/>
        <v>2.2289710818735957E-4</v>
      </c>
      <c r="J420" s="143">
        <v>7.3452154951999997</v>
      </c>
      <c r="K420" s="143">
        <v>36.397260869565201</v>
      </c>
      <c r="L420" s="144"/>
    </row>
    <row r="421" spans="1:18" x14ac:dyDescent="0.2">
      <c r="A421" s="64" t="s">
        <v>2721</v>
      </c>
      <c r="B421" s="64" t="s">
        <v>41</v>
      </c>
      <c r="C421" s="64" t="s">
        <v>1244</v>
      </c>
      <c r="D421" s="64" t="s">
        <v>1162</v>
      </c>
      <c r="E421" s="64" t="s">
        <v>309</v>
      </c>
      <c r="F421" s="140">
        <v>1.9002083700000001</v>
      </c>
      <c r="G421" s="140">
        <v>0.65627977000000004</v>
      </c>
      <c r="H421" s="81">
        <f t="shared" si="12"/>
        <v>1.8954242639537706</v>
      </c>
      <c r="I421" s="65">
        <f t="shared" si="13"/>
        <v>2.2051675966638354E-4</v>
      </c>
      <c r="J421" s="143">
        <v>75.222884099999987</v>
      </c>
      <c r="K421" s="143">
        <v>6.1452608695652202</v>
      </c>
      <c r="L421" s="144"/>
    </row>
    <row r="422" spans="1:18" x14ac:dyDescent="0.2">
      <c r="A422" s="139" t="s">
        <v>2364</v>
      </c>
      <c r="B422" s="139" t="s">
        <v>944</v>
      </c>
      <c r="C422" s="139" t="s">
        <v>953</v>
      </c>
      <c r="D422" s="139" t="s">
        <v>307</v>
      </c>
      <c r="E422" s="139" t="s">
        <v>309</v>
      </c>
      <c r="F422" s="140">
        <v>1.88626783</v>
      </c>
      <c r="G422" s="140">
        <v>0.82827121800000003</v>
      </c>
      <c r="H422" s="141">
        <f t="shared" si="12"/>
        <v>1.2773552780871831</v>
      </c>
      <c r="I422" s="142">
        <f t="shared" si="13"/>
        <v>2.1889897776554936E-4</v>
      </c>
      <c r="J422" s="143">
        <v>22.755114562070002</v>
      </c>
      <c r="K422" s="143">
        <v>1.6942173913043499</v>
      </c>
      <c r="L422" s="144"/>
      <c r="M422" s="144"/>
      <c r="N422" s="144"/>
      <c r="O422" s="144"/>
      <c r="P422" s="144"/>
      <c r="Q422" s="144"/>
      <c r="R422" s="144"/>
    </row>
    <row r="423" spans="1:18" x14ac:dyDescent="0.2">
      <c r="A423" s="64" t="s">
        <v>2413</v>
      </c>
      <c r="B423" s="64" t="s">
        <v>148</v>
      </c>
      <c r="C423" s="64" t="s">
        <v>953</v>
      </c>
      <c r="D423" s="64" t="s">
        <v>307</v>
      </c>
      <c r="E423" s="64" t="s">
        <v>1451</v>
      </c>
      <c r="F423" s="140">
        <v>1.8776611669999999</v>
      </c>
      <c r="G423" s="140">
        <v>2.3679870219999999</v>
      </c>
      <c r="H423" s="81">
        <f t="shared" si="12"/>
        <v>-0.20706441819342036</v>
      </c>
      <c r="I423" s="65">
        <f t="shared" si="13"/>
        <v>2.179001854929416E-4</v>
      </c>
      <c r="J423" s="143">
        <v>142.72704192500001</v>
      </c>
      <c r="K423" s="143">
        <v>15.8442173913043</v>
      </c>
      <c r="L423" s="144"/>
    </row>
    <row r="424" spans="1:18" x14ac:dyDescent="0.2">
      <c r="A424" s="64" t="s">
        <v>2757</v>
      </c>
      <c r="B424" s="64" t="s">
        <v>22</v>
      </c>
      <c r="C424" s="64" t="s">
        <v>1244</v>
      </c>
      <c r="D424" s="64" t="s">
        <v>1162</v>
      </c>
      <c r="E424" s="64" t="s">
        <v>1451</v>
      </c>
      <c r="F424" s="140">
        <v>1.8487758156315601</v>
      </c>
      <c r="G424" s="140">
        <v>0</v>
      </c>
      <c r="H424" s="81" t="str">
        <f t="shared" si="12"/>
        <v/>
      </c>
      <c r="I424" s="65">
        <f t="shared" si="13"/>
        <v>2.1454807727883386E-4</v>
      </c>
      <c r="J424" s="143">
        <v>24.279447943239603</v>
      </c>
      <c r="K424" s="143">
        <v>15.8630434782609</v>
      </c>
      <c r="L424" s="144"/>
    </row>
    <row r="425" spans="1:18" x14ac:dyDescent="0.2">
      <c r="A425" s="139" t="s">
        <v>2580</v>
      </c>
      <c r="B425" s="139" t="s">
        <v>464</v>
      </c>
      <c r="C425" s="139" t="s">
        <v>1239</v>
      </c>
      <c r="D425" s="139" t="s">
        <v>307</v>
      </c>
      <c r="E425" s="139" t="s">
        <v>1451</v>
      </c>
      <c r="F425" s="140">
        <v>1.8278376680000001</v>
      </c>
      <c r="G425" s="140">
        <v>2.1178045050000001</v>
      </c>
      <c r="H425" s="141">
        <f t="shared" si="12"/>
        <v>-0.13691860429770875</v>
      </c>
      <c r="I425" s="142">
        <f t="shared" si="13"/>
        <v>2.1211823193027982E-4</v>
      </c>
      <c r="J425" s="143">
        <v>464.56407673800004</v>
      </c>
      <c r="K425" s="143">
        <v>5.2245652173912998</v>
      </c>
      <c r="L425" s="144"/>
      <c r="M425" s="144"/>
      <c r="N425" s="144"/>
      <c r="O425" s="144"/>
      <c r="P425" s="144"/>
      <c r="Q425" s="144"/>
      <c r="R425" s="144"/>
    </row>
    <row r="426" spans="1:18" x14ac:dyDescent="0.2">
      <c r="A426" s="64" t="s">
        <v>383</v>
      </c>
      <c r="B426" s="64" t="s">
        <v>630</v>
      </c>
      <c r="C426" s="64" t="s">
        <v>1240</v>
      </c>
      <c r="D426" s="64" t="s">
        <v>307</v>
      </c>
      <c r="E426" s="64" t="s">
        <v>1451</v>
      </c>
      <c r="F426" s="140">
        <v>1.8267630800000001</v>
      </c>
      <c r="G426" s="140">
        <v>0.86069656000000005</v>
      </c>
      <c r="H426" s="81">
        <f t="shared" si="12"/>
        <v>1.1224240515147406</v>
      </c>
      <c r="I426" s="65">
        <f t="shared" si="13"/>
        <v>2.1199352736236111E-4</v>
      </c>
      <c r="J426" s="143">
        <v>38.865413950000004</v>
      </c>
      <c r="K426" s="143">
        <v>17.253043478260899</v>
      </c>
      <c r="L426" s="144"/>
    </row>
    <row r="427" spans="1:18" x14ac:dyDescent="0.2">
      <c r="A427" s="64" t="s">
        <v>2573</v>
      </c>
      <c r="B427" s="64" t="s">
        <v>1372</v>
      </c>
      <c r="C427" s="64" t="s">
        <v>1239</v>
      </c>
      <c r="D427" s="64" t="s">
        <v>307</v>
      </c>
      <c r="E427" s="64" t="s">
        <v>1451</v>
      </c>
      <c r="F427" s="140">
        <v>1.8228306920000001</v>
      </c>
      <c r="G427" s="140">
        <v>9.9406291400000004</v>
      </c>
      <c r="H427" s="81">
        <f t="shared" si="12"/>
        <v>-0.81662823687233943</v>
      </c>
      <c r="I427" s="65">
        <f t="shared" si="13"/>
        <v>2.1153717874649274E-4</v>
      </c>
      <c r="J427" s="143">
        <v>227.68817808</v>
      </c>
      <c r="K427" s="143">
        <v>23.142695652173899</v>
      </c>
      <c r="L427" s="144"/>
    </row>
    <row r="428" spans="1:18" x14ac:dyDescent="0.2">
      <c r="A428" s="64" t="s">
        <v>2574</v>
      </c>
      <c r="B428" s="64" t="s">
        <v>1276</v>
      </c>
      <c r="C428" s="64" t="s">
        <v>1244</v>
      </c>
      <c r="D428" s="64" t="s">
        <v>308</v>
      </c>
      <c r="E428" s="64" t="s">
        <v>309</v>
      </c>
      <c r="F428" s="140">
        <v>1.81134057</v>
      </c>
      <c r="G428" s="140">
        <v>2.6110477300000001</v>
      </c>
      <c r="H428" s="81">
        <f t="shared" si="12"/>
        <v>-0.3062782617152694</v>
      </c>
      <c r="I428" s="65">
        <f t="shared" si="13"/>
        <v>2.1020376473168581E-4</v>
      </c>
      <c r="J428" s="143">
        <v>12.7775</v>
      </c>
      <c r="K428" s="143">
        <v>37.288782608695698</v>
      </c>
      <c r="L428" s="144"/>
    </row>
    <row r="429" spans="1:18" x14ac:dyDescent="0.2">
      <c r="A429" s="64" t="s">
        <v>2614</v>
      </c>
      <c r="B429" s="64" t="s">
        <v>2083</v>
      </c>
      <c r="C429" s="64" t="s">
        <v>1244</v>
      </c>
      <c r="D429" s="64" t="s">
        <v>308</v>
      </c>
      <c r="E429" s="64" t="s">
        <v>1451</v>
      </c>
      <c r="F429" s="140">
        <v>1.8072788550000001</v>
      </c>
      <c r="G429" s="140">
        <v>1.4678872250000001</v>
      </c>
      <c r="H429" s="81">
        <f t="shared" si="12"/>
        <v>0.23121097058392892</v>
      </c>
      <c r="I429" s="65">
        <f t="shared" si="13"/>
        <v>2.0973240788228496E-4</v>
      </c>
      <c r="J429" s="143">
        <v>42.114992990000005</v>
      </c>
      <c r="K429" s="143">
        <v>99.813304347826104</v>
      </c>
      <c r="L429" s="144"/>
    </row>
    <row r="430" spans="1:18" x14ac:dyDescent="0.2">
      <c r="A430" s="64" t="s">
        <v>2598</v>
      </c>
      <c r="B430" s="64" t="s">
        <v>692</v>
      </c>
      <c r="C430" s="64" t="s">
        <v>1239</v>
      </c>
      <c r="D430" s="64" t="s">
        <v>307</v>
      </c>
      <c r="E430" s="64" t="s">
        <v>1451</v>
      </c>
      <c r="F430" s="140">
        <v>1.7988208619999999</v>
      </c>
      <c r="G430" s="140">
        <v>1.8919219920000001</v>
      </c>
      <c r="H430" s="81">
        <f t="shared" si="12"/>
        <v>-4.9209814354756021E-2</v>
      </c>
      <c r="I430" s="65">
        <f t="shared" si="13"/>
        <v>2.0875086857370849E-4</v>
      </c>
      <c r="J430" s="143">
        <v>166.71451575200001</v>
      </c>
      <c r="K430" s="143">
        <v>35.102304347826099</v>
      </c>
      <c r="L430" s="144"/>
    </row>
    <row r="431" spans="1:18" x14ac:dyDescent="0.2">
      <c r="A431" s="64" t="s">
        <v>2635</v>
      </c>
      <c r="B431" s="64" t="s">
        <v>530</v>
      </c>
      <c r="C431" s="64" t="s">
        <v>1244</v>
      </c>
      <c r="D431" s="64" t="s">
        <v>308</v>
      </c>
      <c r="E431" s="64" t="s">
        <v>1451</v>
      </c>
      <c r="F431" s="140">
        <v>1.7970673180000001</v>
      </c>
      <c r="G431" s="140">
        <v>1.0193843599999999</v>
      </c>
      <c r="H431" s="81">
        <f t="shared" si="12"/>
        <v>0.76289473187522749</v>
      </c>
      <c r="I431" s="65">
        <f t="shared" si="13"/>
        <v>2.0854737202726797E-4</v>
      </c>
      <c r="J431" s="143">
        <v>371.80238941000005</v>
      </c>
      <c r="K431" s="143">
        <v>26.586913043478301</v>
      </c>
      <c r="L431" s="144"/>
    </row>
    <row r="432" spans="1:18" x14ac:dyDescent="0.2">
      <c r="A432" s="64" t="s">
        <v>2020</v>
      </c>
      <c r="B432" s="64" t="s">
        <v>2021</v>
      </c>
      <c r="C432" s="64" t="s">
        <v>1245</v>
      </c>
      <c r="D432" s="64" t="s">
        <v>307</v>
      </c>
      <c r="E432" s="64" t="s">
        <v>1451</v>
      </c>
      <c r="F432" s="140">
        <v>1.76818235</v>
      </c>
      <c r="G432" s="140">
        <v>0</v>
      </c>
      <c r="H432" s="81" t="str">
        <f t="shared" si="12"/>
        <v/>
      </c>
      <c r="I432" s="65">
        <f t="shared" si="13"/>
        <v>2.0519530830257908E-4</v>
      </c>
      <c r="J432" s="143">
        <v>118.00348</v>
      </c>
      <c r="K432" s="143">
        <v>6.2261304347826103</v>
      </c>
      <c r="L432" s="144"/>
    </row>
    <row r="433" spans="1:12" x14ac:dyDescent="0.2">
      <c r="A433" s="64" t="s">
        <v>392</v>
      </c>
      <c r="B433" s="64" t="s">
        <v>627</v>
      </c>
      <c r="C433" s="64" t="s">
        <v>1240</v>
      </c>
      <c r="D433" s="64" t="s">
        <v>307</v>
      </c>
      <c r="E433" s="64" t="s">
        <v>1451</v>
      </c>
      <c r="F433" s="140">
        <v>1.7553338549999999</v>
      </c>
      <c r="G433" s="140">
        <v>1.545951182</v>
      </c>
      <c r="H433" s="81">
        <f t="shared" si="12"/>
        <v>0.1354393821990687</v>
      </c>
      <c r="I433" s="65">
        <f t="shared" si="13"/>
        <v>2.0370425683226599E-4</v>
      </c>
      <c r="J433" s="143">
        <v>127.4380359</v>
      </c>
      <c r="K433" s="143">
        <v>10.959565217391299</v>
      </c>
      <c r="L433" s="144"/>
    </row>
    <row r="434" spans="1:12" x14ac:dyDescent="0.2">
      <c r="A434" s="64" t="s">
        <v>1591</v>
      </c>
      <c r="B434" s="64" t="s">
        <v>683</v>
      </c>
      <c r="C434" s="64" t="s">
        <v>1240</v>
      </c>
      <c r="D434" s="64" t="s">
        <v>307</v>
      </c>
      <c r="E434" s="64" t="s">
        <v>1451</v>
      </c>
      <c r="F434" s="140">
        <v>1.7520726299999998</v>
      </c>
      <c r="G434" s="140">
        <v>0.15034981</v>
      </c>
      <c r="H434" s="81">
        <f t="shared" si="12"/>
        <v>10.653307909068856</v>
      </c>
      <c r="I434" s="65">
        <f t="shared" si="13"/>
        <v>2.0332579582720104E-4</v>
      </c>
      <c r="J434" s="143">
        <v>15.927465939999999</v>
      </c>
      <c r="K434" s="143">
        <v>31.519782608695699</v>
      </c>
      <c r="L434" s="144"/>
    </row>
    <row r="435" spans="1:12" x14ac:dyDescent="0.2">
      <c r="A435" s="64" t="s">
        <v>1471</v>
      </c>
      <c r="B435" s="64" t="s">
        <v>342</v>
      </c>
      <c r="C435" s="64" t="s">
        <v>1241</v>
      </c>
      <c r="D435" s="64" t="s">
        <v>307</v>
      </c>
      <c r="E435" s="64" t="s">
        <v>1451</v>
      </c>
      <c r="F435" s="140">
        <v>1.75182612</v>
      </c>
      <c r="G435" s="140">
        <v>3.666113E-2</v>
      </c>
      <c r="H435" s="81">
        <f t="shared" si="12"/>
        <v>46.784291428005631</v>
      </c>
      <c r="I435" s="65">
        <f t="shared" si="13"/>
        <v>2.0329718865585945E-4</v>
      </c>
      <c r="J435" s="143">
        <v>24.84408805</v>
      </c>
      <c r="K435" s="143">
        <v>27.924652173913</v>
      </c>
      <c r="L435" s="144"/>
    </row>
    <row r="436" spans="1:12" x14ac:dyDescent="0.2">
      <c r="A436" s="64" t="s">
        <v>722</v>
      </c>
      <c r="B436" s="64" t="s">
        <v>844</v>
      </c>
      <c r="C436" s="64" t="s">
        <v>1245</v>
      </c>
      <c r="D436" s="64" t="s">
        <v>307</v>
      </c>
      <c r="E436" s="64" t="s">
        <v>1451</v>
      </c>
      <c r="F436" s="140">
        <v>1.74980183</v>
      </c>
      <c r="G436" s="140">
        <v>1.4684136399999999</v>
      </c>
      <c r="H436" s="81">
        <f t="shared" si="12"/>
        <v>0.19162733329009396</v>
      </c>
      <c r="I436" s="65">
        <f t="shared" si="13"/>
        <v>2.0306227238116423E-4</v>
      </c>
      <c r="J436" s="143">
        <v>51.504689560000003</v>
      </c>
      <c r="K436" s="143">
        <v>16.599956521739099</v>
      </c>
      <c r="L436" s="144"/>
    </row>
    <row r="437" spans="1:12" x14ac:dyDescent="0.2">
      <c r="A437" s="64" t="s">
        <v>2649</v>
      </c>
      <c r="B437" s="64" t="s">
        <v>2490</v>
      </c>
      <c r="C437" s="64" t="s">
        <v>1244</v>
      </c>
      <c r="D437" s="64" t="s">
        <v>1162</v>
      </c>
      <c r="E437" s="64" t="s">
        <v>1451</v>
      </c>
      <c r="F437" s="140">
        <v>1.7457245100000001</v>
      </c>
      <c r="G437" s="140">
        <v>0.54391493999999996</v>
      </c>
      <c r="H437" s="81">
        <f t="shared" si="12"/>
        <v>2.209554254935524</v>
      </c>
      <c r="I437" s="65">
        <f t="shared" si="13"/>
        <v>2.0258910459140079E-4</v>
      </c>
      <c r="J437" s="143">
        <v>55.123323599999999</v>
      </c>
      <c r="K437" s="143">
        <v>17.0122608695652</v>
      </c>
      <c r="L437" s="144"/>
    </row>
    <row r="438" spans="1:12" x14ac:dyDescent="0.2">
      <c r="A438" s="64" t="s">
        <v>2080</v>
      </c>
      <c r="B438" s="64" t="s">
        <v>890</v>
      </c>
      <c r="C438" s="64" t="s">
        <v>1244</v>
      </c>
      <c r="D438" s="64" t="s">
        <v>308</v>
      </c>
      <c r="E438" s="64" t="s">
        <v>309</v>
      </c>
      <c r="F438" s="140">
        <v>1.7414462900000001</v>
      </c>
      <c r="G438" s="140">
        <v>3.7570365040000002</v>
      </c>
      <c r="H438" s="81">
        <f t="shared" si="12"/>
        <v>-0.53648406446252617</v>
      </c>
      <c r="I438" s="65">
        <f t="shared" si="13"/>
        <v>2.020926226126692E-4</v>
      </c>
      <c r="J438" s="143">
        <v>69.048000000000002</v>
      </c>
      <c r="K438" s="143">
        <v>33.995913043478303</v>
      </c>
      <c r="L438" s="144"/>
    </row>
    <row r="439" spans="1:12" x14ac:dyDescent="0.2">
      <c r="A439" s="64" t="s">
        <v>391</v>
      </c>
      <c r="B439" s="64" t="s">
        <v>669</v>
      </c>
      <c r="C439" s="64" t="s">
        <v>1240</v>
      </c>
      <c r="D439" s="64" t="s">
        <v>307</v>
      </c>
      <c r="E439" s="64" t="s">
        <v>1451</v>
      </c>
      <c r="F439" s="140">
        <v>1.7347662180000001</v>
      </c>
      <c r="G439" s="140">
        <v>1.6144471599999999</v>
      </c>
      <c r="H439" s="81">
        <f t="shared" si="12"/>
        <v>7.4526476295452282E-2</v>
      </c>
      <c r="I439" s="65">
        <f t="shared" si="13"/>
        <v>2.0131740877031665E-4</v>
      </c>
      <c r="J439" s="143">
        <v>22.756656449999998</v>
      </c>
      <c r="K439" s="143">
        <v>15.3853043478261</v>
      </c>
      <c r="L439" s="144"/>
    </row>
    <row r="440" spans="1:12" x14ac:dyDescent="0.2">
      <c r="A440" s="64" t="s">
        <v>2378</v>
      </c>
      <c r="B440" s="64" t="s">
        <v>332</v>
      </c>
      <c r="C440" s="64" t="s">
        <v>953</v>
      </c>
      <c r="D440" s="64" t="s">
        <v>307</v>
      </c>
      <c r="E440" s="64" t="s">
        <v>1451</v>
      </c>
      <c r="F440" s="140">
        <v>1.7333228740000002</v>
      </c>
      <c r="G440" s="140">
        <v>3.9268945259999999</v>
      </c>
      <c r="H440" s="81">
        <f t="shared" si="12"/>
        <v>-0.55860213139832116</v>
      </c>
      <c r="I440" s="65">
        <f t="shared" si="13"/>
        <v>2.0114991053854964E-4</v>
      </c>
      <c r="J440" s="143">
        <v>78.28407090719999</v>
      </c>
      <c r="K440" s="143">
        <v>62.646826086956501</v>
      </c>
      <c r="L440" s="144"/>
    </row>
    <row r="441" spans="1:12" x14ac:dyDescent="0.2">
      <c r="A441" s="64" t="s">
        <v>705</v>
      </c>
      <c r="B441" s="64" t="s">
        <v>60</v>
      </c>
      <c r="C441" s="64" t="s">
        <v>1243</v>
      </c>
      <c r="D441" s="64" t="s">
        <v>307</v>
      </c>
      <c r="E441" s="64" t="s">
        <v>1451</v>
      </c>
      <c r="F441" s="140">
        <v>1.7139431399999998</v>
      </c>
      <c r="G441" s="140">
        <v>3.7850480769999999</v>
      </c>
      <c r="H441" s="81">
        <f t="shared" si="12"/>
        <v>-0.5471806156400375</v>
      </c>
      <c r="I441" s="65">
        <f t="shared" si="13"/>
        <v>1.9890091710585757E-4</v>
      </c>
      <c r="J441" s="143">
        <v>39.375066390000001</v>
      </c>
      <c r="K441" s="143">
        <v>88.356391304347795</v>
      </c>
      <c r="L441" s="144"/>
    </row>
    <row r="442" spans="1:12" x14ac:dyDescent="0.2">
      <c r="A442" s="64" t="s">
        <v>2385</v>
      </c>
      <c r="B442" s="64" t="s">
        <v>512</v>
      </c>
      <c r="C442" s="64" t="s">
        <v>953</v>
      </c>
      <c r="D442" s="64" t="s">
        <v>307</v>
      </c>
      <c r="E442" s="64" t="s">
        <v>1451</v>
      </c>
      <c r="F442" s="140">
        <v>1.7114362329999999</v>
      </c>
      <c r="G442" s="140">
        <v>0.56297532400000005</v>
      </c>
      <c r="H442" s="81">
        <f t="shared" si="12"/>
        <v>2.0399844540966057</v>
      </c>
      <c r="I442" s="65">
        <f t="shared" si="13"/>
        <v>1.9860999374337129E-4</v>
      </c>
      <c r="J442" s="143">
        <v>69.846799393308856</v>
      </c>
      <c r="K442" s="143">
        <v>41.411739130434803</v>
      </c>
      <c r="L442" s="144"/>
    </row>
    <row r="443" spans="1:12" x14ac:dyDescent="0.2">
      <c r="A443" s="64" t="s">
        <v>372</v>
      </c>
      <c r="B443" s="64" t="s">
        <v>677</v>
      </c>
      <c r="C443" s="64" t="s">
        <v>1240</v>
      </c>
      <c r="D443" s="64" t="s">
        <v>307</v>
      </c>
      <c r="E443" s="64" t="s">
        <v>1451</v>
      </c>
      <c r="F443" s="140">
        <v>1.7111154850000001</v>
      </c>
      <c r="G443" s="140">
        <v>1.4157703319999999</v>
      </c>
      <c r="H443" s="81">
        <f t="shared" si="12"/>
        <v>0.20861092108264367</v>
      </c>
      <c r="I443" s="65">
        <f t="shared" si="13"/>
        <v>1.9857277134674044E-4</v>
      </c>
      <c r="J443" s="143">
        <v>57.267318000000003</v>
      </c>
      <c r="K443" s="143">
        <v>14.3675217391304</v>
      </c>
      <c r="L443" s="144"/>
    </row>
    <row r="444" spans="1:12" x14ac:dyDescent="0.2">
      <c r="A444" s="64" t="s">
        <v>2255</v>
      </c>
      <c r="B444" s="64" t="s">
        <v>1923</v>
      </c>
      <c r="C444" s="64" t="s">
        <v>220</v>
      </c>
      <c r="D444" s="64" t="s">
        <v>308</v>
      </c>
      <c r="E444" s="64" t="s">
        <v>309</v>
      </c>
      <c r="F444" s="140">
        <v>1.7091781000000001</v>
      </c>
      <c r="G444" s="140">
        <v>4.50118084</v>
      </c>
      <c r="H444" s="81">
        <f t="shared" si="12"/>
        <v>-0.62028228574793265</v>
      </c>
      <c r="I444" s="65">
        <f t="shared" si="13"/>
        <v>1.9834794028654137E-4</v>
      </c>
      <c r="J444" s="143">
        <v>71.479200000000006</v>
      </c>
      <c r="K444" s="143">
        <v>35.920478260869601</v>
      </c>
      <c r="L444" s="144"/>
    </row>
    <row r="445" spans="1:12" x14ac:dyDescent="0.2">
      <c r="A445" s="64" t="s">
        <v>2555</v>
      </c>
      <c r="B445" s="64" t="s">
        <v>2487</v>
      </c>
      <c r="C445" s="64" t="s">
        <v>1244</v>
      </c>
      <c r="D445" s="64" t="s">
        <v>1162</v>
      </c>
      <c r="E445" s="64" t="s">
        <v>1451</v>
      </c>
      <c r="F445" s="140">
        <v>1.70584552</v>
      </c>
      <c r="G445" s="140">
        <v>3.5280885499999997</v>
      </c>
      <c r="H445" s="81">
        <f t="shared" si="12"/>
        <v>-0.5164958317160151</v>
      </c>
      <c r="I445" s="65">
        <f t="shared" si="13"/>
        <v>1.9796119862466297E-4</v>
      </c>
      <c r="J445" s="143">
        <v>123.84575229000001</v>
      </c>
      <c r="K445" s="143">
        <v>49.947782608695697</v>
      </c>
      <c r="L445" s="144"/>
    </row>
    <row r="446" spans="1:12" x14ac:dyDescent="0.2">
      <c r="A446" s="64" t="s">
        <v>382</v>
      </c>
      <c r="B446" s="64" t="s">
        <v>629</v>
      </c>
      <c r="C446" s="64" t="s">
        <v>1240</v>
      </c>
      <c r="D446" s="64" t="s">
        <v>307</v>
      </c>
      <c r="E446" s="64" t="s">
        <v>1451</v>
      </c>
      <c r="F446" s="140">
        <v>1.6698459399999999</v>
      </c>
      <c r="G446" s="140">
        <v>1.873472665</v>
      </c>
      <c r="H446" s="81">
        <f t="shared" si="12"/>
        <v>-0.10868945611224068</v>
      </c>
      <c r="I446" s="65">
        <f t="shared" si="13"/>
        <v>1.9378349324440997E-4</v>
      </c>
      <c r="J446" s="143">
        <v>66.994625499999998</v>
      </c>
      <c r="K446" s="143">
        <v>13.893739130434801</v>
      </c>
      <c r="L446" s="144"/>
    </row>
    <row r="447" spans="1:12" x14ac:dyDescent="0.2">
      <c r="A447" s="64" t="s">
        <v>716</v>
      </c>
      <c r="B447" s="64" t="s">
        <v>838</v>
      </c>
      <c r="C447" s="64" t="s">
        <v>1245</v>
      </c>
      <c r="D447" s="64" t="s">
        <v>307</v>
      </c>
      <c r="E447" s="64" t="s">
        <v>1451</v>
      </c>
      <c r="F447" s="140">
        <v>1.6564103799999998</v>
      </c>
      <c r="G447" s="140">
        <v>3.6221411299999997</v>
      </c>
      <c r="H447" s="81">
        <f t="shared" si="12"/>
        <v>-0.5426985529964703</v>
      </c>
      <c r="I447" s="65">
        <f t="shared" si="13"/>
        <v>1.9222431362901692E-4</v>
      </c>
      <c r="J447" s="143">
        <v>162.35671300000001</v>
      </c>
      <c r="K447" s="143">
        <v>14.4150869565217</v>
      </c>
      <c r="L447" s="144"/>
    </row>
    <row r="448" spans="1:12" x14ac:dyDescent="0.2">
      <c r="A448" s="64" t="s">
        <v>2766</v>
      </c>
      <c r="B448" s="64" t="s">
        <v>2767</v>
      </c>
      <c r="C448" s="64" t="s">
        <v>1244</v>
      </c>
      <c r="D448" s="64" t="s">
        <v>1162</v>
      </c>
      <c r="E448" s="64" t="s">
        <v>309</v>
      </c>
      <c r="F448" s="140">
        <v>1.6233847299999999</v>
      </c>
      <c r="G448" s="140">
        <v>0.30209116999999996</v>
      </c>
      <c r="H448" s="81">
        <f t="shared" si="12"/>
        <v>4.3738238360293691</v>
      </c>
      <c r="I448" s="65">
        <f t="shared" si="13"/>
        <v>1.8839172903521465E-4</v>
      </c>
      <c r="J448" s="143">
        <v>33.253</v>
      </c>
      <c r="K448" s="143">
        <v>63.053391304347798</v>
      </c>
      <c r="L448" s="144"/>
    </row>
    <row r="449" spans="1:12" x14ac:dyDescent="0.2">
      <c r="A449" s="64" t="s">
        <v>2315</v>
      </c>
      <c r="B449" s="64" t="s">
        <v>258</v>
      </c>
      <c r="C449" s="64" t="s">
        <v>953</v>
      </c>
      <c r="D449" s="64" t="s">
        <v>307</v>
      </c>
      <c r="E449" s="64" t="s">
        <v>1451</v>
      </c>
      <c r="F449" s="140">
        <v>1.617541297</v>
      </c>
      <c r="G449" s="140">
        <v>7.1284207350000006</v>
      </c>
      <c r="H449" s="81">
        <f t="shared" si="12"/>
        <v>-0.77308560238904023</v>
      </c>
      <c r="I449" s="65">
        <f t="shared" si="13"/>
        <v>1.877136060825789E-4</v>
      </c>
      <c r="J449" s="143">
        <v>205.48799746</v>
      </c>
      <c r="K449" s="143">
        <v>27.082956521739099</v>
      </c>
      <c r="L449" s="144"/>
    </row>
    <row r="450" spans="1:12" x14ac:dyDescent="0.2">
      <c r="A450" s="64" t="s">
        <v>937</v>
      </c>
      <c r="B450" s="64" t="s">
        <v>942</v>
      </c>
      <c r="C450" s="64" t="s">
        <v>1245</v>
      </c>
      <c r="D450" s="64" t="s">
        <v>307</v>
      </c>
      <c r="E450" s="64" t="s">
        <v>1451</v>
      </c>
      <c r="F450" s="140">
        <v>1.597729315</v>
      </c>
      <c r="G450" s="140">
        <v>3.23096958</v>
      </c>
      <c r="H450" s="81">
        <f t="shared" si="12"/>
        <v>-0.50549540147635807</v>
      </c>
      <c r="I450" s="65">
        <f t="shared" si="13"/>
        <v>1.8541445082035431E-4</v>
      </c>
      <c r="J450" s="143">
        <v>22.17776052</v>
      </c>
      <c r="K450" s="143">
        <v>49.665043478260898</v>
      </c>
      <c r="L450" s="144"/>
    </row>
    <row r="451" spans="1:12" x14ac:dyDescent="0.2">
      <c r="A451" s="64" t="s">
        <v>2453</v>
      </c>
      <c r="B451" s="64" t="s">
        <v>1447</v>
      </c>
      <c r="C451" s="64" t="s">
        <v>953</v>
      </c>
      <c r="D451" s="64" t="s">
        <v>307</v>
      </c>
      <c r="E451" s="64" t="s">
        <v>1451</v>
      </c>
      <c r="F451" s="140">
        <v>1.59123452</v>
      </c>
      <c r="G451" s="140">
        <v>6.6707799479999998</v>
      </c>
      <c r="H451" s="81">
        <f t="shared" si="12"/>
        <v>-0.76146199808658421</v>
      </c>
      <c r="I451" s="65">
        <f t="shared" si="13"/>
        <v>1.846607381377302E-4</v>
      </c>
      <c r="J451" s="143">
        <v>25.67908315947</v>
      </c>
      <c r="K451" s="143">
        <v>88.277652173912998</v>
      </c>
      <c r="L451" s="144"/>
    </row>
    <row r="452" spans="1:12" x14ac:dyDescent="0.2">
      <c r="A452" s="64" t="s">
        <v>2608</v>
      </c>
      <c r="B452" s="64" t="s">
        <v>282</v>
      </c>
      <c r="C452" s="64" t="s">
        <v>1239</v>
      </c>
      <c r="D452" s="64" t="s">
        <v>307</v>
      </c>
      <c r="E452" s="64" t="s">
        <v>1451</v>
      </c>
      <c r="F452" s="140">
        <v>1.5713622</v>
      </c>
      <c r="G452" s="140">
        <v>0.89179160999999996</v>
      </c>
      <c r="H452" s="81">
        <f t="shared" si="12"/>
        <v>0.76202846312940764</v>
      </c>
      <c r="I452" s="65">
        <f t="shared" si="13"/>
        <v>1.8235458072750186E-4</v>
      </c>
      <c r="J452" s="143">
        <v>71.902950000000004</v>
      </c>
      <c r="K452" s="143">
        <v>19.5943043478261</v>
      </c>
      <c r="L452" s="144"/>
    </row>
    <row r="453" spans="1:12" x14ac:dyDescent="0.2">
      <c r="A453" s="64" t="s">
        <v>2671</v>
      </c>
      <c r="B453" s="64" t="s">
        <v>2232</v>
      </c>
      <c r="C453" s="64" t="s">
        <v>1244</v>
      </c>
      <c r="D453" s="64" t="s">
        <v>308</v>
      </c>
      <c r="E453" s="64" t="s">
        <v>1451</v>
      </c>
      <c r="F453" s="140">
        <v>1.5671963799999999</v>
      </c>
      <c r="G453" s="140">
        <v>0.34071628999999998</v>
      </c>
      <c r="H453" s="81">
        <f t="shared" si="12"/>
        <v>3.5997107446785126</v>
      </c>
      <c r="I453" s="65">
        <f t="shared" si="13"/>
        <v>1.8187114262552495E-4</v>
      </c>
      <c r="J453" s="143">
        <v>20.321340339999999</v>
      </c>
      <c r="K453" s="143">
        <v>54.906826086956499</v>
      </c>
      <c r="L453" s="144"/>
    </row>
    <row r="454" spans="1:12" x14ac:dyDescent="0.2">
      <c r="A454" s="64" t="s">
        <v>2624</v>
      </c>
      <c r="B454" s="64" t="s">
        <v>1370</v>
      </c>
      <c r="C454" s="64" t="s">
        <v>1239</v>
      </c>
      <c r="D454" s="64" t="s">
        <v>307</v>
      </c>
      <c r="E454" s="64" t="s">
        <v>1451</v>
      </c>
      <c r="F454" s="140">
        <v>1.56255491</v>
      </c>
      <c r="G454" s="140">
        <v>2.1463712400000001</v>
      </c>
      <c r="H454" s="81">
        <f t="shared" si="12"/>
        <v>-0.27200156204105685</v>
      </c>
      <c r="I454" s="65">
        <f t="shared" si="13"/>
        <v>1.8133250594722807E-4</v>
      </c>
      <c r="J454" s="143">
        <v>52.113750000000003</v>
      </c>
      <c r="K454" s="143">
        <v>33.488217391304303</v>
      </c>
      <c r="L454" s="144"/>
    </row>
    <row r="455" spans="1:12" x14ac:dyDescent="0.2">
      <c r="A455" s="64" t="s">
        <v>2376</v>
      </c>
      <c r="B455" s="64" t="s">
        <v>860</v>
      </c>
      <c r="C455" s="64" t="s">
        <v>953</v>
      </c>
      <c r="D455" s="64" t="s">
        <v>307</v>
      </c>
      <c r="E455" s="64" t="s">
        <v>1451</v>
      </c>
      <c r="F455" s="140">
        <v>1.556468725</v>
      </c>
      <c r="G455" s="140">
        <v>0.268399375</v>
      </c>
      <c r="H455" s="81">
        <f t="shared" ref="H455:H518" si="14">IF(ISERROR(F455/G455-1),"",IF((F455/G455-1)&gt;10000%,"",F455/G455-1))</f>
        <v>4.7990773078365034</v>
      </c>
      <c r="I455" s="65">
        <f t="shared" ref="I455:I518" si="15">F455/$F$1046</f>
        <v>1.8062621193436139E-4</v>
      </c>
      <c r="J455" s="143">
        <v>5.2202060393999998</v>
      </c>
      <c r="K455" s="143">
        <v>22.0891304347826</v>
      </c>
      <c r="L455" s="144"/>
    </row>
    <row r="456" spans="1:12" x14ac:dyDescent="0.2">
      <c r="A456" s="64" t="s">
        <v>2253</v>
      </c>
      <c r="B456" s="64" t="s">
        <v>1186</v>
      </c>
      <c r="C456" s="64" t="s">
        <v>220</v>
      </c>
      <c r="D456" s="64" t="s">
        <v>1162</v>
      </c>
      <c r="E456" s="64" t="s">
        <v>309</v>
      </c>
      <c r="F456" s="140">
        <v>1.54723693</v>
      </c>
      <c r="G456" s="140">
        <v>2.1765321099999997</v>
      </c>
      <c r="H456" s="81">
        <f t="shared" si="14"/>
        <v>-0.28912745054792677</v>
      </c>
      <c r="I456" s="65">
        <f t="shared" si="15"/>
        <v>1.7955487388983719E-4</v>
      </c>
      <c r="J456" s="143">
        <v>27.840900000000001</v>
      </c>
      <c r="K456" s="143">
        <v>34.714826086956499</v>
      </c>
      <c r="L456" s="144"/>
    </row>
    <row r="457" spans="1:12" x14ac:dyDescent="0.2">
      <c r="A457" s="64" t="s">
        <v>1319</v>
      </c>
      <c r="B457" s="64" t="s">
        <v>618</v>
      </c>
      <c r="C457" s="64" t="s">
        <v>1244</v>
      </c>
      <c r="D457" s="64" t="s">
        <v>308</v>
      </c>
      <c r="E457" s="64" t="s">
        <v>309</v>
      </c>
      <c r="F457" s="140">
        <v>1.5427706429999999</v>
      </c>
      <c r="G457" s="140">
        <v>3.0097503480000003</v>
      </c>
      <c r="H457" s="81">
        <f t="shared" si="14"/>
        <v>-0.48740909888915485</v>
      </c>
      <c r="I457" s="65">
        <f t="shared" si="15"/>
        <v>1.7903656697543279E-4</v>
      </c>
      <c r="J457" s="143">
        <v>28.414400000000001</v>
      </c>
      <c r="K457" s="143">
        <v>65.951347826087002</v>
      </c>
      <c r="L457" s="144"/>
    </row>
    <row r="458" spans="1:12" x14ac:dyDescent="0.2">
      <c r="A458" s="64" t="s">
        <v>1602</v>
      </c>
      <c r="B458" s="64" t="s">
        <v>1269</v>
      </c>
      <c r="C458" s="64" t="s">
        <v>1243</v>
      </c>
      <c r="D458" s="64" t="s">
        <v>307</v>
      </c>
      <c r="E458" s="64" t="s">
        <v>1451</v>
      </c>
      <c r="F458" s="140">
        <v>1.5328519199999999</v>
      </c>
      <c r="G458" s="140">
        <v>2.9352569100000001</v>
      </c>
      <c r="H458" s="81">
        <f t="shared" si="14"/>
        <v>-0.47777929939359209</v>
      </c>
      <c r="I458" s="65">
        <f t="shared" si="15"/>
        <v>1.7788551181194647E-4</v>
      </c>
      <c r="J458" s="143">
        <v>45.84763092</v>
      </c>
      <c r="K458" s="143">
        <v>53.802086956521698</v>
      </c>
      <c r="L458" s="144"/>
    </row>
    <row r="459" spans="1:12" x14ac:dyDescent="0.2">
      <c r="A459" s="64" t="s">
        <v>1323</v>
      </c>
      <c r="B459" s="64" t="s">
        <v>1280</v>
      </c>
      <c r="C459" s="64" t="s">
        <v>1244</v>
      </c>
      <c r="D459" s="64" t="s">
        <v>308</v>
      </c>
      <c r="E459" s="64" t="s">
        <v>309</v>
      </c>
      <c r="F459" s="140">
        <v>1.5302495199999999</v>
      </c>
      <c r="G459" s="140">
        <v>2.5436692799999996</v>
      </c>
      <c r="H459" s="81">
        <f t="shared" si="14"/>
        <v>-0.39840861701958352</v>
      </c>
      <c r="I459" s="65">
        <f t="shared" si="15"/>
        <v>1.7758350660850882E-4</v>
      </c>
      <c r="J459" s="143">
        <v>25.335000000000001</v>
      </c>
      <c r="K459" s="143">
        <v>37.822260869565199</v>
      </c>
      <c r="L459" s="144"/>
    </row>
    <row r="460" spans="1:12" x14ac:dyDescent="0.2">
      <c r="A460" s="64" t="s">
        <v>2672</v>
      </c>
      <c r="B460" s="64" t="s">
        <v>1386</v>
      </c>
      <c r="C460" s="64" t="s">
        <v>1239</v>
      </c>
      <c r="D460" s="64" t="s">
        <v>307</v>
      </c>
      <c r="E460" s="64" t="s">
        <v>1451</v>
      </c>
      <c r="F460" s="140">
        <v>1.5034096000000001</v>
      </c>
      <c r="G460" s="140">
        <v>0.42616807000000001</v>
      </c>
      <c r="H460" s="81">
        <f t="shared" si="14"/>
        <v>2.5277387158545221</v>
      </c>
      <c r="I460" s="65">
        <f t="shared" si="15"/>
        <v>1.7446876809796067E-4</v>
      </c>
      <c r="J460" s="143">
        <v>71.442489839999993</v>
      </c>
      <c r="K460" s="143">
        <v>33.545826086956502</v>
      </c>
      <c r="L460" s="144"/>
    </row>
    <row r="461" spans="1:12" x14ac:dyDescent="0.2">
      <c r="A461" s="64" t="s">
        <v>2360</v>
      </c>
      <c r="B461" s="64" t="s">
        <v>1860</v>
      </c>
      <c r="C461" s="64" t="s">
        <v>953</v>
      </c>
      <c r="D461" s="64" t="s">
        <v>307</v>
      </c>
      <c r="E461" s="64" t="s">
        <v>309</v>
      </c>
      <c r="F461" s="140">
        <v>1.4711221699999999</v>
      </c>
      <c r="G461" s="140">
        <v>0.24754857</v>
      </c>
      <c r="H461" s="81">
        <f t="shared" si="14"/>
        <v>4.9427617376258723</v>
      </c>
      <c r="I461" s="65">
        <f t="shared" si="15"/>
        <v>1.7072185299435273E-4</v>
      </c>
      <c r="J461" s="143">
        <v>33.427901770285999</v>
      </c>
      <c r="K461" s="143">
        <v>11.2825217391304</v>
      </c>
      <c r="L461" s="144"/>
    </row>
    <row r="462" spans="1:12" x14ac:dyDescent="0.2">
      <c r="A462" s="64" t="s">
        <v>1339</v>
      </c>
      <c r="B462" s="64" t="s">
        <v>1340</v>
      </c>
      <c r="C462" s="64" t="s">
        <v>1244</v>
      </c>
      <c r="D462" s="64" t="s">
        <v>308</v>
      </c>
      <c r="E462" s="64" t="s">
        <v>309</v>
      </c>
      <c r="F462" s="140">
        <v>1.4401513859999999</v>
      </c>
      <c r="G462" s="140">
        <v>7.2575109529999997</v>
      </c>
      <c r="H462" s="81">
        <f t="shared" si="14"/>
        <v>-0.80156400791862503</v>
      </c>
      <c r="I462" s="65">
        <f t="shared" si="15"/>
        <v>1.6712773298107887E-4</v>
      </c>
      <c r="J462" s="143">
        <v>83.212500000000006</v>
      </c>
      <c r="K462" s="143">
        <v>44.413347826086998</v>
      </c>
      <c r="L462" s="144"/>
    </row>
    <row r="463" spans="1:12" x14ac:dyDescent="0.2">
      <c r="A463" s="64" t="s">
        <v>77</v>
      </c>
      <c r="B463" s="64" t="s">
        <v>78</v>
      </c>
      <c r="C463" s="64" t="s">
        <v>1245</v>
      </c>
      <c r="D463" s="64" t="s">
        <v>307</v>
      </c>
      <c r="E463" s="64" t="s">
        <v>309</v>
      </c>
      <c r="F463" s="140">
        <v>1.4399398940000001</v>
      </c>
      <c r="G463" s="140">
        <v>0.59252199999999999</v>
      </c>
      <c r="H463" s="81">
        <f t="shared" si="14"/>
        <v>1.4301880672785146</v>
      </c>
      <c r="I463" s="65">
        <f t="shared" si="15"/>
        <v>1.6710318960400948E-4</v>
      </c>
      <c r="J463" s="143">
        <v>82.365024099999999</v>
      </c>
      <c r="K463" s="143">
        <v>67.299086956521705</v>
      </c>
      <c r="L463" s="144"/>
    </row>
    <row r="464" spans="1:12" x14ac:dyDescent="0.2">
      <c r="A464" s="64" t="s">
        <v>2447</v>
      </c>
      <c r="B464" s="64" t="s">
        <v>2220</v>
      </c>
      <c r="C464" s="64" t="s">
        <v>953</v>
      </c>
      <c r="D464" s="64" t="s">
        <v>307</v>
      </c>
      <c r="E464" s="64" t="s">
        <v>1451</v>
      </c>
      <c r="F464" s="140">
        <v>1.401328664</v>
      </c>
      <c r="G464" s="140">
        <v>0.853575097</v>
      </c>
      <c r="H464" s="81">
        <f t="shared" si="14"/>
        <v>0.64171690215090704</v>
      </c>
      <c r="I464" s="65">
        <f t="shared" si="15"/>
        <v>1.6262240556960727E-4</v>
      </c>
      <c r="J464" s="143">
        <v>173.71803030750002</v>
      </c>
      <c r="K464" s="143">
        <v>6.6383478260869602</v>
      </c>
      <c r="L464" s="144"/>
    </row>
    <row r="465" spans="1:18" x14ac:dyDescent="0.2">
      <c r="A465" s="139" t="s">
        <v>2695</v>
      </c>
      <c r="B465" s="139" t="s">
        <v>281</v>
      </c>
      <c r="C465" s="139" t="s">
        <v>1239</v>
      </c>
      <c r="D465" s="139" t="s">
        <v>307</v>
      </c>
      <c r="E465" s="139" t="s">
        <v>1451</v>
      </c>
      <c r="F465" s="140">
        <v>1.3976347</v>
      </c>
      <c r="G465" s="140">
        <v>0</v>
      </c>
      <c r="H465" s="141" t="str">
        <f t="shared" si="14"/>
        <v/>
      </c>
      <c r="I465" s="142">
        <f t="shared" si="15"/>
        <v>1.6219372575508552E-4</v>
      </c>
      <c r="J465" s="143">
        <v>221.60221999999999</v>
      </c>
      <c r="K465" s="143">
        <v>4.3666086956521699</v>
      </c>
      <c r="L465" s="144"/>
    </row>
    <row r="466" spans="1:18" x14ac:dyDescent="0.2">
      <c r="A466" s="64" t="s">
        <v>2594</v>
      </c>
      <c r="B466" s="64" t="s">
        <v>565</v>
      </c>
      <c r="C466" s="64" t="s">
        <v>1244</v>
      </c>
      <c r="D466" s="64" t="s">
        <v>1162</v>
      </c>
      <c r="E466" s="64" t="s">
        <v>1451</v>
      </c>
      <c r="F466" s="140">
        <v>1.3963979199999998</v>
      </c>
      <c r="G466" s="140">
        <v>3.281634645</v>
      </c>
      <c r="H466" s="81">
        <f t="shared" si="14"/>
        <v>-0.57448099162178368</v>
      </c>
      <c r="I466" s="65">
        <f t="shared" si="15"/>
        <v>1.6205019901226824E-4</v>
      </c>
      <c r="J466" s="143">
        <v>144.45703715000002</v>
      </c>
      <c r="K466" s="143">
        <v>20.047826086956501</v>
      </c>
      <c r="L466" s="144"/>
    </row>
    <row r="467" spans="1:18" x14ac:dyDescent="0.2">
      <c r="A467" s="64" t="s">
        <v>2575</v>
      </c>
      <c r="B467" s="64" t="s">
        <v>2166</v>
      </c>
      <c r="C467" s="64" t="s">
        <v>1244</v>
      </c>
      <c r="D467" s="64" t="s">
        <v>1162</v>
      </c>
      <c r="E467" s="64" t="s">
        <v>309</v>
      </c>
      <c r="F467" s="140">
        <v>1.3948430700000001</v>
      </c>
      <c r="G467" s="140">
        <v>3.1521366500000001</v>
      </c>
      <c r="H467" s="81">
        <f t="shared" si="14"/>
        <v>-0.55749282950661416</v>
      </c>
      <c r="I467" s="65">
        <f t="shared" si="15"/>
        <v>1.6186976065130722E-4</v>
      </c>
      <c r="J467" s="143">
        <v>262.04866052</v>
      </c>
      <c r="K467" s="143">
        <v>63.059956521739103</v>
      </c>
      <c r="L467" s="144"/>
    </row>
    <row r="468" spans="1:18" x14ac:dyDescent="0.2">
      <c r="A468" s="64" t="s">
        <v>2788</v>
      </c>
      <c r="B468" s="64" t="s">
        <v>901</v>
      </c>
      <c r="C468" s="64" t="s">
        <v>2814</v>
      </c>
      <c r="D468" s="64" t="s">
        <v>308</v>
      </c>
      <c r="E468" s="64" t="s">
        <v>309</v>
      </c>
      <c r="F468" s="140">
        <v>1.3918221929999999</v>
      </c>
      <c r="G468" s="140">
        <v>5.8701863559999996</v>
      </c>
      <c r="H468" s="81">
        <f t="shared" si="14"/>
        <v>-0.7628998282861329</v>
      </c>
      <c r="I468" s="65">
        <f t="shared" si="15"/>
        <v>1.6151919172533686E-4</v>
      </c>
      <c r="J468" s="143">
        <v>19.004783401800708</v>
      </c>
      <c r="K468" s="143">
        <v>46.395391304347797</v>
      </c>
      <c r="L468" s="144"/>
    </row>
    <row r="469" spans="1:18" x14ac:dyDescent="0.2">
      <c r="A469" s="64" t="s">
        <v>804</v>
      </c>
      <c r="B469" s="64" t="s">
        <v>805</v>
      </c>
      <c r="C469" s="64" t="s">
        <v>1240</v>
      </c>
      <c r="D469" s="64" t="s">
        <v>307</v>
      </c>
      <c r="E469" s="64" t="s">
        <v>1451</v>
      </c>
      <c r="F469" s="140">
        <v>1.3900112549999999</v>
      </c>
      <c r="G469" s="140">
        <v>0.27338616199999999</v>
      </c>
      <c r="H469" s="81">
        <f t="shared" si="14"/>
        <v>4.0844243352741456</v>
      </c>
      <c r="I469" s="65">
        <f t="shared" si="15"/>
        <v>1.6130903467834063E-4</v>
      </c>
      <c r="J469" s="143">
        <v>31.93848856</v>
      </c>
      <c r="K469" s="143">
        <v>36.978478260869601</v>
      </c>
      <c r="L469" s="144"/>
    </row>
    <row r="470" spans="1:18" x14ac:dyDescent="0.2">
      <c r="A470" s="64" t="s">
        <v>2768</v>
      </c>
      <c r="B470" s="64" t="s">
        <v>2769</v>
      </c>
      <c r="C470" s="64" t="s">
        <v>1244</v>
      </c>
      <c r="D470" s="64" t="s">
        <v>1162</v>
      </c>
      <c r="E470" s="64" t="s">
        <v>309</v>
      </c>
      <c r="F470" s="140">
        <v>1.3733753200000001</v>
      </c>
      <c r="G470" s="140">
        <v>0.1217385</v>
      </c>
      <c r="H470" s="81">
        <f t="shared" si="14"/>
        <v>10.281355692734838</v>
      </c>
      <c r="I470" s="65">
        <f t="shared" si="15"/>
        <v>1.5937845562283393E-4</v>
      </c>
      <c r="J470" s="143">
        <v>77.084000000000003</v>
      </c>
      <c r="K470" s="143">
        <v>75.6107826086957</v>
      </c>
      <c r="L470" s="144"/>
    </row>
    <row r="471" spans="1:18" x14ac:dyDescent="0.2">
      <c r="A471" s="64" t="s">
        <v>2683</v>
      </c>
      <c r="B471" s="64" t="s">
        <v>283</v>
      </c>
      <c r="C471" s="64" t="s">
        <v>1239</v>
      </c>
      <c r="D471" s="64" t="s">
        <v>307</v>
      </c>
      <c r="E471" s="64" t="s">
        <v>1451</v>
      </c>
      <c r="F471" s="140">
        <v>1.37116605</v>
      </c>
      <c r="G471" s="140">
        <v>0.46108470000000001</v>
      </c>
      <c r="H471" s="81">
        <f t="shared" si="14"/>
        <v>1.973783450199063</v>
      </c>
      <c r="I471" s="65">
        <f t="shared" si="15"/>
        <v>1.5912207265488177E-4</v>
      </c>
      <c r="J471" s="143">
        <v>17.668976300000001</v>
      </c>
      <c r="K471" s="143">
        <v>18.585391304347802</v>
      </c>
      <c r="L471" s="144"/>
    </row>
    <row r="472" spans="1:18" x14ac:dyDescent="0.2">
      <c r="A472" s="64" t="s">
        <v>1151</v>
      </c>
      <c r="B472" s="64" t="s">
        <v>1152</v>
      </c>
      <c r="C472" s="64" t="s">
        <v>1244</v>
      </c>
      <c r="D472" s="64" t="s">
        <v>307</v>
      </c>
      <c r="E472" s="64" t="s">
        <v>1451</v>
      </c>
      <c r="F472" s="140">
        <v>1.35491885</v>
      </c>
      <c r="G472" s="140">
        <v>3.0036583100000001</v>
      </c>
      <c r="H472" s="81">
        <f t="shared" si="14"/>
        <v>-0.54891045846023678</v>
      </c>
      <c r="I472" s="65">
        <f t="shared" si="15"/>
        <v>1.5723660580071162E-4</v>
      </c>
      <c r="J472" s="143">
        <v>0</v>
      </c>
      <c r="K472" s="143">
        <v>60.574882352941202</v>
      </c>
      <c r="L472" s="144"/>
    </row>
    <row r="473" spans="1:18" x14ac:dyDescent="0.2">
      <c r="A473" s="64" t="s">
        <v>2638</v>
      </c>
      <c r="B473" s="64" t="s">
        <v>759</v>
      </c>
      <c r="C473" s="64" t="s">
        <v>1244</v>
      </c>
      <c r="D473" s="64" t="s">
        <v>308</v>
      </c>
      <c r="E473" s="64" t="s">
        <v>309</v>
      </c>
      <c r="F473" s="140">
        <v>1.3417678049999999</v>
      </c>
      <c r="G473" s="140">
        <v>5.7435784950000004</v>
      </c>
      <c r="H473" s="81">
        <f t="shared" si="14"/>
        <v>-0.76638818357439376</v>
      </c>
      <c r="I473" s="65">
        <f t="shared" si="15"/>
        <v>1.5571044378847565E-4</v>
      </c>
      <c r="J473" s="143">
        <v>196.02581644</v>
      </c>
      <c r="K473" s="143">
        <v>49.203565217391301</v>
      </c>
      <c r="L473" s="144"/>
    </row>
    <row r="474" spans="1:18" x14ac:dyDescent="0.2">
      <c r="A474" s="64" t="s">
        <v>1149</v>
      </c>
      <c r="B474" s="64" t="s">
        <v>1150</v>
      </c>
      <c r="C474" s="64" t="s">
        <v>704</v>
      </c>
      <c r="D474" s="64" t="s">
        <v>307</v>
      </c>
      <c r="E474" s="64" t="s">
        <v>1451</v>
      </c>
      <c r="F474" s="140">
        <v>1.33955158</v>
      </c>
      <c r="G474" s="140">
        <v>1.7586400000000002E-2</v>
      </c>
      <c r="H474" s="81">
        <f t="shared" si="14"/>
        <v>75.169743665559736</v>
      </c>
      <c r="I474" s="65">
        <f t="shared" si="15"/>
        <v>1.5545325370163712E-4</v>
      </c>
      <c r="J474" s="143">
        <v>9.8174806799999992</v>
      </c>
      <c r="K474" s="143">
        <v>47.882217391304302</v>
      </c>
      <c r="L474" s="144"/>
      <c r="M474" s="144"/>
      <c r="N474" s="144"/>
      <c r="O474" s="144"/>
      <c r="P474" s="144"/>
      <c r="Q474" s="144"/>
      <c r="R474" s="144"/>
    </row>
    <row r="475" spans="1:18" x14ac:dyDescent="0.2">
      <c r="A475" s="64" t="s">
        <v>2641</v>
      </c>
      <c r="B475" s="64" t="s">
        <v>760</v>
      </c>
      <c r="C475" s="64" t="s">
        <v>1244</v>
      </c>
      <c r="D475" s="64" t="s">
        <v>308</v>
      </c>
      <c r="E475" s="64" t="s">
        <v>309</v>
      </c>
      <c r="F475" s="140">
        <v>1.3278743400000002</v>
      </c>
      <c r="G475" s="140">
        <v>0.96890530000000008</v>
      </c>
      <c r="H475" s="81">
        <f t="shared" si="14"/>
        <v>0.37048929343249548</v>
      </c>
      <c r="I475" s="65">
        <f t="shared" si="15"/>
        <v>1.5409812488139798E-4</v>
      </c>
      <c r="J475" s="143">
        <v>276.74723826000002</v>
      </c>
      <c r="K475" s="143">
        <v>41.036869565217401</v>
      </c>
      <c r="L475" s="144"/>
    </row>
    <row r="476" spans="1:18" x14ac:dyDescent="0.2">
      <c r="A476" s="64" t="s">
        <v>2494</v>
      </c>
      <c r="B476" s="64" t="s">
        <v>2495</v>
      </c>
      <c r="C476" s="64" t="s">
        <v>1245</v>
      </c>
      <c r="D476" s="64" t="s">
        <v>307</v>
      </c>
      <c r="E476" s="64" t="s">
        <v>1451</v>
      </c>
      <c r="F476" s="140">
        <v>1.3235002499999999</v>
      </c>
      <c r="G476" s="140">
        <v>0.35330748000000001</v>
      </c>
      <c r="H476" s="81">
        <f t="shared" si="14"/>
        <v>2.7460295208015406</v>
      </c>
      <c r="I476" s="65">
        <f t="shared" si="15"/>
        <v>1.5359051731134545E-4</v>
      </c>
      <c r="J476" s="143">
        <v>4.69000649</v>
      </c>
      <c r="K476" s="143">
        <v>142.77491304347799</v>
      </c>
      <c r="L476" s="144"/>
    </row>
    <row r="477" spans="1:18" x14ac:dyDescent="0.2">
      <c r="A477" s="64" t="s">
        <v>131</v>
      </c>
      <c r="B477" s="64" t="s">
        <v>132</v>
      </c>
      <c r="C477" s="64" t="s">
        <v>1391</v>
      </c>
      <c r="D477" s="64" t="s">
        <v>308</v>
      </c>
      <c r="E477" s="64" t="s">
        <v>309</v>
      </c>
      <c r="F477" s="140">
        <v>1.2702711200000001</v>
      </c>
      <c r="G477" s="140">
        <v>2.8348732999999999</v>
      </c>
      <c r="H477" s="81">
        <f t="shared" si="14"/>
        <v>-0.55191255990170696</v>
      </c>
      <c r="I477" s="65">
        <f t="shared" si="15"/>
        <v>1.4741334461135325E-4</v>
      </c>
      <c r="J477" s="143">
        <v>139.56427697413903</v>
      </c>
      <c r="K477" s="143">
        <v>18.091130434782599</v>
      </c>
      <c r="L477" s="144"/>
    </row>
    <row r="478" spans="1:18" x14ac:dyDescent="0.2">
      <c r="A478" s="64" t="s">
        <v>2582</v>
      </c>
      <c r="B478" s="64" t="s">
        <v>93</v>
      </c>
      <c r="C478" s="64" t="s">
        <v>1239</v>
      </c>
      <c r="D478" s="64" t="s">
        <v>307</v>
      </c>
      <c r="E478" s="64" t="s">
        <v>1451</v>
      </c>
      <c r="F478" s="140">
        <v>1.2675411759999999</v>
      </c>
      <c r="G478" s="140">
        <v>2.5068392670000001</v>
      </c>
      <c r="H478" s="81">
        <f t="shared" si="14"/>
        <v>-0.49436679380050585</v>
      </c>
      <c r="I478" s="65">
        <f t="shared" si="15"/>
        <v>1.4709653808926077E-4</v>
      </c>
      <c r="J478" s="143">
        <v>17.870847779999998</v>
      </c>
      <c r="K478" s="143">
        <v>42.076782608695702</v>
      </c>
      <c r="L478" s="144"/>
    </row>
    <row r="479" spans="1:18" x14ac:dyDescent="0.2">
      <c r="A479" s="64" t="s">
        <v>2457</v>
      </c>
      <c r="B479" s="64" t="s">
        <v>2239</v>
      </c>
      <c r="C479" s="64" t="s">
        <v>953</v>
      </c>
      <c r="D479" s="64" t="s">
        <v>308</v>
      </c>
      <c r="E479" s="64" t="s">
        <v>309</v>
      </c>
      <c r="F479" s="140">
        <v>1.26142183</v>
      </c>
      <c r="G479" s="140">
        <v>0.70761838799999999</v>
      </c>
      <c r="H479" s="81">
        <f t="shared" si="14"/>
        <v>0.78263008903041675</v>
      </c>
      <c r="I479" s="65">
        <f t="shared" si="15"/>
        <v>1.4638639578460529E-4</v>
      </c>
      <c r="J479" s="143">
        <v>13.92318</v>
      </c>
      <c r="K479" s="143">
        <v>91.901869565217396</v>
      </c>
      <c r="L479" s="144"/>
    </row>
    <row r="480" spans="1:18" x14ac:dyDescent="0.2">
      <c r="A480" s="64" t="s">
        <v>2650</v>
      </c>
      <c r="B480" s="64" t="s">
        <v>1348</v>
      </c>
      <c r="C480" s="64" t="s">
        <v>1244</v>
      </c>
      <c r="D480" s="64" t="s">
        <v>308</v>
      </c>
      <c r="E480" s="64" t="s">
        <v>309</v>
      </c>
      <c r="F480" s="140">
        <v>1.2604260249999999</v>
      </c>
      <c r="G480" s="140">
        <v>0.90884527900000001</v>
      </c>
      <c r="H480" s="81">
        <f t="shared" si="14"/>
        <v>0.38684334300205991</v>
      </c>
      <c r="I480" s="65">
        <f t="shared" si="15"/>
        <v>1.462708338834336E-4</v>
      </c>
      <c r="J480" s="143">
        <v>271.85719657999999</v>
      </c>
      <c r="K480" s="143">
        <v>50.074043478260897</v>
      </c>
      <c r="L480" s="144"/>
    </row>
    <row r="481" spans="1:12" x14ac:dyDescent="0.2">
      <c r="A481" s="64" t="s">
        <v>2263</v>
      </c>
      <c r="B481" s="64" t="s">
        <v>1950</v>
      </c>
      <c r="C481" s="64" t="s">
        <v>220</v>
      </c>
      <c r="D481" s="64" t="s">
        <v>1162</v>
      </c>
      <c r="E481" s="64" t="s">
        <v>1451</v>
      </c>
      <c r="F481" s="140">
        <v>1.25854954</v>
      </c>
      <c r="G481" s="140">
        <v>2.4899583999999999</v>
      </c>
      <c r="H481" s="81">
        <f t="shared" si="14"/>
        <v>-0.49454997320437155</v>
      </c>
      <c r="I481" s="65">
        <f t="shared" si="15"/>
        <v>1.4605307019062208E-4</v>
      </c>
      <c r="J481" s="143">
        <v>208.06899999999999</v>
      </c>
      <c r="K481" s="143">
        <v>42.8517826086957</v>
      </c>
      <c r="L481" s="144"/>
    </row>
    <row r="482" spans="1:12" x14ac:dyDescent="0.2">
      <c r="A482" s="64" t="s">
        <v>2647</v>
      </c>
      <c r="B482" s="64" t="s">
        <v>535</v>
      </c>
      <c r="C482" s="64" t="s">
        <v>1244</v>
      </c>
      <c r="D482" s="64" t="s">
        <v>308</v>
      </c>
      <c r="E482" s="64" t="s">
        <v>309</v>
      </c>
      <c r="F482" s="140">
        <v>1.2482355000000001</v>
      </c>
      <c r="G482" s="140">
        <v>4.8143011700000002</v>
      </c>
      <c r="H482" s="81">
        <f t="shared" si="14"/>
        <v>-0.74072342881698039</v>
      </c>
      <c r="I482" s="65">
        <f t="shared" si="15"/>
        <v>1.4485613899308742E-4</v>
      </c>
      <c r="J482" s="143">
        <v>65.743446980000002</v>
      </c>
      <c r="K482" s="143">
        <v>12.5973043478261</v>
      </c>
      <c r="L482" s="144"/>
    </row>
    <row r="483" spans="1:12" x14ac:dyDescent="0.2">
      <c r="A483" s="64" t="s">
        <v>726</v>
      </c>
      <c r="B483" s="64" t="s">
        <v>848</v>
      </c>
      <c r="C483" s="64" t="s">
        <v>1245</v>
      </c>
      <c r="D483" s="64" t="s">
        <v>307</v>
      </c>
      <c r="E483" s="64" t="s">
        <v>309</v>
      </c>
      <c r="F483" s="140">
        <v>1.2369885900000002</v>
      </c>
      <c r="G483" s="140">
        <v>0.48722006000000001</v>
      </c>
      <c r="H483" s="81">
        <f t="shared" si="14"/>
        <v>1.5388704028319364</v>
      </c>
      <c r="I483" s="65">
        <f t="shared" si="15"/>
        <v>1.4355094942092517E-4</v>
      </c>
      <c r="J483" s="143">
        <v>85.562204440000002</v>
      </c>
      <c r="K483" s="143">
        <v>20.570130434782602</v>
      </c>
      <c r="L483" s="144"/>
    </row>
    <row r="484" spans="1:12" x14ac:dyDescent="0.2">
      <c r="A484" s="64" t="s">
        <v>2454</v>
      </c>
      <c r="B484" s="64" t="s">
        <v>1448</v>
      </c>
      <c r="C484" s="64" t="s">
        <v>953</v>
      </c>
      <c r="D484" s="64" t="s">
        <v>307</v>
      </c>
      <c r="E484" s="64" t="s">
        <v>1451</v>
      </c>
      <c r="F484" s="140">
        <v>1.21751034</v>
      </c>
      <c r="G484" s="140">
        <v>1.092051205</v>
      </c>
      <c r="H484" s="81">
        <f t="shared" si="14"/>
        <v>0.11488393074022585</v>
      </c>
      <c r="I484" s="65">
        <f t="shared" si="15"/>
        <v>1.4129052333198433E-4</v>
      </c>
      <c r="J484" s="143">
        <v>37.150922495680007</v>
      </c>
      <c r="K484" s="143">
        <v>55.605956521739103</v>
      </c>
      <c r="L484" s="144"/>
    </row>
    <row r="485" spans="1:12" x14ac:dyDescent="0.2">
      <c r="A485" s="64" t="s">
        <v>1272</v>
      </c>
      <c r="B485" s="64" t="s">
        <v>1273</v>
      </c>
      <c r="C485" s="64" t="s">
        <v>1245</v>
      </c>
      <c r="D485" s="64" t="s">
        <v>307</v>
      </c>
      <c r="E485" s="64" t="s">
        <v>309</v>
      </c>
      <c r="F485" s="140">
        <v>1.2090011810000001</v>
      </c>
      <c r="G485" s="140">
        <v>0.21983256000000001</v>
      </c>
      <c r="H485" s="81">
        <f t="shared" si="14"/>
        <v>4.4996456439391874</v>
      </c>
      <c r="I485" s="65">
        <f t="shared" si="15"/>
        <v>1.403030462743151E-4</v>
      </c>
      <c r="J485" s="143">
        <v>27.448543449999999</v>
      </c>
      <c r="K485" s="143">
        <v>33.594826086956502</v>
      </c>
      <c r="L485" s="144"/>
    </row>
    <row r="486" spans="1:12" x14ac:dyDescent="0.2">
      <c r="A486" s="64" t="s">
        <v>1536</v>
      </c>
      <c r="B486" s="64" t="s">
        <v>905</v>
      </c>
      <c r="C486" s="64" t="s">
        <v>1240</v>
      </c>
      <c r="D486" s="64" t="s">
        <v>308</v>
      </c>
      <c r="E486" s="64" t="s">
        <v>309</v>
      </c>
      <c r="F486" s="140">
        <v>1.202446675</v>
      </c>
      <c r="G486" s="140">
        <v>3.2726237400000002</v>
      </c>
      <c r="H486" s="81">
        <f t="shared" si="14"/>
        <v>-0.63257411467656222</v>
      </c>
      <c r="I486" s="65">
        <f t="shared" si="15"/>
        <v>1.3954240420623818E-4</v>
      </c>
      <c r="J486" s="143">
        <v>15.42197985</v>
      </c>
      <c r="K486" s="143">
        <v>24.1453913043478</v>
      </c>
      <c r="L486" s="144"/>
    </row>
    <row r="487" spans="1:12" x14ac:dyDescent="0.2">
      <c r="A487" s="64" t="s">
        <v>2318</v>
      </c>
      <c r="B487" s="64" t="s">
        <v>1256</v>
      </c>
      <c r="C487" s="64" t="s">
        <v>953</v>
      </c>
      <c r="D487" s="64" t="s">
        <v>307</v>
      </c>
      <c r="E487" s="64" t="s">
        <v>1451</v>
      </c>
      <c r="F487" s="140">
        <v>1.1964875700000002</v>
      </c>
      <c r="G487" s="140">
        <v>1.68750808</v>
      </c>
      <c r="H487" s="81">
        <f t="shared" si="14"/>
        <v>-0.29097372381174014</v>
      </c>
      <c r="I487" s="65">
        <f t="shared" si="15"/>
        <v>1.3885085766541765E-4</v>
      </c>
      <c r="J487" s="143">
        <v>149.74502364520001</v>
      </c>
      <c r="K487" s="143">
        <v>26.4920869565217</v>
      </c>
      <c r="L487" s="144"/>
    </row>
    <row r="488" spans="1:12" x14ac:dyDescent="0.2">
      <c r="A488" s="64" t="s">
        <v>389</v>
      </c>
      <c r="B488" s="64" t="s">
        <v>667</v>
      </c>
      <c r="C488" s="64" t="s">
        <v>1240</v>
      </c>
      <c r="D488" s="64" t="s">
        <v>307</v>
      </c>
      <c r="E488" s="64" t="s">
        <v>1451</v>
      </c>
      <c r="F488" s="140">
        <v>1.19511704</v>
      </c>
      <c r="G488" s="140">
        <v>0.15160999999999999</v>
      </c>
      <c r="H488" s="81">
        <f t="shared" si="14"/>
        <v>6.8828378075324848</v>
      </c>
      <c r="I488" s="65">
        <f t="shared" si="15"/>
        <v>1.3869180940555466E-4</v>
      </c>
      <c r="J488" s="143">
        <v>21.820982699999998</v>
      </c>
      <c r="K488" s="143">
        <v>15.8292608695652</v>
      </c>
      <c r="L488" s="144"/>
    </row>
    <row r="489" spans="1:12" x14ac:dyDescent="0.2">
      <c r="A489" s="64" t="s">
        <v>2</v>
      </c>
      <c r="B489" s="64" t="s">
        <v>3</v>
      </c>
      <c r="C489" s="64" t="s">
        <v>1391</v>
      </c>
      <c r="D489" s="64" t="s">
        <v>308</v>
      </c>
      <c r="E489" s="64" t="s">
        <v>309</v>
      </c>
      <c r="F489" s="140">
        <v>1.1934800000000001</v>
      </c>
      <c r="G489" s="140">
        <v>1.5816634700000001</v>
      </c>
      <c r="H489" s="81">
        <f t="shared" si="14"/>
        <v>-0.24542734744958106</v>
      </c>
      <c r="I489" s="65">
        <f t="shared" si="15"/>
        <v>1.3850183299983856E-4</v>
      </c>
      <c r="J489" s="143">
        <v>184.08298732325244</v>
      </c>
      <c r="K489" s="143" t="s">
        <v>2831</v>
      </c>
      <c r="L489" s="144"/>
    </row>
    <row r="490" spans="1:12" x14ac:dyDescent="0.2">
      <c r="A490" s="64" t="s">
        <v>2690</v>
      </c>
      <c r="B490" s="64" t="s">
        <v>268</v>
      </c>
      <c r="C490" s="64" t="s">
        <v>1244</v>
      </c>
      <c r="D490" s="64" t="s">
        <v>308</v>
      </c>
      <c r="E490" s="64" t="s">
        <v>1451</v>
      </c>
      <c r="F490" s="140">
        <v>1.1891215849999999</v>
      </c>
      <c r="G490" s="140">
        <v>1.10859459</v>
      </c>
      <c r="H490" s="81">
        <f t="shared" si="14"/>
        <v>7.2638812895523763E-2</v>
      </c>
      <c r="I490" s="65">
        <f t="shared" si="15"/>
        <v>1.3799604449355943E-4</v>
      </c>
      <c r="J490" s="143">
        <v>144.0513850947556</v>
      </c>
      <c r="K490" s="143">
        <v>28.915956521739101</v>
      </c>
      <c r="L490" s="144"/>
    </row>
    <row r="491" spans="1:12" x14ac:dyDescent="0.2">
      <c r="A491" s="64" t="s">
        <v>1331</v>
      </c>
      <c r="B491" s="64" t="s">
        <v>1352</v>
      </c>
      <c r="C491" s="64" t="s">
        <v>1244</v>
      </c>
      <c r="D491" s="64" t="s">
        <v>308</v>
      </c>
      <c r="E491" s="64" t="s">
        <v>309</v>
      </c>
      <c r="F491" s="140">
        <v>1.1764361699999999</v>
      </c>
      <c r="G491" s="140">
        <v>2.9542682980000001</v>
      </c>
      <c r="H491" s="81">
        <f t="shared" si="14"/>
        <v>-0.60178424864240276</v>
      </c>
      <c r="I491" s="65">
        <f t="shared" si="15"/>
        <v>1.3652391824941319E-4</v>
      </c>
      <c r="J491" s="143">
        <v>73.962999999999994</v>
      </c>
      <c r="K491" s="143">
        <v>16.455869565217402</v>
      </c>
      <c r="L491" s="144"/>
    </row>
    <row r="492" spans="1:12" x14ac:dyDescent="0.2">
      <c r="A492" s="64" t="s">
        <v>1489</v>
      </c>
      <c r="B492" s="64" t="s">
        <v>130</v>
      </c>
      <c r="C492" s="64" t="s">
        <v>1391</v>
      </c>
      <c r="D492" s="64" t="s">
        <v>308</v>
      </c>
      <c r="E492" s="64" t="s">
        <v>309</v>
      </c>
      <c r="F492" s="140">
        <v>1.1724053049999998</v>
      </c>
      <c r="G492" s="140">
        <v>2.3135970589999997</v>
      </c>
      <c r="H492" s="81">
        <f t="shared" si="14"/>
        <v>-0.49325432428292171</v>
      </c>
      <c r="I492" s="65">
        <f t="shared" si="15"/>
        <v>1.3605614150319633E-4</v>
      </c>
      <c r="J492" s="143">
        <v>755.68462154473912</v>
      </c>
      <c r="K492" s="143">
        <v>24.326739130434799</v>
      </c>
      <c r="L492" s="144"/>
    </row>
    <row r="493" spans="1:12" x14ac:dyDescent="0.2">
      <c r="A493" s="64" t="s">
        <v>1253</v>
      </c>
      <c r="B493" s="64" t="s">
        <v>1254</v>
      </c>
      <c r="C493" s="64" t="s">
        <v>1240</v>
      </c>
      <c r="D493" s="64" t="s">
        <v>307</v>
      </c>
      <c r="E493" s="64" t="s">
        <v>1451</v>
      </c>
      <c r="F493" s="140">
        <v>1.1683282350000002</v>
      </c>
      <c r="G493" s="140">
        <v>1.1631077359999999</v>
      </c>
      <c r="H493" s="81">
        <f t="shared" si="14"/>
        <v>4.4884053629923315E-3</v>
      </c>
      <c r="I493" s="65">
        <f t="shared" si="15"/>
        <v>1.355830027256143E-4</v>
      </c>
      <c r="J493" s="143">
        <v>65.02059709000001</v>
      </c>
      <c r="K493" s="143">
        <v>10.865</v>
      </c>
      <c r="L493" s="144"/>
    </row>
    <row r="494" spans="1:12" x14ac:dyDescent="0.2">
      <c r="A494" s="64" t="s">
        <v>430</v>
      </c>
      <c r="B494" s="64" t="s">
        <v>431</v>
      </c>
      <c r="C494" s="64" t="s">
        <v>434</v>
      </c>
      <c r="D494" s="64" t="s">
        <v>308</v>
      </c>
      <c r="E494" s="64" t="s">
        <v>309</v>
      </c>
      <c r="F494" s="140">
        <v>1.1669157400000001</v>
      </c>
      <c r="G494" s="140">
        <v>4.9479199999999997E-3</v>
      </c>
      <c r="H494" s="81" t="str">
        <f t="shared" si="14"/>
        <v/>
      </c>
      <c r="I494" s="65">
        <f t="shared" si="15"/>
        <v>1.3541908448098252E-4</v>
      </c>
      <c r="J494" s="143">
        <v>194.46736200070001</v>
      </c>
      <c r="K494" s="143">
        <v>27.657304347826098</v>
      </c>
      <c r="L494" s="144"/>
    </row>
    <row r="495" spans="1:12" x14ac:dyDescent="0.2">
      <c r="A495" s="64" t="s">
        <v>783</v>
      </c>
      <c r="B495" s="64" t="s">
        <v>784</v>
      </c>
      <c r="C495" s="64" t="s">
        <v>1240</v>
      </c>
      <c r="D495" s="64" t="s">
        <v>307</v>
      </c>
      <c r="E495" s="64" t="s">
        <v>1451</v>
      </c>
      <c r="F495" s="140">
        <v>1.156302003</v>
      </c>
      <c r="G495" s="140">
        <v>3.4121301449999999</v>
      </c>
      <c r="H495" s="81">
        <f t="shared" si="14"/>
        <v>-0.66112019358511309</v>
      </c>
      <c r="I495" s="65">
        <f t="shared" si="15"/>
        <v>1.3418737382853908E-4</v>
      </c>
      <c r="J495" s="143">
        <v>244.40808937</v>
      </c>
      <c r="K495" s="143">
        <v>34.404347826086997</v>
      </c>
      <c r="L495" s="144"/>
    </row>
    <row r="496" spans="1:12" x14ac:dyDescent="0.2">
      <c r="A496" s="64" t="s">
        <v>2401</v>
      </c>
      <c r="B496" s="64" t="s">
        <v>221</v>
      </c>
      <c r="C496" s="64" t="s">
        <v>953</v>
      </c>
      <c r="D496" s="64" t="s">
        <v>307</v>
      </c>
      <c r="E496" s="64" t="s">
        <v>1451</v>
      </c>
      <c r="F496" s="140">
        <v>1.15396641</v>
      </c>
      <c r="G496" s="140">
        <v>3.7506750999999998E-2</v>
      </c>
      <c r="H496" s="81">
        <f t="shared" si="14"/>
        <v>29.766898737776568</v>
      </c>
      <c r="I496" s="65">
        <f t="shared" si="15"/>
        <v>1.3391633123742603E-4</v>
      </c>
      <c r="J496" s="143">
        <v>43.223280639923999</v>
      </c>
      <c r="K496" s="143">
        <v>42.493913043478301</v>
      </c>
      <c r="L496" s="144"/>
    </row>
    <row r="497" spans="1:18" x14ac:dyDescent="0.2">
      <c r="A497" s="64" t="s">
        <v>388</v>
      </c>
      <c r="B497" s="64" t="s">
        <v>666</v>
      </c>
      <c r="C497" s="64" t="s">
        <v>1240</v>
      </c>
      <c r="D497" s="64" t="s">
        <v>307</v>
      </c>
      <c r="E497" s="64" t="s">
        <v>1451</v>
      </c>
      <c r="F497" s="140">
        <v>1.1264638710000001</v>
      </c>
      <c r="G497" s="140">
        <v>1.020665148</v>
      </c>
      <c r="H497" s="81">
        <f t="shared" si="14"/>
        <v>0.10365664312856526</v>
      </c>
      <c r="I497" s="65">
        <f t="shared" si="15"/>
        <v>1.3072469663638579E-4</v>
      </c>
      <c r="J497" s="143">
        <v>67.709198739999991</v>
      </c>
      <c r="K497" s="143">
        <v>13.818652173913</v>
      </c>
      <c r="L497" s="144"/>
    </row>
    <row r="498" spans="1:18" x14ac:dyDescent="0.2">
      <c r="A498" s="64" t="s">
        <v>2659</v>
      </c>
      <c r="B498" s="64" t="s">
        <v>754</v>
      </c>
      <c r="C498" s="64" t="s">
        <v>1244</v>
      </c>
      <c r="D498" s="64" t="s">
        <v>308</v>
      </c>
      <c r="E498" s="64" t="s">
        <v>309</v>
      </c>
      <c r="F498" s="140">
        <v>1.123005939</v>
      </c>
      <c r="G498" s="140">
        <v>0.21131754999999999</v>
      </c>
      <c r="H498" s="81">
        <f t="shared" si="14"/>
        <v>4.3143051251540632</v>
      </c>
      <c r="I498" s="65">
        <f t="shared" si="15"/>
        <v>1.3032340803465904E-4</v>
      </c>
      <c r="J498" s="143">
        <v>53.750212270000006</v>
      </c>
      <c r="K498" s="143">
        <v>49.446043478260897</v>
      </c>
      <c r="L498" s="144"/>
    </row>
    <row r="499" spans="1:18" x14ac:dyDescent="0.2">
      <c r="A499" s="139" t="s">
        <v>824</v>
      </c>
      <c r="B499" s="139" t="s">
        <v>451</v>
      </c>
      <c r="C499" s="139" t="s">
        <v>1241</v>
      </c>
      <c r="D499" s="139" t="s">
        <v>307</v>
      </c>
      <c r="E499" s="139" t="s">
        <v>1451</v>
      </c>
      <c r="F499" s="140">
        <v>1.12289248</v>
      </c>
      <c r="G499" s="140">
        <v>5.63571E-2</v>
      </c>
      <c r="H499" s="141">
        <f t="shared" si="14"/>
        <v>18.92459654595428</v>
      </c>
      <c r="I499" s="142">
        <f t="shared" si="15"/>
        <v>1.3031024126230396E-4</v>
      </c>
      <c r="J499" s="143">
        <v>190.78345451074401</v>
      </c>
      <c r="K499" s="143">
        <v>8.69830434782609</v>
      </c>
      <c r="L499" s="144"/>
      <c r="M499" s="144"/>
      <c r="N499" s="144"/>
      <c r="O499" s="144"/>
      <c r="P499" s="144"/>
      <c r="Q499" s="144"/>
      <c r="R499" s="144"/>
    </row>
    <row r="500" spans="1:18" x14ac:dyDescent="0.2">
      <c r="A500" s="64" t="s">
        <v>2698</v>
      </c>
      <c r="B500" s="64" t="s">
        <v>1863</v>
      </c>
      <c r="C500" s="64" t="s">
        <v>1244</v>
      </c>
      <c r="D500" s="64" t="s">
        <v>1162</v>
      </c>
      <c r="E500" s="64" t="s">
        <v>309</v>
      </c>
      <c r="F500" s="140">
        <v>1.1215363200000001</v>
      </c>
      <c r="G500" s="140">
        <v>6.2477850000000001E-2</v>
      </c>
      <c r="H500" s="81">
        <f t="shared" si="14"/>
        <v>16.950942934175874</v>
      </c>
      <c r="I500" s="65">
        <f t="shared" si="15"/>
        <v>1.3015286062262755E-4</v>
      </c>
      <c r="J500" s="143">
        <v>147.71738718</v>
      </c>
      <c r="K500" s="143">
        <v>25.8808260869565</v>
      </c>
      <c r="L500" s="144"/>
    </row>
    <row r="501" spans="1:18" x14ac:dyDescent="0.2">
      <c r="A501" s="64" t="s">
        <v>2272</v>
      </c>
      <c r="B501" s="64" t="s">
        <v>2226</v>
      </c>
      <c r="C501" s="64" t="s">
        <v>220</v>
      </c>
      <c r="D501" s="64" t="s">
        <v>308</v>
      </c>
      <c r="E501" s="64" t="s">
        <v>1451</v>
      </c>
      <c r="F501" s="140">
        <v>1.10807302</v>
      </c>
      <c r="G501" s="140">
        <v>1.5172952200000001</v>
      </c>
      <c r="H501" s="81">
        <f t="shared" si="14"/>
        <v>-0.26970506108890269</v>
      </c>
      <c r="I501" s="65">
        <f t="shared" si="15"/>
        <v>1.2859046181558698E-4</v>
      </c>
      <c r="J501" s="143">
        <v>37.621000000000002</v>
      </c>
      <c r="K501" s="143">
        <v>33.463260869565197</v>
      </c>
      <c r="L501" s="144"/>
    </row>
    <row r="502" spans="1:18" x14ac:dyDescent="0.2">
      <c r="A502" s="64" t="s">
        <v>189</v>
      </c>
      <c r="B502" s="64" t="s">
        <v>194</v>
      </c>
      <c r="C502" s="64" t="s">
        <v>1240</v>
      </c>
      <c r="D502" s="64" t="s">
        <v>307</v>
      </c>
      <c r="E502" s="64" t="s">
        <v>1451</v>
      </c>
      <c r="F502" s="140">
        <v>1.1026835449999999</v>
      </c>
      <c r="G502" s="140">
        <v>0.54077257999999995</v>
      </c>
      <c r="H502" s="81">
        <f t="shared" si="14"/>
        <v>1.0390892322979837</v>
      </c>
      <c r="I502" s="65">
        <f t="shared" si="15"/>
        <v>1.2796502011031601E-4</v>
      </c>
      <c r="J502" s="143">
        <v>7.75872312</v>
      </c>
      <c r="K502" s="143">
        <v>58.908260869565197</v>
      </c>
      <c r="L502" s="144"/>
    </row>
    <row r="503" spans="1:18" x14ac:dyDescent="0.2">
      <c r="A503" s="64" t="s">
        <v>571</v>
      </c>
      <c r="B503" s="64" t="s">
        <v>572</v>
      </c>
      <c r="C503" s="64" t="s">
        <v>1240</v>
      </c>
      <c r="D503" s="64" t="s">
        <v>307</v>
      </c>
      <c r="E503" s="64" t="s">
        <v>1451</v>
      </c>
      <c r="F503" s="140">
        <v>1.093119231</v>
      </c>
      <c r="G503" s="140">
        <v>0.66902671699999994</v>
      </c>
      <c r="H503" s="81">
        <f t="shared" si="14"/>
        <v>0.6338947357762994</v>
      </c>
      <c r="I503" s="65">
        <f t="shared" si="15"/>
        <v>1.2685509365961217E-4</v>
      </c>
      <c r="J503" s="143">
        <v>27.359511329999997</v>
      </c>
      <c r="K503" s="143">
        <v>11.1066086956522</v>
      </c>
      <c r="L503" s="144"/>
    </row>
    <row r="504" spans="1:18" x14ac:dyDescent="0.2">
      <c r="A504" s="64" t="s">
        <v>1481</v>
      </c>
      <c r="B504" s="64" t="s">
        <v>336</v>
      </c>
      <c r="C504" s="64" t="s">
        <v>1241</v>
      </c>
      <c r="D504" s="64" t="s">
        <v>307</v>
      </c>
      <c r="E504" s="64" t="s">
        <v>1451</v>
      </c>
      <c r="F504" s="140">
        <v>1.0919705500000001</v>
      </c>
      <c r="G504" s="140">
        <v>1.10784796</v>
      </c>
      <c r="H504" s="81">
        <f t="shared" si="14"/>
        <v>-1.4331759025850377E-2</v>
      </c>
      <c r="I504" s="65">
        <f t="shared" si="15"/>
        <v>1.2672179069346941E-4</v>
      </c>
      <c r="J504" s="143">
        <v>10.1020419</v>
      </c>
      <c r="K504" s="143">
        <v>23.970608695652199</v>
      </c>
      <c r="L504" s="144"/>
      <c r="M504" s="144"/>
      <c r="N504" s="144"/>
      <c r="O504" s="144"/>
      <c r="P504" s="144"/>
      <c r="Q504" s="144"/>
      <c r="R504" s="144"/>
    </row>
    <row r="505" spans="1:18" x14ac:dyDescent="0.2">
      <c r="A505" s="64" t="s">
        <v>823</v>
      </c>
      <c r="B505" s="64" t="s">
        <v>449</v>
      </c>
      <c r="C505" s="64" t="s">
        <v>1241</v>
      </c>
      <c r="D505" s="64" t="s">
        <v>307</v>
      </c>
      <c r="E505" s="64" t="s">
        <v>1451</v>
      </c>
      <c r="F505" s="140">
        <v>1.08245981</v>
      </c>
      <c r="G505" s="140">
        <v>4.0121881500000001</v>
      </c>
      <c r="H505" s="81">
        <f t="shared" si="14"/>
        <v>-0.73020711653315662</v>
      </c>
      <c r="I505" s="65">
        <f t="shared" si="15"/>
        <v>1.2561808143718954E-4</v>
      </c>
      <c r="J505" s="143">
        <v>76.280439427343993</v>
      </c>
      <c r="K505" s="143">
        <v>26.928217391304301</v>
      </c>
      <c r="L505" s="144"/>
    </row>
    <row r="506" spans="1:18" x14ac:dyDescent="0.2">
      <c r="A506" s="64" t="s">
        <v>2668</v>
      </c>
      <c r="B506" s="64" t="s">
        <v>1376</v>
      </c>
      <c r="C506" s="64" t="s">
        <v>1239</v>
      </c>
      <c r="D506" s="64" t="s">
        <v>307</v>
      </c>
      <c r="E506" s="64" t="s">
        <v>1451</v>
      </c>
      <c r="F506" s="140">
        <v>1.07879021</v>
      </c>
      <c r="G506" s="140">
        <v>1.3917816999999999</v>
      </c>
      <c r="H506" s="81">
        <f t="shared" si="14"/>
        <v>-0.2248854759334743</v>
      </c>
      <c r="I506" s="65">
        <f t="shared" si="15"/>
        <v>1.251922290338177E-4</v>
      </c>
      <c r="J506" s="143">
        <v>128.09028555</v>
      </c>
      <c r="K506" s="143">
        <v>24.7424782608696</v>
      </c>
      <c r="L506" s="144"/>
    </row>
    <row r="507" spans="1:18" x14ac:dyDescent="0.2">
      <c r="A507" s="64" t="s">
        <v>187</v>
      </c>
      <c r="B507" s="64" t="s">
        <v>192</v>
      </c>
      <c r="C507" s="64" t="s">
        <v>1240</v>
      </c>
      <c r="D507" s="64" t="s">
        <v>307</v>
      </c>
      <c r="E507" s="64" t="s">
        <v>1451</v>
      </c>
      <c r="F507" s="140">
        <v>1.0748388250000001</v>
      </c>
      <c r="G507" s="140">
        <v>1.2824128799999999</v>
      </c>
      <c r="H507" s="81">
        <f t="shared" si="14"/>
        <v>-0.16186211027450059</v>
      </c>
      <c r="I507" s="65">
        <f t="shared" si="15"/>
        <v>1.2473367584030961E-4</v>
      </c>
      <c r="J507" s="143">
        <v>46.913746400000001</v>
      </c>
      <c r="K507" s="143">
        <v>36.776652173913</v>
      </c>
      <c r="L507" s="144"/>
    </row>
    <row r="508" spans="1:18" x14ac:dyDescent="0.2">
      <c r="A508" s="64" t="s">
        <v>1942</v>
      </c>
      <c r="B508" s="64" t="s">
        <v>1943</v>
      </c>
      <c r="C508" s="64" t="s">
        <v>1391</v>
      </c>
      <c r="D508" s="64" t="s">
        <v>308</v>
      </c>
      <c r="E508" s="64" t="s">
        <v>309</v>
      </c>
      <c r="F508" s="140">
        <v>1.06334748</v>
      </c>
      <c r="G508" s="140">
        <v>0.76092824999999997</v>
      </c>
      <c r="H508" s="81">
        <f t="shared" si="14"/>
        <v>0.39743462014979736</v>
      </c>
      <c r="I508" s="65">
        <f t="shared" si="15"/>
        <v>1.2340011989791128E-4</v>
      </c>
      <c r="J508" s="143">
        <v>33.380195089999994</v>
      </c>
      <c r="K508" s="143">
        <v>10.555347826087001</v>
      </c>
      <c r="L508" s="144"/>
    </row>
    <row r="509" spans="1:18" x14ac:dyDescent="0.2">
      <c r="A509" s="64" t="s">
        <v>2449</v>
      </c>
      <c r="B509" s="64" t="s">
        <v>1882</v>
      </c>
      <c r="C509" s="64" t="s">
        <v>953</v>
      </c>
      <c r="D509" s="64" t="s">
        <v>307</v>
      </c>
      <c r="E509" s="64" t="s">
        <v>1451</v>
      </c>
      <c r="F509" s="140">
        <v>1.061495157</v>
      </c>
      <c r="G509" s="140">
        <v>0.53193752000000005</v>
      </c>
      <c r="H509" s="81">
        <f t="shared" si="14"/>
        <v>0.9955260102727852</v>
      </c>
      <c r="I509" s="65">
        <f t="shared" si="15"/>
        <v>1.2318516017440712E-4</v>
      </c>
      <c r="J509" s="143">
        <v>14.264856896400001</v>
      </c>
      <c r="K509" s="143">
        <v>30.307347826087</v>
      </c>
      <c r="L509" s="144"/>
    </row>
    <row r="510" spans="1:18" x14ac:dyDescent="0.2">
      <c r="A510" s="64" t="s">
        <v>2270</v>
      </c>
      <c r="B510" s="64" t="s">
        <v>1183</v>
      </c>
      <c r="C510" s="64" t="s">
        <v>220</v>
      </c>
      <c r="D510" s="64" t="s">
        <v>1162</v>
      </c>
      <c r="E510" s="64" t="s">
        <v>1451</v>
      </c>
      <c r="F510" s="140">
        <v>1.05424915</v>
      </c>
      <c r="G510" s="140">
        <v>0.60390675999999999</v>
      </c>
      <c r="H510" s="81">
        <f t="shared" si="14"/>
        <v>0.7457151001257214</v>
      </c>
      <c r="I510" s="65">
        <f t="shared" si="15"/>
        <v>1.2234427029654603E-4</v>
      </c>
      <c r="J510" s="143">
        <v>14.032</v>
      </c>
      <c r="K510" s="143">
        <v>60.3995217391304</v>
      </c>
      <c r="L510" s="144"/>
    </row>
    <row r="511" spans="1:18" x14ac:dyDescent="0.2">
      <c r="A511" s="64" t="s">
        <v>1392</v>
      </c>
      <c r="B511" s="64" t="s">
        <v>769</v>
      </c>
      <c r="C511" s="64" t="s">
        <v>1245</v>
      </c>
      <c r="D511" s="64" t="s">
        <v>307</v>
      </c>
      <c r="E511" s="64" t="s">
        <v>1451</v>
      </c>
      <c r="F511" s="140">
        <v>1.0461615230000001</v>
      </c>
      <c r="G511" s="140">
        <v>0.54918588000000002</v>
      </c>
      <c r="H511" s="81">
        <f t="shared" si="14"/>
        <v>0.90493157435147475</v>
      </c>
      <c r="I511" s="65">
        <f t="shared" si="15"/>
        <v>1.2140571149026608E-4</v>
      </c>
      <c r="J511" s="143">
        <v>152.97827369999999</v>
      </c>
      <c r="K511" s="143">
        <v>26.530391304347798</v>
      </c>
      <c r="L511" s="144"/>
    </row>
    <row r="512" spans="1:18" x14ac:dyDescent="0.2">
      <c r="A512" s="64" t="s">
        <v>2399</v>
      </c>
      <c r="B512" s="64" t="s">
        <v>513</v>
      </c>
      <c r="C512" s="64" t="s">
        <v>953</v>
      </c>
      <c r="D512" s="64" t="s">
        <v>307</v>
      </c>
      <c r="E512" s="64" t="s">
        <v>1451</v>
      </c>
      <c r="F512" s="140">
        <v>1.024020266</v>
      </c>
      <c r="G512" s="140">
        <v>1.4398798820000001</v>
      </c>
      <c r="H512" s="81">
        <f t="shared" si="14"/>
        <v>-0.28881549162446041</v>
      </c>
      <c r="I512" s="65">
        <f t="shared" si="15"/>
        <v>1.1883624683277663E-4</v>
      </c>
      <c r="J512" s="143">
        <v>71.186309764462365</v>
      </c>
      <c r="K512" s="143">
        <v>115.382347826087</v>
      </c>
      <c r="L512" s="144"/>
    </row>
    <row r="513" spans="1:18" x14ac:dyDescent="0.2">
      <c r="A513" s="64" t="s">
        <v>205</v>
      </c>
      <c r="B513" s="64" t="s">
        <v>206</v>
      </c>
      <c r="C513" s="64" t="s">
        <v>220</v>
      </c>
      <c r="D513" s="64" t="s">
        <v>308</v>
      </c>
      <c r="E513" s="64" t="s">
        <v>1451</v>
      </c>
      <c r="F513" s="140">
        <v>1.00731097</v>
      </c>
      <c r="G513" s="140">
        <v>2.0283182900000001</v>
      </c>
      <c r="H513" s="81">
        <f t="shared" si="14"/>
        <v>-0.5033762822303397</v>
      </c>
      <c r="I513" s="65">
        <f t="shared" si="15"/>
        <v>1.1689715432671296E-4</v>
      </c>
      <c r="J513" s="143">
        <v>133.875</v>
      </c>
      <c r="K513" s="143">
        <v>33.918260869565202</v>
      </c>
      <c r="L513" s="144"/>
    </row>
    <row r="514" spans="1:18" x14ac:dyDescent="0.2">
      <c r="A514" s="64" t="s">
        <v>1274</v>
      </c>
      <c r="B514" s="64" t="s">
        <v>1275</v>
      </c>
      <c r="C514" s="64" t="s">
        <v>1245</v>
      </c>
      <c r="D514" s="64" t="s">
        <v>307</v>
      </c>
      <c r="E514" s="64" t="s">
        <v>309</v>
      </c>
      <c r="F514" s="140">
        <v>1.00209876</v>
      </c>
      <c r="G514" s="140">
        <v>2.9025846899999999</v>
      </c>
      <c r="H514" s="81">
        <f t="shared" si="14"/>
        <v>-0.65475640953649483</v>
      </c>
      <c r="I514" s="65">
        <f t="shared" si="15"/>
        <v>1.1629228399878112E-4</v>
      </c>
      <c r="J514" s="143">
        <v>25.529882499999999</v>
      </c>
      <c r="K514" s="143">
        <v>51.462913043478302</v>
      </c>
      <c r="L514" s="144"/>
    </row>
    <row r="515" spans="1:18" x14ac:dyDescent="0.2">
      <c r="A515" s="64" t="s">
        <v>2446</v>
      </c>
      <c r="B515" s="64" t="s">
        <v>2221</v>
      </c>
      <c r="C515" s="64" t="s">
        <v>953</v>
      </c>
      <c r="D515" s="64" t="s">
        <v>307</v>
      </c>
      <c r="E515" s="64" t="s">
        <v>1451</v>
      </c>
      <c r="F515" s="140">
        <v>1.00127279</v>
      </c>
      <c r="G515" s="140">
        <v>0.13688347000000001</v>
      </c>
      <c r="H515" s="81">
        <f t="shared" si="14"/>
        <v>6.3147823473499027</v>
      </c>
      <c r="I515" s="65">
        <f t="shared" si="15"/>
        <v>1.1619643123291754E-4</v>
      </c>
      <c r="J515" s="143">
        <v>33.900627286399995</v>
      </c>
      <c r="K515" s="143">
        <v>29.510826086956499</v>
      </c>
      <c r="L515" s="144"/>
    </row>
    <row r="516" spans="1:18" x14ac:dyDescent="0.2">
      <c r="A516" s="64" t="s">
        <v>2387</v>
      </c>
      <c r="B516" s="64" t="s">
        <v>543</v>
      </c>
      <c r="C516" s="64" t="s">
        <v>953</v>
      </c>
      <c r="D516" s="64" t="s">
        <v>307</v>
      </c>
      <c r="E516" s="64" t="s">
        <v>1451</v>
      </c>
      <c r="F516" s="140">
        <v>0.99996927000000002</v>
      </c>
      <c r="G516" s="140">
        <v>0.26275303999999999</v>
      </c>
      <c r="H516" s="81">
        <f t="shared" si="14"/>
        <v>2.8057381562550145</v>
      </c>
      <c r="I516" s="65">
        <f t="shared" si="15"/>
        <v>1.1604515939815536E-4</v>
      </c>
      <c r="J516" s="143">
        <v>6.9329862960000002</v>
      </c>
      <c r="K516" s="143">
        <v>14.8441739130435</v>
      </c>
      <c r="L516" s="144"/>
    </row>
    <row r="517" spans="1:18" x14ac:dyDescent="0.2">
      <c r="A517" s="64" t="s">
        <v>1175</v>
      </c>
      <c r="B517" s="64" t="s">
        <v>1176</v>
      </c>
      <c r="C517" s="64" t="s">
        <v>1240</v>
      </c>
      <c r="D517" s="64" t="s">
        <v>307</v>
      </c>
      <c r="E517" s="64" t="s">
        <v>1451</v>
      </c>
      <c r="F517" s="140">
        <v>0.99441831599999997</v>
      </c>
      <c r="G517" s="140">
        <v>2.3016392130000001</v>
      </c>
      <c r="H517" s="81">
        <f t="shared" si="14"/>
        <v>-0.5679521315141931</v>
      </c>
      <c r="I517" s="65">
        <f t="shared" si="15"/>
        <v>1.1540097826072719E-4</v>
      </c>
      <c r="J517" s="143">
        <v>24.886302280000002</v>
      </c>
      <c r="K517" s="143">
        <v>12.202826086956501</v>
      </c>
      <c r="L517" s="144"/>
    </row>
    <row r="518" spans="1:18" x14ac:dyDescent="0.2">
      <c r="A518" s="64" t="s">
        <v>2809</v>
      </c>
      <c r="B518" s="64" t="s">
        <v>1155</v>
      </c>
      <c r="C518" s="64" t="s">
        <v>2814</v>
      </c>
      <c r="D518" s="64" t="s">
        <v>308</v>
      </c>
      <c r="E518" s="64" t="s">
        <v>309</v>
      </c>
      <c r="F518" s="140">
        <v>0.99395900000000004</v>
      </c>
      <c r="G518" s="140">
        <v>0</v>
      </c>
      <c r="H518" s="81" t="str">
        <f t="shared" si="14"/>
        <v/>
      </c>
      <c r="I518" s="65">
        <f t="shared" si="15"/>
        <v>1.1534767522429075E-4</v>
      </c>
      <c r="J518" s="143">
        <v>9.8768121699999991</v>
      </c>
      <c r="K518" s="143">
        <v>11.2768260869565</v>
      </c>
      <c r="L518" s="144"/>
    </row>
    <row r="519" spans="1:18" x14ac:dyDescent="0.2">
      <c r="A519" s="64" t="s">
        <v>2905</v>
      </c>
      <c r="B519" s="64" t="s">
        <v>2906</v>
      </c>
      <c r="C519" s="64" t="s">
        <v>953</v>
      </c>
      <c r="D519" s="64" t="s">
        <v>308</v>
      </c>
      <c r="E519" s="64" t="s">
        <v>309</v>
      </c>
      <c r="F519" s="140">
        <v>0.95858149999999998</v>
      </c>
      <c r="G519" s="140">
        <v>0</v>
      </c>
      <c r="H519" s="81" t="str">
        <f t="shared" ref="H519:H582" si="16">IF(ISERROR(F519/G519-1),"",IF((F519/G519-1)&gt;10000%,"",F519/G519-1))</f>
        <v/>
      </c>
      <c r="I519" s="65">
        <f t="shared" ref="I519:I582" si="17">F519/$F$1046</f>
        <v>1.1124216143524377E-4</v>
      </c>
      <c r="J519" s="143">
        <v>7.5512527961500009</v>
      </c>
      <c r="K519" s="143">
        <v>194.08133333333299</v>
      </c>
      <c r="L519" s="144"/>
    </row>
    <row r="520" spans="1:18" x14ac:dyDescent="0.2">
      <c r="A520" s="64" t="s">
        <v>2214</v>
      </c>
      <c r="B520" s="64" t="s">
        <v>2207</v>
      </c>
      <c r="C520" s="64" t="s">
        <v>1244</v>
      </c>
      <c r="D520" s="64" t="s">
        <v>307</v>
      </c>
      <c r="E520" s="64" t="s">
        <v>1451</v>
      </c>
      <c r="F520" s="140">
        <v>0.95854415000000004</v>
      </c>
      <c r="G520" s="140">
        <v>5.2512000000000001E-3</v>
      </c>
      <c r="H520" s="81" t="str">
        <f t="shared" si="16"/>
        <v/>
      </c>
      <c r="I520" s="65">
        <f t="shared" si="17"/>
        <v>1.1123782701534353E-4</v>
      </c>
      <c r="J520" s="143">
        <v>0</v>
      </c>
      <c r="K520" s="143">
        <v>46.7441176470588</v>
      </c>
      <c r="L520" s="144"/>
    </row>
    <row r="521" spans="1:18" x14ac:dyDescent="0.2">
      <c r="A521" s="64" t="s">
        <v>1334</v>
      </c>
      <c r="B521" s="64" t="s">
        <v>1355</v>
      </c>
      <c r="C521" s="64" t="s">
        <v>1244</v>
      </c>
      <c r="D521" s="64" t="s">
        <v>308</v>
      </c>
      <c r="E521" s="64" t="s">
        <v>309</v>
      </c>
      <c r="F521" s="140">
        <v>0.95440231000000009</v>
      </c>
      <c r="G521" s="140">
        <v>3.2890442480000002</v>
      </c>
      <c r="H521" s="81">
        <f t="shared" si="16"/>
        <v>-0.70982381566306008</v>
      </c>
      <c r="I521" s="65">
        <f t="shared" si="17"/>
        <v>1.1075717176180595E-4</v>
      </c>
      <c r="J521" s="143">
        <v>42.1128</v>
      </c>
      <c r="K521" s="143">
        <v>19.011739130434801</v>
      </c>
      <c r="L521" s="144"/>
    </row>
    <row r="522" spans="1:18" x14ac:dyDescent="0.2">
      <c r="A522" s="64" t="s">
        <v>2764</v>
      </c>
      <c r="B522" s="64" t="s">
        <v>2765</v>
      </c>
      <c r="C522" s="64" t="s">
        <v>1244</v>
      </c>
      <c r="D522" s="64" t="s">
        <v>1162</v>
      </c>
      <c r="E522" s="64" t="s">
        <v>309</v>
      </c>
      <c r="F522" s="140">
        <v>0.95311924000000003</v>
      </c>
      <c r="G522" s="140">
        <v>0.21571601999999998</v>
      </c>
      <c r="H522" s="81">
        <f t="shared" si="16"/>
        <v>3.4183980401641012</v>
      </c>
      <c r="I522" s="65">
        <f t="shared" si="17"/>
        <v>1.1060827312348179E-4</v>
      </c>
      <c r="J522" s="143">
        <v>19.950414930000001</v>
      </c>
      <c r="K522" s="143">
        <v>49.188695652173898</v>
      </c>
      <c r="L522" s="144"/>
      <c r="M522" s="144"/>
      <c r="N522" s="144"/>
      <c r="O522" s="144"/>
      <c r="P522" s="144"/>
      <c r="Q522" s="144"/>
      <c r="R522" s="144"/>
    </row>
    <row r="523" spans="1:18" x14ac:dyDescent="0.2">
      <c r="A523" s="64" t="s">
        <v>1157</v>
      </c>
      <c r="B523" s="64" t="s">
        <v>1158</v>
      </c>
      <c r="C523" s="64" t="s">
        <v>704</v>
      </c>
      <c r="D523" s="64" t="s">
        <v>307</v>
      </c>
      <c r="E523" s="64" t="s">
        <v>1451</v>
      </c>
      <c r="F523" s="140">
        <v>0.94146931999999994</v>
      </c>
      <c r="G523" s="140">
        <v>1.5427393899999999</v>
      </c>
      <c r="H523" s="81">
        <f t="shared" si="16"/>
        <v>-0.38974182800894197</v>
      </c>
      <c r="I523" s="65">
        <f t="shared" si="17"/>
        <v>1.0925631475442534E-4</v>
      </c>
      <c r="J523" s="143">
        <v>24.909962879999998</v>
      </c>
      <c r="K523" s="143">
        <v>70.621260869565205</v>
      </c>
      <c r="L523" s="144"/>
    </row>
    <row r="524" spans="1:18" x14ac:dyDescent="0.2">
      <c r="A524" s="64" t="s">
        <v>724</v>
      </c>
      <c r="B524" s="64" t="s">
        <v>846</v>
      </c>
      <c r="C524" s="64" t="s">
        <v>1245</v>
      </c>
      <c r="D524" s="64" t="s">
        <v>307</v>
      </c>
      <c r="E524" s="64" t="s">
        <v>1451</v>
      </c>
      <c r="F524" s="140">
        <v>0.92989484999999994</v>
      </c>
      <c r="G524" s="140">
        <v>2.03581156</v>
      </c>
      <c r="H524" s="81">
        <f t="shared" si="16"/>
        <v>-0.54323137353636008</v>
      </c>
      <c r="I524" s="65">
        <f t="shared" si="17"/>
        <v>1.0791311226171356E-4</v>
      </c>
      <c r="J524" s="143">
        <v>17.360784110000001</v>
      </c>
      <c r="K524" s="143">
        <v>18.801826086956499</v>
      </c>
      <c r="L524" s="144"/>
    </row>
    <row r="525" spans="1:18" x14ac:dyDescent="0.2">
      <c r="A525" s="64" t="s">
        <v>2616</v>
      </c>
      <c r="B525" s="64" t="s">
        <v>1405</v>
      </c>
      <c r="C525" s="64" t="s">
        <v>1239</v>
      </c>
      <c r="D525" s="64" t="s">
        <v>307</v>
      </c>
      <c r="E525" s="64" t="s">
        <v>1451</v>
      </c>
      <c r="F525" s="140">
        <v>0.923099585</v>
      </c>
      <c r="G525" s="140">
        <v>1.6008755700000001</v>
      </c>
      <c r="H525" s="81">
        <f t="shared" si="16"/>
        <v>-0.4233783047860491</v>
      </c>
      <c r="I525" s="65">
        <f t="shared" si="17"/>
        <v>1.0712453041851583E-4</v>
      </c>
      <c r="J525" s="143">
        <v>100.39744</v>
      </c>
      <c r="K525" s="143">
        <v>19.0169565217391</v>
      </c>
      <c r="L525" s="144"/>
    </row>
    <row r="526" spans="1:18" x14ac:dyDescent="0.2">
      <c r="A526" s="64" t="s">
        <v>2432</v>
      </c>
      <c r="B526" s="64" t="s">
        <v>1737</v>
      </c>
      <c r="C526" s="64" t="s">
        <v>953</v>
      </c>
      <c r="D526" s="64" t="s">
        <v>307</v>
      </c>
      <c r="E526" s="64" t="s">
        <v>309</v>
      </c>
      <c r="F526" s="140">
        <v>0.91146000000000005</v>
      </c>
      <c r="G526" s="140">
        <v>3.9703500000000003E-2</v>
      </c>
      <c r="H526" s="81">
        <f t="shared" si="16"/>
        <v>21.95666628886622</v>
      </c>
      <c r="I526" s="65">
        <f t="shared" si="17"/>
        <v>1.0577377141303822E-4</v>
      </c>
      <c r="J526" s="143">
        <v>5.4380253533760001</v>
      </c>
      <c r="K526" s="143">
        <v>25.2289565217391</v>
      </c>
      <c r="L526" s="144"/>
    </row>
    <row r="527" spans="1:18" x14ac:dyDescent="0.2">
      <c r="A527" s="64" t="s">
        <v>1462</v>
      </c>
      <c r="B527" s="64" t="s">
        <v>303</v>
      </c>
      <c r="C527" s="64" t="s">
        <v>1245</v>
      </c>
      <c r="D527" s="64" t="s">
        <v>307</v>
      </c>
      <c r="E527" s="64" t="s">
        <v>1451</v>
      </c>
      <c r="F527" s="140">
        <v>0.88672785100000007</v>
      </c>
      <c r="G527" s="140">
        <v>1.883898388</v>
      </c>
      <c r="H527" s="81">
        <f t="shared" si="16"/>
        <v>-0.52931227254704782</v>
      </c>
      <c r="I527" s="65">
        <f t="shared" si="17"/>
        <v>1.0290363704084503E-4</v>
      </c>
      <c r="J527" s="143">
        <v>185.91619830000002</v>
      </c>
      <c r="K527" s="143">
        <v>14.0701304347826</v>
      </c>
      <c r="L527" s="144"/>
    </row>
    <row r="528" spans="1:18" x14ac:dyDescent="0.2">
      <c r="A528" s="64" t="s">
        <v>2684</v>
      </c>
      <c r="B528" s="64" t="s">
        <v>2233</v>
      </c>
      <c r="C528" s="64" t="s">
        <v>1244</v>
      </c>
      <c r="D528" s="64" t="s">
        <v>1162</v>
      </c>
      <c r="E528" s="64" t="s">
        <v>309</v>
      </c>
      <c r="F528" s="140">
        <v>0.88143426000000002</v>
      </c>
      <c r="G528" s="140">
        <v>0.39580810999999999</v>
      </c>
      <c r="H528" s="81">
        <f t="shared" si="16"/>
        <v>1.226923192655148</v>
      </c>
      <c r="I528" s="65">
        <f t="shared" si="17"/>
        <v>1.0228932255157713E-4</v>
      </c>
      <c r="J528" s="143">
        <v>293.60634782</v>
      </c>
      <c r="K528" s="143">
        <v>50.433173913043497</v>
      </c>
      <c r="L528" s="144"/>
    </row>
    <row r="529" spans="1:12" x14ac:dyDescent="0.2">
      <c r="A529" s="64" t="s">
        <v>936</v>
      </c>
      <c r="B529" s="64" t="s">
        <v>684</v>
      </c>
      <c r="C529" s="64" t="s">
        <v>1245</v>
      </c>
      <c r="D529" s="64" t="s">
        <v>307</v>
      </c>
      <c r="E529" s="64" t="s">
        <v>1451</v>
      </c>
      <c r="F529" s="140">
        <v>0.87125806400000005</v>
      </c>
      <c r="G529" s="140">
        <v>1.369914528</v>
      </c>
      <c r="H529" s="81">
        <f t="shared" si="16"/>
        <v>-0.36400553013187698</v>
      </c>
      <c r="I529" s="65">
        <f t="shared" si="17"/>
        <v>1.0110838797457072E-4</v>
      </c>
      <c r="J529" s="143">
        <v>80.410536730000004</v>
      </c>
      <c r="K529" s="143">
        <v>89.405913043478293</v>
      </c>
      <c r="L529" s="144"/>
    </row>
    <row r="530" spans="1:12" x14ac:dyDescent="0.2">
      <c r="A530" s="64" t="s">
        <v>2388</v>
      </c>
      <c r="B530" s="64" t="s">
        <v>458</v>
      </c>
      <c r="C530" s="64" t="s">
        <v>953</v>
      </c>
      <c r="D530" s="64" t="s">
        <v>307</v>
      </c>
      <c r="E530" s="64" t="s">
        <v>1451</v>
      </c>
      <c r="F530" s="140">
        <v>0.87080084999999996</v>
      </c>
      <c r="G530" s="140">
        <v>1.5930194099999999</v>
      </c>
      <c r="H530" s="81">
        <f t="shared" si="16"/>
        <v>-0.45336457011531328</v>
      </c>
      <c r="I530" s="65">
        <f t="shared" si="17"/>
        <v>1.0105532887255544E-4</v>
      </c>
      <c r="J530" s="143">
        <v>28.02729497568</v>
      </c>
      <c r="K530" s="143">
        <v>20.669782608695701</v>
      </c>
      <c r="L530" s="144"/>
    </row>
    <row r="531" spans="1:12" x14ac:dyDescent="0.2">
      <c r="A531" s="64" t="s">
        <v>2262</v>
      </c>
      <c r="B531" s="64" t="s">
        <v>2229</v>
      </c>
      <c r="C531" s="64" t="s">
        <v>220</v>
      </c>
      <c r="D531" s="64" t="s">
        <v>1162</v>
      </c>
      <c r="E531" s="64" t="s">
        <v>309</v>
      </c>
      <c r="F531" s="140">
        <v>0.85810243999999991</v>
      </c>
      <c r="G531" s="140">
        <v>0.57594972</v>
      </c>
      <c r="H531" s="81">
        <f t="shared" si="16"/>
        <v>0.48989123564466697</v>
      </c>
      <c r="I531" s="65">
        <f t="shared" si="17"/>
        <v>9.9581694575220345E-5</v>
      </c>
      <c r="J531" s="143">
        <v>9.5120000000000005</v>
      </c>
      <c r="K531" s="143">
        <v>75.000173913043497</v>
      </c>
      <c r="L531" s="144"/>
    </row>
    <row r="532" spans="1:12" x14ac:dyDescent="0.2">
      <c r="A532" s="64" t="s">
        <v>490</v>
      </c>
      <c r="B532" s="64" t="s">
        <v>501</v>
      </c>
      <c r="C532" s="64" t="s">
        <v>1245</v>
      </c>
      <c r="D532" s="64" t="s">
        <v>307</v>
      </c>
      <c r="E532" s="64" t="s">
        <v>1451</v>
      </c>
      <c r="F532" s="140">
        <v>0.85719326899999992</v>
      </c>
      <c r="G532" s="140">
        <v>0.45275448499999998</v>
      </c>
      <c r="H532" s="81">
        <f t="shared" si="16"/>
        <v>0.89328498645352994</v>
      </c>
      <c r="I532" s="65">
        <f t="shared" si="17"/>
        <v>9.9476186439340143E-5</v>
      </c>
      <c r="J532" s="143">
        <v>40.75433271</v>
      </c>
      <c r="K532" s="143">
        <v>93.157304347826098</v>
      </c>
      <c r="L532" s="144"/>
    </row>
    <row r="533" spans="1:12" x14ac:dyDescent="0.2">
      <c r="A533" s="64" t="s">
        <v>2826</v>
      </c>
      <c r="B533" s="64" t="s">
        <v>2827</v>
      </c>
      <c r="C533" s="64" t="s">
        <v>220</v>
      </c>
      <c r="D533" s="64" t="s">
        <v>1162</v>
      </c>
      <c r="E533" s="64" t="s">
        <v>309</v>
      </c>
      <c r="F533" s="140">
        <v>0.84806883999999993</v>
      </c>
      <c r="G533" s="140">
        <v>3.7660000000000005E-4</v>
      </c>
      <c r="H533" s="81" t="str">
        <f t="shared" si="16"/>
        <v/>
      </c>
      <c r="I533" s="65">
        <f t="shared" si="17"/>
        <v>9.8417308082286085E-5</v>
      </c>
      <c r="J533" s="143">
        <v>66.891300000000001</v>
      </c>
      <c r="K533" s="143">
        <v>31.4626086956522</v>
      </c>
      <c r="L533" s="144"/>
    </row>
    <row r="534" spans="1:12" x14ac:dyDescent="0.2">
      <c r="A534" s="64" t="s">
        <v>2230</v>
      </c>
      <c r="B534" s="64" t="s">
        <v>2231</v>
      </c>
      <c r="C534" s="64" t="s">
        <v>220</v>
      </c>
      <c r="D534" s="64" t="s">
        <v>1162</v>
      </c>
      <c r="E534" s="64" t="s">
        <v>309</v>
      </c>
      <c r="F534" s="140">
        <v>0.84195208999999993</v>
      </c>
      <c r="G534" s="140">
        <v>8.1344179999999988E-2</v>
      </c>
      <c r="H534" s="81">
        <f t="shared" si="16"/>
        <v>9.3504896109346731</v>
      </c>
      <c r="I534" s="65">
        <f t="shared" si="17"/>
        <v>9.7707467040122184E-5</v>
      </c>
      <c r="J534" s="143">
        <v>12.588615000000001</v>
      </c>
      <c r="K534" s="143">
        <v>62.176478260869601</v>
      </c>
      <c r="L534" s="144"/>
    </row>
    <row r="535" spans="1:12" x14ac:dyDescent="0.2">
      <c r="A535" s="64" t="s">
        <v>2756</v>
      </c>
      <c r="B535" s="64" t="s">
        <v>277</v>
      </c>
      <c r="C535" s="64" t="s">
        <v>1239</v>
      </c>
      <c r="D535" s="64" t="s">
        <v>307</v>
      </c>
      <c r="E535" s="64" t="s">
        <v>1451</v>
      </c>
      <c r="F535" s="140">
        <v>0.83604234999999993</v>
      </c>
      <c r="G535" s="140">
        <v>0</v>
      </c>
      <c r="H535" s="81" t="str">
        <f t="shared" si="16"/>
        <v/>
      </c>
      <c r="I535" s="65">
        <f t="shared" si="17"/>
        <v>9.7021649244639677E-5</v>
      </c>
      <c r="J535" s="143">
        <v>146.41200000000001</v>
      </c>
      <c r="K535" s="143">
        <v>4.3054782608695596</v>
      </c>
      <c r="L535" s="144"/>
    </row>
    <row r="536" spans="1:12" x14ac:dyDescent="0.2">
      <c r="A536" s="64" t="s">
        <v>2289</v>
      </c>
      <c r="B536" s="64" t="s">
        <v>2290</v>
      </c>
      <c r="C536" s="64" t="s">
        <v>953</v>
      </c>
      <c r="D536" s="64" t="s">
        <v>307</v>
      </c>
      <c r="E536" s="64" t="s">
        <v>1451</v>
      </c>
      <c r="F536" s="140">
        <v>0.83309690000000003</v>
      </c>
      <c r="G536" s="140">
        <v>0.61998339000000002</v>
      </c>
      <c r="H536" s="81">
        <f t="shared" si="16"/>
        <v>0.34374067666554753</v>
      </c>
      <c r="I536" s="65">
        <f t="shared" si="17"/>
        <v>9.6679833525893354E-5</v>
      </c>
      <c r="J536" s="143">
        <v>4.7064607864200001</v>
      </c>
      <c r="K536" s="143">
        <v>180.296434782609</v>
      </c>
      <c r="L536" s="144"/>
    </row>
    <row r="537" spans="1:12" x14ac:dyDescent="0.2">
      <c r="A537" s="64" t="s">
        <v>2584</v>
      </c>
      <c r="B537" s="64" t="s">
        <v>265</v>
      </c>
      <c r="C537" s="64" t="s">
        <v>1244</v>
      </c>
      <c r="D537" s="64" t="s">
        <v>308</v>
      </c>
      <c r="E537" s="64" t="s">
        <v>1451</v>
      </c>
      <c r="F537" s="140">
        <v>0.83197763999999996</v>
      </c>
      <c r="G537" s="140">
        <v>0.53100810499999995</v>
      </c>
      <c r="H537" s="81">
        <f t="shared" si="16"/>
        <v>0.56678896643206622</v>
      </c>
      <c r="I537" s="65">
        <f t="shared" si="17"/>
        <v>9.6549944829305722E-5</v>
      </c>
      <c r="J537" s="143">
        <v>54.449463572682006</v>
      </c>
      <c r="K537" s="143">
        <v>21.949869565217401</v>
      </c>
      <c r="L537" s="144"/>
    </row>
    <row r="538" spans="1:12" x14ac:dyDescent="0.2">
      <c r="A538" s="64" t="s">
        <v>119</v>
      </c>
      <c r="B538" s="64" t="s">
        <v>120</v>
      </c>
      <c r="C538" s="64" t="s">
        <v>1246</v>
      </c>
      <c r="D538" s="64" t="s">
        <v>308</v>
      </c>
      <c r="E538" s="64" t="s">
        <v>309</v>
      </c>
      <c r="F538" s="140">
        <v>0.82682562000000004</v>
      </c>
      <c r="G538" s="140">
        <v>0.17892725000000001</v>
      </c>
      <c r="H538" s="81">
        <f t="shared" si="16"/>
        <v>3.6210156362432215</v>
      </c>
      <c r="I538" s="65">
        <f t="shared" si="17"/>
        <v>9.5952059474166279E-5</v>
      </c>
      <c r="J538" s="143">
        <v>76.511509685000007</v>
      </c>
      <c r="K538" s="143">
        <v>35.109000000000002</v>
      </c>
      <c r="L538" s="144"/>
    </row>
    <row r="539" spans="1:12" x14ac:dyDescent="0.2">
      <c r="A539" s="64" t="s">
        <v>2707</v>
      </c>
      <c r="B539" s="64" t="s">
        <v>1385</v>
      </c>
      <c r="C539" s="64" t="s">
        <v>1239</v>
      </c>
      <c r="D539" s="64" t="s">
        <v>307</v>
      </c>
      <c r="E539" s="64" t="s">
        <v>1451</v>
      </c>
      <c r="F539" s="140">
        <v>0.80985543000000004</v>
      </c>
      <c r="G539" s="140">
        <v>0.58607025999999995</v>
      </c>
      <c r="H539" s="81">
        <f t="shared" si="16"/>
        <v>0.38184017390679426</v>
      </c>
      <c r="I539" s="65">
        <f t="shared" si="17"/>
        <v>9.3982690551892316E-5</v>
      </c>
      <c r="J539" s="143">
        <v>204.42893734</v>
      </c>
      <c r="K539" s="143">
        <v>27.194869565217399</v>
      </c>
      <c r="L539" s="144"/>
    </row>
    <row r="540" spans="1:12" x14ac:dyDescent="0.2">
      <c r="A540" s="64" t="s">
        <v>1474</v>
      </c>
      <c r="B540" s="64" t="s">
        <v>339</v>
      </c>
      <c r="C540" s="64" t="s">
        <v>1241</v>
      </c>
      <c r="D540" s="64" t="s">
        <v>307</v>
      </c>
      <c r="E540" s="64" t="s">
        <v>1451</v>
      </c>
      <c r="F540" s="140">
        <v>0.80959333999999994</v>
      </c>
      <c r="G540" s="140">
        <v>2.1917137999999996</v>
      </c>
      <c r="H540" s="81">
        <f t="shared" si="16"/>
        <v>-0.63061174319384217</v>
      </c>
      <c r="I540" s="65">
        <f t="shared" si="17"/>
        <v>9.3952275341406235E-5</v>
      </c>
      <c r="J540" s="143">
        <v>35.436387600000003</v>
      </c>
      <c r="K540" s="143">
        <v>17.750521739130399</v>
      </c>
      <c r="L540" s="144"/>
    </row>
    <row r="541" spans="1:12" x14ac:dyDescent="0.2">
      <c r="A541" s="64" t="s">
        <v>322</v>
      </c>
      <c r="B541" s="64" t="s">
        <v>323</v>
      </c>
      <c r="C541" s="64" t="s">
        <v>1245</v>
      </c>
      <c r="D541" s="64" t="s">
        <v>307</v>
      </c>
      <c r="E541" s="64" t="s">
        <v>309</v>
      </c>
      <c r="F541" s="140">
        <v>0.79857422</v>
      </c>
      <c r="G541" s="140">
        <v>1.2775993529999998</v>
      </c>
      <c r="H541" s="81">
        <f t="shared" si="16"/>
        <v>-0.37494159015905504</v>
      </c>
      <c r="I541" s="65">
        <f t="shared" si="17"/>
        <v>9.267352050844281E-5</v>
      </c>
      <c r="J541" s="143">
        <v>194.81110849999999</v>
      </c>
      <c r="K541" s="143">
        <v>48.8002173913044</v>
      </c>
      <c r="L541" s="144"/>
    </row>
    <row r="542" spans="1:12" x14ac:dyDescent="0.2">
      <c r="A542" s="64" t="s">
        <v>1872</v>
      </c>
      <c r="B542" s="64" t="s">
        <v>1873</v>
      </c>
      <c r="C542" s="64" t="s">
        <v>1245</v>
      </c>
      <c r="D542" s="64" t="s">
        <v>307</v>
      </c>
      <c r="E542" s="64" t="s">
        <v>1451</v>
      </c>
      <c r="F542" s="140">
        <v>0.79286135999999996</v>
      </c>
      <c r="G542" s="140">
        <v>1.2006867700000001</v>
      </c>
      <c r="H542" s="81">
        <f t="shared" si="16"/>
        <v>-0.33966011801729112</v>
      </c>
      <c r="I542" s="65">
        <f t="shared" si="17"/>
        <v>9.2010550386051603E-5</v>
      </c>
      <c r="J542" s="143">
        <v>41.965972149999999</v>
      </c>
      <c r="K542" s="143">
        <v>62.854130434782597</v>
      </c>
      <c r="L542" s="144"/>
    </row>
    <row r="543" spans="1:12" x14ac:dyDescent="0.2">
      <c r="A543" s="64" t="s">
        <v>2509</v>
      </c>
      <c r="B543" s="64" t="s">
        <v>2510</v>
      </c>
      <c r="C543" s="64" t="s">
        <v>220</v>
      </c>
      <c r="D543" s="64" t="s">
        <v>1162</v>
      </c>
      <c r="E543" s="64" t="s">
        <v>309</v>
      </c>
      <c r="F543" s="140">
        <v>0.78989033999999991</v>
      </c>
      <c r="G543" s="140">
        <v>0.37336528000000002</v>
      </c>
      <c r="H543" s="81">
        <f t="shared" si="16"/>
        <v>1.1155966617999398</v>
      </c>
      <c r="I543" s="65">
        <f t="shared" si="17"/>
        <v>9.1665767301392302E-5</v>
      </c>
      <c r="J543" s="143">
        <v>16.457000000000001</v>
      </c>
      <c r="K543" s="143">
        <v>34.165869565217399</v>
      </c>
      <c r="L543" s="144"/>
    </row>
    <row r="544" spans="1:12" x14ac:dyDescent="0.2">
      <c r="A544" s="64" t="s">
        <v>1868</v>
      </c>
      <c r="B544" s="64" t="s">
        <v>1869</v>
      </c>
      <c r="C544" s="64" t="s">
        <v>1245</v>
      </c>
      <c r="D544" s="64" t="s">
        <v>307</v>
      </c>
      <c r="E544" s="64" t="s">
        <v>1451</v>
      </c>
      <c r="F544" s="140">
        <v>0.78197815999999998</v>
      </c>
      <c r="G544" s="140">
        <v>3.3240569999999997E-2</v>
      </c>
      <c r="H544" s="81">
        <f t="shared" si="16"/>
        <v>22.524811999312888</v>
      </c>
      <c r="I544" s="65">
        <f t="shared" si="17"/>
        <v>9.0747568895868406E-5</v>
      </c>
      <c r="J544" s="143">
        <v>8.4003692799999996</v>
      </c>
      <c r="K544" s="143">
        <v>265.72008695652198</v>
      </c>
      <c r="L544" s="144"/>
    </row>
    <row r="545" spans="1:12" x14ac:dyDescent="0.2">
      <c r="A545" s="64" t="s">
        <v>2710</v>
      </c>
      <c r="B545" s="64" t="s">
        <v>19</v>
      </c>
      <c r="C545" s="64" t="s">
        <v>1244</v>
      </c>
      <c r="D545" s="64" t="s">
        <v>308</v>
      </c>
      <c r="E545" s="64" t="s">
        <v>1451</v>
      </c>
      <c r="F545" s="140">
        <v>0.7756883</v>
      </c>
      <c r="G545" s="140">
        <v>4.2143839999999995E-2</v>
      </c>
      <c r="H545" s="81">
        <f t="shared" si="16"/>
        <v>17.405733791700047</v>
      </c>
      <c r="I545" s="65">
        <f t="shared" si="17"/>
        <v>9.001763865882014E-5</v>
      </c>
      <c r="J545" s="143">
        <v>30.481728708087999</v>
      </c>
      <c r="K545" s="143">
        <v>26.775695652173901</v>
      </c>
      <c r="L545" s="144"/>
    </row>
    <row r="546" spans="1:12" x14ac:dyDescent="0.2">
      <c r="A546" s="64" t="s">
        <v>1328</v>
      </c>
      <c r="B546" s="64" t="s">
        <v>1278</v>
      </c>
      <c r="C546" s="64" t="s">
        <v>1244</v>
      </c>
      <c r="D546" s="64" t="s">
        <v>308</v>
      </c>
      <c r="E546" s="64" t="s">
        <v>309</v>
      </c>
      <c r="F546" s="140">
        <v>0.77224734699999997</v>
      </c>
      <c r="G546" s="140">
        <v>8.9720359999999999E-2</v>
      </c>
      <c r="H546" s="81">
        <f t="shared" si="16"/>
        <v>7.6072698214764181</v>
      </c>
      <c r="I546" s="65">
        <f t="shared" si="17"/>
        <v>8.9618320448404975E-5</v>
      </c>
      <c r="J546" s="143">
        <v>9.9879999999999995</v>
      </c>
      <c r="K546" s="143">
        <v>65.919565217391295</v>
      </c>
      <c r="L546" s="144"/>
    </row>
    <row r="547" spans="1:12" x14ac:dyDescent="0.2">
      <c r="A547" s="64" t="s">
        <v>2662</v>
      </c>
      <c r="B547" s="64" t="s">
        <v>471</v>
      </c>
      <c r="C547" s="64" t="s">
        <v>1244</v>
      </c>
      <c r="D547" s="64" t="s">
        <v>308</v>
      </c>
      <c r="E547" s="64" t="s">
        <v>1451</v>
      </c>
      <c r="F547" s="140">
        <v>0.76069712</v>
      </c>
      <c r="G547" s="140">
        <v>0.17482594000000001</v>
      </c>
      <c r="H547" s="81">
        <f t="shared" si="16"/>
        <v>3.3511684822057868</v>
      </c>
      <c r="I547" s="65">
        <f t="shared" si="17"/>
        <v>8.8277931324947333E-5</v>
      </c>
      <c r="J547" s="143">
        <v>18.2768020575535</v>
      </c>
      <c r="K547" s="143">
        <v>58.8973043478261</v>
      </c>
      <c r="L547" s="144"/>
    </row>
    <row r="548" spans="1:12" x14ac:dyDescent="0.2">
      <c r="A548" s="64" t="s">
        <v>2391</v>
      </c>
      <c r="B548" s="64" t="s">
        <v>138</v>
      </c>
      <c r="C548" s="64" t="s">
        <v>953</v>
      </c>
      <c r="D548" s="64" t="s">
        <v>307</v>
      </c>
      <c r="E548" s="64" t="s">
        <v>1451</v>
      </c>
      <c r="F548" s="140">
        <v>0.74621410100000007</v>
      </c>
      <c r="G548" s="140">
        <v>1.7849666070000001</v>
      </c>
      <c r="H548" s="81">
        <f t="shared" si="16"/>
        <v>-0.58194506380477062</v>
      </c>
      <c r="I548" s="65">
        <f t="shared" si="17"/>
        <v>8.6597195427511709E-5</v>
      </c>
      <c r="J548" s="143">
        <v>26.396081763999998</v>
      </c>
      <c r="K548" s="143">
        <v>12.2380869565217</v>
      </c>
      <c r="L548" s="144"/>
    </row>
    <row r="549" spans="1:12" x14ac:dyDescent="0.2">
      <c r="A549" s="64" t="s">
        <v>2604</v>
      </c>
      <c r="B549" s="64" t="s">
        <v>2200</v>
      </c>
      <c r="C549" s="64" t="s">
        <v>1244</v>
      </c>
      <c r="D549" s="64" t="s">
        <v>1162</v>
      </c>
      <c r="E549" s="64" t="s">
        <v>309</v>
      </c>
      <c r="F549" s="140">
        <v>0.74364934999999999</v>
      </c>
      <c r="G549" s="140">
        <v>0.70491895999999998</v>
      </c>
      <c r="H549" s="81">
        <f t="shared" si="16"/>
        <v>5.4943039126086113E-2</v>
      </c>
      <c r="I549" s="65">
        <f t="shared" si="17"/>
        <v>8.6299559342543225E-5</v>
      </c>
      <c r="J549" s="143">
        <v>35.434417959999998</v>
      </c>
      <c r="K549" s="143">
        <v>48.726608695652203</v>
      </c>
      <c r="L549" s="144"/>
    </row>
    <row r="550" spans="1:12" x14ac:dyDescent="0.2">
      <c r="A550" s="64" t="s">
        <v>1593</v>
      </c>
      <c r="B550" s="64" t="s">
        <v>1592</v>
      </c>
      <c r="C550" s="64" t="s">
        <v>1240</v>
      </c>
      <c r="D550" s="64" t="s">
        <v>307</v>
      </c>
      <c r="E550" s="64" t="s">
        <v>1451</v>
      </c>
      <c r="F550" s="140">
        <v>0.73536174399999998</v>
      </c>
      <c r="G550" s="140">
        <v>0.45231319199999998</v>
      </c>
      <c r="H550" s="81">
        <f t="shared" si="16"/>
        <v>0.62578000599195449</v>
      </c>
      <c r="I550" s="65">
        <f t="shared" si="17"/>
        <v>8.533779322817142E-5</v>
      </c>
      <c r="J550" s="143">
        <v>73.094332599999987</v>
      </c>
      <c r="K550" s="143">
        <v>14.7519565217391</v>
      </c>
      <c r="L550" s="144"/>
    </row>
    <row r="551" spans="1:12" x14ac:dyDescent="0.2">
      <c r="A551" s="64" t="s">
        <v>1301</v>
      </c>
      <c r="B551" s="64" t="s">
        <v>885</v>
      </c>
      <c r="C551" s="64" t="s">
        <v>1244</v>
      </c>
      <c r="D551" s="64" t="s">
        <v>308</v>
      </c>
      <c r="E551" s="64" t="s">
        <v>309</v>
      </c>
      <c r="F551" s="140">
        <v>0.73002365000000002</v>
      </c>
      <c r="G551" s="140">
        <v>0.52275693099999998</v>
      </c>
      <c r="H551" s="81">
        <f t="shared" si="16"/>
        <v>0.39648774929394492</v>
      </c>
      <c r="I551" s="65">
        <f t="shared" si="17"/>
        <v>8.471831422246925E-5</v>
      </c>
      <c r="J551" s="143">
        <v>12.792</v>
      </c>
      <c r="K551" s="143">
        <v>67.3234347826087</v>
      </c>
      <c r="L551" s="144"/>
    </row>
    <row r="552" spans="1:12" x14ac:dyDescent="0.2">
      <c r="A552" s="64" t="s">
        <v>701</v>
      </c>
      <c r="B552" s="64" t="s">
        <v>82</v>
      </c>
      <c r="C552" s="64" t="s">
        <v>704</v>
      </c>
      <c r="D552" s="64" t="s">
        <v>307</v>
      </c>
      <c r="E552" s="64" t="s">
        <v>1451</v>
      </c>
      <c r="F552" s="140">
        <v>0.72647881000000003</v>
      </c>
      <c r="G552" s="140">
        <v>0.51448236999999997</v>
      </c>
      <c r="H552" s="81">
        <f t="shared" si="16"/>
        <v>0.41205773484521946</v>
      </c>
      <c r="I552" s="65">
        <f t="shared" si="17"/>
        <v>8.4306940058100213E-5</v>
      </c>
      <c r="J552" s="143">
        <v>16.348316049999998</v>
      </c>
      <c r="K552" s="143">
        <v>49.417434782608701</v>
      </c>
      <c r="L552" s="144"/>
    </row>
    <row r="553" spans="1:12" x14ac:dyDescent="0.2">
      <c r="A553" s="64" t="s">
        <v>203</v>
      </c>
      <c r="B553" s="64" t="s">
        <v>204</v>
      </c>
      <c r="C553" s="64" t="s">
        <v>220</v>
      </c>
      <c r="D553" s="64" t="s">
        <v>308</v>
      </c>
      <c r="E553" s="64" t="s">
        <v>1451</v>
      </c>
      <c r="F553" s="140">
        <v>0.72496136</v>
      </c>
      <c r="G553" s="140">
        <v>0.64337878000000004</v>
      </c>
      <c r="H553" s="81">
        <f t="shared" si="16"/>
        <v>0.12680334281463246</v>
      </c>
      <c r="I553" s="65">
        <f t="shared" si="17"/>
        <v>8.4130841919475687E-5</v>
      </c>
      <c r="J553" s="143">
        <v>16.072500000000002</v>
      </c>
      <c r="K553" s="143">
        <v>67.440826086956505</v>
      </c>
      <c r="L553" s="144"/>
    </row>
    <row r="554" spans="1:12" x14ac:dyDescent="0.2">
      <c r="A554" s="64" t="s">
        <v>858</v>
      </c>
      <c r="B554" s="64" t="s">
        <v>859</v>
      </c>
      <c r="C554" s="64" t="s">
        <v>1245</v>
      </c>
      <c r="D554" s="64" t="s">
        <v>307</v>
      </c>
      <c r="E554" s="64" t="s">
        <v>1451</v>
      </c>
      <c r="F554" s="140">
        <v>0.72480021799999994</v>
      </c>
      <c r="G554" s="140">
        <v>0.73063135600000007</v>
      </c>
      <c r="H554" s="81">
        <f t="shared" si="16"/>
        <v>-7.980957773183972E-3</v>
      </c>
      <c r="I554" s="65">
        <f t="shared" si="17"/>
        <v>8.4112141595738983E-5</v>
      </c>
      <c r="J554" s="143">
        <v>98.035044620000008</v>
      </c>
      <c r="K554" s="143">
        <v>22.575304347826101</v>
      </c>
      <c r="L554" s="144"/>
    </row>
    <row r="555" spans="1:12" x14ac:dyDescent="0.2">
      <c r="A555" s="64" t="s">
        <v>1393</v>
      </c>
      <c r="B555" s="64" t="s">
        <v>1394</v>
      </c>
      <c r="C555" s="64" t="s">
        <v>1245</v>
      </c>
      <c r="D555" s="64" t="s">
        <v>307</v>
      </c>
      <c r="E555" s="64" t="s">
        <v>1451</v>
      </c>
      <c r="F555" s="140">
        <v>0.72433289000000001</v>
      </c>
      <c r="G555" s="140">
        <v>2.3588004100000002</v>
      </c>
      <c r="H555" s="81">
        <f t="shared" si="16"/>
        <v>-0.69292319649885092</v>
      </c>
      <c r="I555" s="65">
        <f t="shared" si="17"/>
        <v>8.4057908776913258E-5</v>
      </c>
      <c r="J555" s="143">
        <v>7.1384398400000002</v>
      </c>
      <c r="K555" s="143">
        <v>8.5623043478260907</v>
      </c>
      <c r="L555" s="144"/>
    </row>
    <row r="556" spans="1:12" x14ac:dyDescent="0.2">
      <c r="A556" s="64" t="s">
        <v>381</v>
      </c>
      <c r="B556" s="64" t="s">
        <v>628</v>
      </c>
      <c r="C556" s="64" t="s">
        <v>1240</v>
      </c>
      <c r="D556" s="64" t="s">
        <v>307</v>
      </c>
      <c r="E556" s="64" t="s">
        <v>1451</v>
      </c>
      <c r="F556" s="140">
        <v>0.72246685900000007</v>
      </c>
      <c r="G556" s="140">
        <v>0.88863356900000001</v>
      </c>
      <c r="H556" s="81">
        <f t="shared" si="16"/>
        <v>-0.18699125916095116</v>
      </c>
      <c r="I556" s="65">
        <f t="shared" si="17"/>
        <v>8.3841358257478898E-5</v>
      </c>
      <c r="J556" s="143">
        <v>30.59268501</v>
      </c>
      <c r="K556" s="143">
        <v>10.121521739130401</v>
      </c>
      <c r="L556" s="144"/>
    </row>
    <row r="557" spans="1:12" x14ac:dyDescent="0.2">
      <c r="A557" s="64" t="s">
        <v>2713</v>
      </c>
      <c r="B557" s="64" t="s">
        <v>17</v>
      </c>
      <c r="C557" s="64" t="s">
        <v>1244</v>
      </c>
      <c r="D557" s="64" t="s">
        <v>308</v>
      </c>
      <c r="E557" s="64" t="s">
        <v>1451</v>
      </c>
      <c r="F557" s="140">
        <v>0.71812887999999997</v>
      </c>
      <c r="G557" s="140">
        <v>0.54607134000000002</v>
      </c>
      <c r="H557" s="81">
        <f t="shared" si="16"/>
        <v>0.31508253115792506</v>
      </c>
      <c r="I557" s="65">
        <f t="shared" si="17"/>
        <v>8.3337941322955637E-5</v>
      </c>
      <c r="J557" s="143">
        <v>47.904094186724002</v>
      </c>
      <c r="K557" s="143">
        <v>18.557347826087</v>
      </c>
      <c r="L557" s="144"/>
    </row>
    <row r="558" spans="1:12" x14ac:dyDescent="0.2">
      <c r="A558" s="64" t="s">
        <v>2651</v>
      </c>
      <c r="B558" s="64" t="s">
        <v>133</v>
      </c>
      <c r="C558" s="64" t="s">
        <v>1244</v>
      </c>
      <c r="D558" s="64" t="s">
        <v>308</v>
      </c>
      <c r="E558" s="64" t="s">
        <v>309</v>
      </c>
      <c r="F558" s="140">
        <v>0.71744686000000002</v>
      </c>
      <c r="G558" s="140">
        <v>1.7664927699999999</v>
      </c>
      <c r="H558" s="81">
        <f t="shared" si="16"/>
        <v>-0.5938580263761849</v>
      </c>
      <c r="I558" s="65">
        <f t="shared" si="17"/>
        <v>8.3258793771138643E-5</v>
      </c>
      <c r="J558" s="143">
        <v>277.1920283</v>
      </c>
      <c r="K558" s="143">
        <v>18.592521739130401</v>
      </c>
      <c r="L558" s="144"/>
    </row>
    <row r="559" spans="1:12" x14ac:dyDescent="0.2">
      <c r="A559" s="64" t="s">
        <v>1874</v>
      </c>
      <c r="B559" s="64" t="s">
        <v>1875</v>
      </c>
      <c r="C559" s="64" t="s">
        <v>1245</v>
      </c>
      <c r="D559" s="64" t="s">
        <v>307</v>
      </c>
      <c r="E559" s="64" t="s">
        <v>1451</v>
      </c>
      <c r="F559" s="140">
        <v>0.71456828999999999</v>
      </c>
      <c r="G559" s="140">
        <v>2.4198670799999999</v>
      </c>
      <c r="H559" s="81">
        <f t="shared" si="16"/>
        <v>-0.70470762799087294</v>
      </c>
      <c r="I559" s="65">
        <f t="shared" si="17"/>
        <v>8.2924739391158794E-5</v>
      </c>
      <c r="J559" s="143">
        <v>21.143296550000002</v>
      </c>
      <c r="K559" s="143">
        <v>142.74469565217399</v>
      </c>
      <c r="L559" s="144"/>
    </row>
    <row r="560" spans="1:12" x14ac:dyDescent="0.2">
      <c r="A560" s="64" t="s">
        <v>1940</v>
      </c>
      <c r="B560" s="64" t="s">
        <v>1941</v>
      </c>
      <c r="C560" s="64" t="s">
        <v>1391</v>
      </c>
      <c r="D560" s="64" t="s">
        <v>308</v>
      </c>
      <c r="E560" s="64" t="s">
        <v>309</v>
      </c>
      <c r="F560" s="140">
        <v>0.70975202999999998</v>
      </c>
      <c r="G560" s="140">
        <v>6.3562091799999996</v>
      </c>
      <c r="H560" s="81">
        <f t="shared" si="16"/>
        <v>-0.88833721328220983</v>
      </c>
      <c r="I560" s="65">
        <f t="shared" si="17"/>
        <v>8.2365818556118573E-5</v>
      </c>
      <c r="J560" s="143">
        <v>7.4847905599999995</v>
      </c>
      <c r="K560" s="143">
        <v>7.0200434782608703</v>
      </c>
      <c r="L560" s="144"/>
    </row>
    <row r="561" spans="1:12" x14ac:dyDescent="0.2">
      <c r="A561" s="64" t="s">
        <v>1266</v>
      </c>
      <c r="B561" s="64" t="s">
        <v>597</v>
      </c>
      <c r="C561" s="64" t="s">
        <v>1242</v>
      </c>
      <c r="D561" s="64" t="s">
        <v>307</v>
      </c>
      <c r="E561" s="64" t="s">
        <v>1451</v>
      </c>
      <c r="F561" s="140">
        <v>0.70182732999999997</v>
      </c>
      <c r="G561" s="140">
        <v>5.6372400000000003</v>
      </c>
      <c r="H561" s="81">
        <f t="shared" si="16"/>
        <v>-0.87550160539554822</v>
      </c>
      <c r="I561" s="65">
        <f t="shared" si="17"/>
        <v>8.1446167220550469E-5</v>
      </c>
      <c r="J561" s="143">
        <v>47.721417780000003</v>
      </c>
      <c r="K561" s="143">
        <v>11.735130434782601</v>
      </c>
      <c r="L561" s="144"/>
    </row>
    <row r="562" spans="1:12" x14ac:dyDescent="0.2">
      <c r="A562" s="64" t="s">
        <v>2800</v>
      </c>
      <c r="B562" s="64" t="s">
        <v>435</v>
      </c>
      <c r="C562" s="64" t="s">
        <v>2814</v>
      </c>
      <c r="D562" s="64" t="s">
        <v>308</v>
      </c>
      <c r="E562" s="64" t="s">
        <v>309</v>
      </c>
      <c r="F562" s="140">
        <v>0.69971932999999997</v>
      </c>
      <c r="G562" s="140">
        <v>0.59694053899999999</v>
      </c>
      <c r="H562" s="81">
        <f t="shared" si="16"/>
        <v>0.17217592755917677</v>
      </c>
      <c r="I562" s="65">
        <f t="shared" si="17"/>
        <v>8.1201536507037334E-5</v>
      </c>
      <c r="J562" s="143">
        <v>48.289867430000001</v>
      </c>
      <c r="K562" s="143">
        <v>19.969130434782599</v>
      </c>
      <c r="L562" s="144"/>
    </row>
    <row r="563" spans="1:12" x14ac:dyDescent="0.2">
      <c r="A563" s="64" t="s">
        <v>2785</v>
      </c>
      <c r="B563" s="64" t="s">
        <v>65</v>
      </c>
      <c r="C563" s="64" t="s">
        <v>2814</v>
      </c>
      <c r="D563" s="64" t="s">
        <v>308</v>
      </c>
      <c r="E563" s="64" t="s">
        <v>309</v>
      </c>
      <c r="F563" s="140">
        <v>0.69709537399999999</v>
      </c>
      <c r="G563" s="140">
        <v>0.69324430799999992</v>
      </c>
      <c r="H563" s="81">
        <f t="shared" si="16"/>
        <v>5.555135405453715E-3</v>
      </c>
      <c r="I563" s="65">
        <f t="shared" si="17"/>
        <v>8.0897029757271173E-5</v>
      </c>
      <c r="J563" s="143">
        <v>42.591908547260026</v>
      </c>
      <c r="K563" s="143">
        <v>18.9376956521739</v>
      </c>
      <c r="L563" s="144"/>
    </row>
    <row r="564" spans="1:12" x14ac:dyDescent="0.2">
      <c r="A564" s="64" t="s">
        <v>394</v>
      </c>
      <c r="B564" s="64" t="s">
        <v>671</v>
      </c>
      <c r="C564" s="64" t="s">
        <v>1240</v>
      </c>
      <c r="D564" s="64" t="s">
        <v>307</v>
      </c>
      <c r="E564" s="64" t="s">
        <v>1451</v>
      </c>
      <c r="F564" s="140">
        <v>0.686193108</v>
      </c>
      <c r="G564" s="140">
        <v>0.140965548</v>
      </c>
      <c r="H564" s="81">
        <f t="shared" si="16"/>
        <v>3.8678071893140871</v>
      </c>
      <c r="I564" s="65">
        <f t="shared" si="17"/>
        <v>7.963183568208615E-5</v>
      </c>
      <c r="J564" s="143">
        <v>32.454415439999998</v>
      </c>
      <c r="K564" s="143">
        <v>14.5849130434783</v>
      </c>
      <c r="L564" s="144"/>
    </row>
    <row r="565" spans="1:12" x14ac:dyDescent="0.2">
      <c r="A565" s="64" t="s">
        <v>862</v>
      </c>
      <c r="B565" s="64" t="s">
        <v>542</v>
      </c>
      <c r="C565" s="64" t="s">
        <v>1242</v>
      </c>
      <c r="D565" s="64" t="s">
        <v>307</v>
      </c>
      <c r="E565" s="64" t="s">
        <v>1451</v>
      </c>
      <c r="F565" s="140">
        <v>0.67963488999999999</v>
      </c>
      <c r="G565" s="140">
        <v>9.9904999999999994E-3</v>
      </c>
      <c r="H565" s="81">
        <f t="shared" si="16"/>
        <v>67.028115709924435</v>
      </c>
      <c r="I565" s="65">
        <f t="shared" si="17"/>
        <v>7.8870762841139902E-5</v>
      </c>
      <c r="J565" s="143">
        <v>82.066533750000005</v>
      </c>
      <c r="K565" s="143">
        <v>43.082608695652198</v>
      </c>
      <c r="L565" s="144"/>
    </row>
    <row r="566" spans="1:12" x14ac:dyDescent="0.2">
      <c r="A566" s="64" t="s">
        <v>1508</v>
      </c>
      <c r="B566" s="64" t="s">
        <v>1498</v>
      </c>
      <c r="C566" s="64" t="s">
        <v>1391</v>
      </c>
      <c r="D566" s="64" t="s">
        <v>308</v>
      </c>
      <c r="E566" s="64" t="s">
        <v>309</v>
      </c>
      <c r="F566" s="140">
        <v>0.6735098100000001</v>
      </c>
      <c r="G566" s="140">
        <v>1.3278649999999999E-2</v>
      </c>
      <c r="H566" s="81">
        <f t="shared" si="16"/>
        <v>49.721256302410268</v>
      </c>
      <c r="I566" s="65">
        <f t="shared" si="17"/>
        <v>7.8159955113091977E-5</v>
      </c>
      <c r="J566" s="143">
        <v>10.27685784</v>
      </c>
      <c r="K566" s="143">
        <v>37.388869565217398</v>
      </c>
      <c r="L566" s="144"/>
    </row>
    <row r="567" spans="1:12" x14ac:dyDescent="0.2">
      <c r="A567" s="64" t="s">
        <v>1541</v>
      </c>
      <c r="B567" s="64" t="s">
        <v>1730</v>
      </c>
      <c r="C567" s="64" t="s">
        <v>704</v>
      </c>
      <c r="D567" s="64" t="s">
        <v>307</v>
      </c>
      <c r="E567" s="64" t="s">
        <v>1451</v>
      </c>
      <c r="F567" s="140">
        <v>0.64875242</v>
      </c>
      <c r="G567" s="140">
        <v>0.50739562000000005</v>
      </c>
      <c r="H567" s="81">
        <f t="shared" si="16"/>
        <v>0.27859286605587941</v>
      </c>
      <c r="I567" s="65">
        <f t="shared" si="17"/>
        <v>7.5286891555016524E-5</v>
      </c>
      <c r="J567" s="143">
        <v>14.795305599999999</v>
      </c>
      <c r="K567" s="143">
        <v>152.43095652173901</v>
      </c>
      <c r="L567" s="144"/>
    </row>
    <row r="568" spans="1:12" x14ac:dyDescent="0.2">
      <c r="A568" s="64" t="s">
        <v>713</v>
      </c>
      <c r="B568" s="64" t="s">
        <v>835</v>
      </c>
      <c r="C568" s="64" t="s">
        <v>1245</v>
      </c>
      <c r="D568" s="64" t="s">
        <v>307</v>
      </c>
      <c r="E568" s="64" t="s">
        <v>1451</v>
      </c>
      <c r="F568" s="140">
        <v>0.64716708000000001</v>
      </c>
      <c r="G568" s="140">
        <v>1.7457744499999999</v>
      </c>
      <c r="H568" s="81">
        <f t="shared" si="16"/>
        <v>-0.62929513603547127</v>
      </c>
      <c r="I568" s="65">
        <f t="shared" si="17"/>
        <v>7.5102914868412676E-5</v>
      </c>
      <c r="J568" s="143">
        <v>39.111294610000002</v>
      </c>
      <c r="K568" s="143">
        <v>16.389913043478298</v>
      </c>
      <c r="L568" s="144"/>
    </row>
    <row r="569" spans="1:12" x14ac:dyDescent="0.2">
      <c r="A569" s="64" t="s">
        <v>2631</v>
      </c>
      <c r="B569" s="64" t="s">
        <v>2143</v>
      </c>
      <c r="C569" s="64" t="s">
        <v>1239</v>
      </c>
      <c r="D569" s="64" t="s">
        <v>307</v>
      </c>
      <c r="E569" s="64" t="s">
        <v>309</v>
      </c>
      <c r="F569" s="140">
        <v>0.64604080000000008</v>
      </c>
      <c r="G569" s="140">
        <v>0.39658690000000002</v>
      </c>
      <c r="H569" s="81">
        <f t="shared" si="16"/>
        <v>0.62900186566928973</v>
      </c>
      <c r="I569" s="65">
        <f t="shared" si="17"/>
        <v>7.4972211509771516E-5</v>
      </c>
      <c r="J569" s="143">
        <v>217.17230493</v>
      </c>
      <c r="K569" s="143">
        <v>17.9727391304348</v>
      </c>
      <c r="L569" s="144"/>
    </row>
    <row r="570" spans="1:12" x14ac:dyDescent="0.2">
      <c r="A570" s="64" t="s">
        <v>416</v>
      </c>
      <c r="B570" s="64" t="s">
        <v>417</v>
      </c>
      <c r="C570" s="64" t="s">
        <v>434</v>
      </c>
      <c r="D570" s="64" t="s">
        <v>1162</v>
      </c>
      <c r="E570" s="64" t="s">
        <v>309</v>
      </c>
      <c r="F570" s="140">
        <v>0.63624499999999995</v>
      </c>
      <c r="G570" s="140">
        <v>1.02354593</v>
      </c>
      <c r="H570" s="81">
        <f t="shared" si="16"/>
        <v>-0.37839135367379173</v>
      </c>
      <c r="I570" s="65">
        <f t="shared" si="17"/>
        <v>7.38354214037791E-5</v>
      </c>
      <c r="J570" s="143">
        <v>59.091828790000001</v>
      </c>
      <c r="K570" s="143">
        <v>33.282913043478302</v>
      </c>
      <c r="L570" s="144"/>
    </row>
    <row r="571" spans="1:12" x14ac:dyDescent="0.2">
      <c r="A571" s="64" t="s">
        <v>2254</v>
      </c>
      <c r="B571" s="64" t="s">
        <v>1171</v>
      </c>
      <c r="C571" s="64" t="s">
        <v>220</v>
      </c>
      <c r="D571" s="64" t="s">
        <v>1162</v>
      </c>
      <c r="E571" s="64" t="s">
        <v>309</v>
      </c>
      <c r="F571" s="140">
        <v>0.63491531999999995</v>
      </c>
      <c r="G571" s="140">
        <v>0.13841471</v>
      </c>
      <c r="H571" s="81">
        <f t="shared" si="16"/>
        <v>3.5870508994311372</v>
      </c>
      <c r="I571" s="65">
        <f t="shared" si="17"/>
        <v>7.3681113734355878E-5</v>
      </c>
      <c r="J571" s="143">
        <v>8.2038239999999991</v>
      </c>
      <c r="K571" s="143">
        <v>17.360956521739102</v>
      </c>
      <c r="L571" s="144"/>
    </row>
    <row r="572" spans="1:12" x14ac:dyDescent="0.2">
      <c r="A572" s="64" t="s">
        <v>1612</v>
      </c>
      <c r="B572" s="64" t="s">
        <v>1611</v>
      </c>
      <c r="C572" s="64" t="s">
        <v>1391</v>
      </c>
      <c r="D572" s="64" t="s">
        <v>308</v>
      </c>
      <c r="E572" s="64" t="s">
        <v>309</v>
      </c>
      <c r="F572" s="140">
        <v>0.63475000000000004</v>
      </c>
      <c r="G572" s="140">
        <v>0</v>
      </c>
      <c r="H572" s="81" t="str">
        <f t="shared" si="16"/>
        <v/>
      </c>
      <c r="I572" s="65">
        <f t="shared" si="17"/>
        <v>7.3661928559043741E-5</v>
      </c>
      <c r="J572" s="143">
        <v>2.4630365099999998</v>
      </c>
      <c r="K572" s="143">
        <v>40.357130434782597</v>
      </c>
      <c r="L572" s="144"/>
    </row>
    <row r="573" spans="1:12" x14ac:dyDescent="0.2">
      <c r="A573" s="64" t="s">
        <v>2462</v>
      </c>
      <c r="B573" s="64" t="s">
        <v>1858</v>
      </c>
      <c r="C573" s="64" t="s">
        <v>953</v>
      </c>
      <c r="D573" s="64" t="s">
        <v>307</v>
      </c>
      <c r="E573" s="64" t="s">
        <v>1451</v>
      </c>
      <c r="F573" s="140">
        <v>0.63430330000000001</v>
      </c>
      <c r="G573" s="140">
        <v>2.73528E-2</v>
      </c>
      <c r="H573" s="81">
        <f t="shared" si="16"/>
        <v>22.189702699540817</v>
      </c>
      <c r="I573" s="65">
        <f t="shared" si="17"/>
        <v>7.361008959332917E-5</v>
      </c>
      <c r="J573" s="143">
        <v>3.7257791471999999</v>
      </c>
      <c r="K573" s="143">
        <v>34.209913043478302</v>
      </c>
      <c r="L573" s="144"/>
    </row>
    <row r="574" spans="1:12" x14ac:dyDescent="0.2">
      <c r="A574" s="64" t="s">
        <v>816</v>
      </c>
      <c r="B574" s="64" t="s">
        <v>817</v>
      </c>
      <c r="C574" s="64" t="s">
        <v>1240</v>
      </c>
      <c r="D574" s="64" t="s">
        <v>307</v>
      </c>
      <c r="E574" s="64" t="s">
        <v>1451</v>
      </c>
      <c r="F574" s="140">
        <v>0.63023258500000001</v>
      </c>
      <c r="G574" s="140">
        <v>4.5983393099999992</v>
      </c>
      <c r="H574" s="81">
        <f t="shared" si="16"/>
        <v>-0.86294343620327574</v>
      </c>
      <c r="I574" s="65">
        <f t="shared" si="17"/>
        <v>7.3137688305398125E-5</v>
      </c>
      <c r="J574" s="143">
        <v>23.50295019</v>
      </c>
      <c r="K574" s="143">
        <v>28.278608695652199</v>
      </c>
      <c r="L574" s="144"/>
    </row>
    <row r="575" spans="1:12" x14ac:dyDescent="0.2">
      <c r="A575" s="64" t="s">
        <v>2348</v>
      </c>
      <c r="B575" s="64" t="s">
        <v>179</v>
      </c>
      <c r="C575" s="64" t="s">
        <v>953</v>
      </c>
      <c r="D575" s="64" t="s">
        <v>307</v>
      </c>
      <c r="E575" s="64" t="s">
        <v>1451</v>
      </c>
      <c r="F575" s="140">
        <v>0.630216318</v>
      </c>
      <c r="G575" s="140">
        <v>0.72385614800000009</v>
      </c>
      <c r="H575" s="81">
        <f t="shared" si="16"/>
        <v>-0.12936248487869451</v>
      </c>
      <c r="I575" s="65">
        <f t="shared" si="17"/>
        <v>7.3135800540779185E-5</v>
      </c>
      <c r="J575" s="143">
        <v>101.40419970537501</v>
      </c>
      <c r="K575" s="143">
        <v>26.577347826086999</v>
      </c>
      <c r="L575" s="144"/>
    </row>
    <row r="576" spans="1:12" x14ac:dyDescent="0.2">
      <c r="A576" s="64" t="s">
        <v>2739</v>
      </c>
      <c r="B576" s="64" t="s">
        <v>1136</v>
      </c>
      <c r="C576" s="64" t="s">
        <v>1244</v>
      </c>
      <c r="D576" s="64" t="s">
        <v>307</v>
      </c>
      <c r="E576" s="64" t="s">
        <v>1451</v>
      </c>
      <c r="F576" s="140">
        <v>0.62444465000000005</v>
      </c>
      <c r="G576" s="140">
        <v>0</v>
      </c>
      <c r="H576" s="81" t="str">
        <f t="shared" si="16"/>
        <v/>
      </c>
      <c r="I576" s="65">
        <f t="shared" si="17"/>
        <v>7.2466005824934346E-5</v>
      </c>
      <c r="J576" s="143">
        <v>0</v>
      </c>
      <c r="K576" s="143">
        <v>12.6451176470588</v>
      </c>
      <c r="L576" s="144"/>
    </row>
    <row r="577" spans="1:18" x14ac:dyDescent="0.2">
      <c r="A577" s="64" t="s">
        <v>387</v>
      </c>
      <c r="B577" s="64" t="s">
        <v>665</v>
      </c>
      <c r="C577" s="64" t="s">
        <v>1240</v>
      </c>
      <c r="D577" s="64" t="s">
        <v>307</v>
      </c>
      <c r="E577" s="64" t="s">
        <v>1451</v>
      </c>
      <c r="F577" s="140">
        <v>0.62393068500000004</v>
      </c>
      <c r="G577" s="140">
        <v>0.44391767099999996</v>
      </c>
      <c r="H577" s="81">
        <f t="shared" si="16"/>
        <v>0.40550990816493115</v>
      </c>
      <c r="I577" s="65">
        <f t="shared" si="17"/>
        <v>7.2406360841693938E-5</v>
      </c>
      <c r="J577" s="143">
        <v>51.117465189999997</v>
      </c>
      <c r="K577" s="143">
        <v>13.4989565217391</v>
      </c>
      <c r="L577" s="144"/>
    </row>
    <row r="578" spans="1:18" x14ac:dyDescent="0.2">
      <c r="A578" s="139" t="s">
        <v>2591</v>
      </c>
      <c r="B578" s="139" t="s">
        <v>90</v>
      </c>
      <c r="C578" s="139" t="s">
        <v>1239</v>
      </c>
      <c r="D578" s="139" t="s">
        <v>307</v>
      </c>
      <c r="E578" s="139" t="s">
        <v>1451</v>
      </c>
      <c r="F578" s="140">
        <v>0.61724080000000003</v>
      </c>
      <c r="G578" s="140">
        <v>2.0872067400000001</v>
      </c>
      <c r="H578" s="141">
        <f t="shared" si="16"/>
        <v>-0.70427423974301662</v>
      </c>
      <c r="I578" s="142">
        <f t="shared" si="17"/>
        <v>7.1630008213197338E-5</v>
      </c>
      <c r="J578" s="143">
        <v>53.842402039999996</v>
      </c>
      <c r="K578" s="143">
        <v>0.35121739130434798</v>
      </c>
      <c r="L578" s="144"/>
      <c r="M578" s="144"/>
      <c r="N578" s="144"/>
      <c r="O578" s="144"/>
      <c r="P578" s="144"/>
      <c r="Q578" s="144"/>
      <c r="R578" s="144"/>
    </row>
    <row r="579" spans="1:18" x14ac:dyDescent="0.2">
      <c r="A579" s="64" t="s">
        <v>199</v>
      </c>
      <c r="B579" s="64" t="s">
        <v>200</v>
      </c>
      <c r="C579" s="64" t="s">
        <v>220</v>
      </c>
      <c r="D579" s="64" t="s">
        <v>308</v>
      </c>
      <c r="E579" s="64" t="s">
        <v>1451</v>
      </c>
      <c r="F579" s="140">
        <v>0.61124593999999999</v>
      </c>
      <c r="G579" s="140">
        <v>0.12027618899999999</v>
      </c>
      <c r="H579" s="81">
        <f t="shared" si="16"/>
        <v>4.082019517595457</v>
      </c>
      <c r="I579" s="65">
        <f t="shared" si="17"/>
        <v>7.0934312350193828E-5</v>
      </c>
      <c r="J579" s="143">
        <v>12.743999999999998</v>
      </c>
      <c r="K579" s="143">
        <v>78.4265652173913</v>
      </c>
      <c r="L579" s="144"/>
    </row>
    <row r="580" spans="1:18" x14ac:dyDescent="0.2">
      <c r="A580" s="64" t="s">
        <v>121</v>
      </c>
      <c r="B580" s="64" t="s">
        <v>122</v>
      </c>
      <c r="C580" s="64" t="s">
        <v>1246</v>
      </c>
      <c r="D580" s="64" t="s">
        <v>308</v>
      </c>
      <c r="E580" s="64" t="s">
        <v>309</v>
      </c>
      <c r="F580" s="140">
        <v>0.60889027800000006</v>
      </c>
      <c r="G580" s="140">
        <v>0.172069043</v>
      </c>
      <c r="H580" s="81">
        <f t="shared" si="16"/>
        <v>2.5386393007369725</v>
      </c>
      <c r="I580" s="65">
        <f t="shared" si="17"/>
        <v>7.0660940777207226E-5</v>
      </c>
      <c r="J580" s="143">
        <v>8.0370042300000009</v>
      </c>
      <c r="K580" s="143">
        <v>48.1335652173913</v>
      </c>
      <c r="L580" s="144"/>
    </row>
    <row r="581" spans="1:18" x14ac:dyDescent="0.2">
      <c r="A581" s="64" t="s">
        <v>2798</v>
      </c>
      <c r="B581" s="64" t="s">
        <v>436</v>
      </c>
      <c r="C581" s="64" t="s">
        <v>2814</v>
      </c>
      <c r="D581" s="64" t="s">
        <v>308</v>
      </c>
      <c r="E581" s="64" t="s">
        <v>309</v>
      </c>
      <c r="F581" s="140">
        <v>0.60461211500000001</v>
      </c>
      <c r="G581" s="140">
        <v>0.26994639000000004</v>
      </c>
      <c r="H581" s="81">
        <f t="shared" si="16"/>
        <v>1.2397488442056956</v>
      </c>
      <c r="I581" s="65">
        <f t="shared" si="17"/>
        <v>7.0164465413252995E-5</v>
      </c>
      <c r="J581" s="143">
        <v>38.211248348657591</v>
      </c>
      <c r="K581" s="143">
        <v>18.136652173912999</v>
      </c>
      <c r="L581" s="144"/>
    </row>
    <row r="582" spans="1:18" x14ac:dyDescent="0.2">
      <c r="A582" s="64" t="s">
        <v>2370</v>
      </c>
      <c r="B582" s="64" t="s">
        <v>161</v>
      </c>
      <c r="C582" s="64" t="s">
        <v>953</v>
      </c>
      <c r="D582" s="64" t="s">
        <v>307</v>
      </c>
      <c r="E582" s="64" t="s">
        <v>309</v>
      </c>
      <c r="F582" s="140">
        <v>0.60275732599999998</v>
      </c>
      <c r="G582" s="140">
        <v>1.8556500000000001E-3</v>
      </c>
      <c r="H582" s="81" t="str">
        <f t="shared" si="16"/>
        <v/>
      </c>
      <c r="I582" s="65">
        <f t="shared" si="17"/>
        <v>6.9949219513591553E-5</v>
      </c>
      <c r="J582" s="143">
        <v>251.74192040414525</v>
      </c>
      <c r="K582" s="143">
        <v>26.905217391304401</v>
      </c>
      <c r="L582" s="144"/>
    </row>
    <row r="583" spans="1:18" x14ac:dyDescent="0.2">
      <c r="A583" s="64" t="s">
        <v>1610</v>
      </c>
      <c r="B583" s="64" t="s">
        <v>1609</v>
      </c>
      <c r="C583" s="64" t="s">
        <v>1391</v>
      </c>
      <c r="D583" s="64" t="s">
        <v>308</v>
      </c>
      <c r="E583" s="64" t="s">
        <v>309</v>
      </c>
      <c r="F583" s="140">
        <v>0.60137781000000001</v>
      </c>
      <c r="G583" s="140">
        <v>0.75311384999999997</v>
      </c>
      <c r="H583" s="81">
        <f t="shared" ref="H583:H646" si="18">IF(ISERROR(F583/G583-1),"",IF((F583/G583-1)&gt;10000%,"",F583/G583-1))</f>
        <v>-0.2014782227149321</v>
      </c>
      <c r="I583" s="65">
        <f t="shared" ref="I583:I646" si="19">F583/$F$1046</f>
        <v>6.9789128439880549E-5</v>
      </c>
      <c r="J583" s="143">
        <v>3.0920172699999999</v>
      </c>
      <c r="K583" s="143">
        <v>48.5545652173913</v>
      </c>
      <c r="L583" s="144"/>
    </row>
    <row r="584" spans="1:18" x14ac:dyDescent="0.2">
      <c r="A584" s="64" t="s">
        <v>2687</v>
      </c>
      <c r="B584" s="64" t="s">
        <v>286</v>
      </c>
      <c r="C584" s="64" t="s">
        <v>1239</v>
      </c>
      <c r="D584" s="64" t="s">
        <v>307</v>
      </c>
      <c r="E584" s="64" t="s">
        <v>1451</v>
      </c>
      <c r="F584" s="140">
        <v>0.59444431999999992</v>
      </c>
      <c r="G584" s="140">
        <v>0.13834089000000002</v>
      </c>
      <c r="H584" s="81">
        <f t="shared" si="18"/>
        <v>3.29695312788576</v>
      </c>
      <c r="I584" s="65">
        <f t="shared" si="19"/>
        <v>6.8984505761590122E-5</v>
      </c>
      <c r="J584" s="143">
        <v>56.260069999999999</v>
      </c>
      <c r="K584" s="143">
        <v>21.438652173912999</v>
      </c>
      <c r="L584" s="144"/>
    </row>
    <row r="585" spans="1:18" x14ac:dyDescent="0.2">
      <c r="A585" s="64" t="s">
        <v>2700</v>
      </c>
      <c r="B585" s="64" t="s">
        <v>287</v>
      </c>
      <c r="C585" s="64" t="s">
        <v>1239</v>
      </c>
      <c r="D585" s="64" t="s">
        <v>307</v>
      </c>
      <c r="E585" s="64" t="s">
        <v>1451</v>
      </c>
      <c r="F585" s="140">
        <v>0.58015834999999993</v>
      </c>
      <c r="G585" s="140">
        <v>8.0522350000000006E-2</v>
      </c>
      <c r="H585" s="81">
        <f t="shared" si="18"/>
        <v>6.2049356483013707</v>
      </c>
      <c r="I585" s="65">
        <f t="shared" si="19"/>
        <v>6.7326637149480405E-5</v>
      </c>
      <c r="J585" s="143">
        <v>55.096439999999994</v>
      </c>
      <c r="K585" s="143">
        <v>17.538739130434799</v>
      </c>
      <c r="L585" s="144"/>
    </row>
    <row r="586" spans="1:18" x14ac:dyDescent="0.2">
      <c r="A586" s="64" t="s">
        <v>2712</v>
      </c>
      <c r="B586" s="64" t="s">
        <v>475</v>
      </c>
      <c r="C586" s="64" t="s">
        <v>1244</v>
      </c>
      <c r="D586" s="64" t="s">
        <v>307</v>
      </c>
      <c r="E586" s="64" t="s">
        <v>1451</v>
      </c>
      <c r="F586" s="140">
        <v>0.57027939999999999</v>
      </c>
      <c r="G586" s="140">
        <v>0</v>
      </c>
      <c r="H586" s="81" t="str">
        <f t="shared" si="18"/>
        <v/>
      </c>
      <c r="I586" s="65">
        <f t="shared" si="19"/>
        <v>6.6180197591956408E-5</v>
      </c>
      <c r="J586" s="143">
        <v>0</v>
      </c>
      <c r="K586" s="143">
        <v>61.169117647058798</v>
      </c>
      <c r="L586" s="144"/>
    </row>
    <row r="587" spans="1:18" x14ac:dyDescent="0.2">
      <c r="A587" s="64" t="s">
        <v>2642</v>
      </c>
      <c r="B587" s="64" t="s">
        <v>92</v>
      </c>
      <c r="C587" s="64" t="s">
        <v>1239</v>
      </c>
      <c r="D587" s="64" t="s">
        <v>307</v>
      </c>
      <c r="E587" s="64" t="s">
        <v>1451</v>
      </c>
      <c r="F587" s="140">
        <v>0.56689485500000003</v>
      </c>
      <c r="G587" s="140">
        <v>2.1356286</v>
      </c>
      <c r="H587" s="81">
        <f t="shared" si="18"/>
        <v>-0.73455363212498659</v>
      </c>
      <c r="I587" s="65">
        <f t="shared" si="19"/>
        <v>6.5787425458053498E-5</v>
      </c>
      <c r="J587" s="143">
        <v>5.5232773799999997</v>
      </c>
      <c r="K587" s="143">
        <v>26.634521739130399</v>
      </c>
      <c r="L587" s="144"/>
    </row>
    <row r="588" spans="1:18" x14ac:dyDescent="0.2">
      <c r="A588" s="64" t="s">
        <v>908</v>
      </c>
      <c r="B588" s="64" t="s">
        <v>904</v>
      </c>
      <c r="C588" s="64" t="s">
        <v>1240</v>
      </c>
      <c r="D588" s="64" t="s">
        <v>307</v>
      </c>
      <c r="E588" s="64" t="s">
        <v>1451</v>
      </c>
      <c r="F588" s="140">
        <v>0.56464340599999996</v>
      </c>
      <c r="G588" s="140">
        <v>0.99679342799999993</v>
      </c>
      <c r="H588" s="81">
        <f t="shared" si="18"/>
        <v>-0.43354019986576398</v>
      </c>
      <c r="I588" s="65">
        <f t="shared" si="19"/>
        <v>6.5526147670905285E-5</v>
      </c>
      <c r="J588" s="143">
        <v>14.9119796</v>
      </c>
      <c r="K588" s="143">
        <v>47.063695652173898</v>
      </c>
      <c r="L588" s="144"/>
    </row>
    <row r="589" spans="1:18" x14ac:dyDescent="0.2">
      <c r="A589" s="64" t="s">
        <v>2507</v>
      </c>
      <c r="B589" s="64" t="s">
        <v>2508</v>
      </c>
      <c r="C589" s="64" t="s">
        <v>220</v>
      </c>
      <c r="D589" s="64" t="s">
        <v>1162</v>
      </c>
      <c r="E589" s="64" t="s">
        <v>309</v>
      </c>
      <c r="F589" s="140">
        <v>0.55662018000000002</v>
      </c>
      <c r="G589" s="140">
        <v>0.45501551000000001</v>
      </c>
      <c r="H589" s="81">
        <f t="shared" si="18"/>
        <v>0.22329935522417688</v>
      </c>
      <c r="I589" s="65">
        <f t="shared" si="19"/>
        <v>6.4595062518601137E-5</v>
      </c>
      <c r="J589" s="143">
        <v>5.8659999999999997</v>
      </c>
      <c r="K589" s="143">
        <v>73.136086956521694</v>
      </c>
      <c r="L589" s="144"/>
    </row>
    <row r="590" spans="1:18" x14ac:dyDescent="0.2">
      <c r="A590" s="64" t="s">
        <v>1463</v>
      </c>
      <c r="B590" s="64" t="s">
        <v>1464</v>
      </c>
      <c r="C590" s="64" t="s">
        <v>1245</v>
      </c>
      <c r="D590" s="64" t="s">
        <v>307</v>
      </c>
      <c r="E590" s="64" t="s">
        <v>1451</v>
      </c>
      <c r="F590" s="140">
        <v>0.55648396999999994</v>
      </c>
      <c r="G590" s="140">
        <v>1.1535875200000001</v>
      </c>
      <c r="H590" s="81">
        <f t="shared" si="18"/>
        <v>-0.51760576432033534</v>
      </c>
      <c r="I590" s="65">
        <f t="shared" si="19"/>
        <v>6.4579255521690483E-5</v>
      </c>
      <c r="J590" s="143">
        <v>43.300288050993899</v>
      </c>
      <c r="K590" s="143">
        <v>62.062913043478297</v>
      </c>
      <c r="L590" s="144"/>
    </row>
    <row r="591" spans="1:18" x14ac:dyDescent="0.2">
      <c r="A591" s="64" t="s">
        <v>2626</v>
      </c>
      <c r="B591" s="64" t="s">
        <v>1345</v>
      </c>
      <c r="C591" s="64" t="s">
        <v>1244</v>
      </c>
      <c r="D591" s="64" t="s">
        <v>308</v>
      </c>
      <c r="E591" s="64" t="s">
        <v>309</v>
      </c>
      <c r="F591" s="140">
        <v>0.55646316000000007</v>
      </c>
      <c r="G591" s="140">
        <v>3.0793360320000001</v>
      </c>
      <c r="H591" s="81">
        <f t="shared" si="18"/>
        <v>-0.81929118673073742</v>
      </c>
      <c r="I591" s="65">
        <f t="shared" si="19"/>
        <v>6.4576840547711268E-5</v>
      </c>
      <c r="J591" s="143">
        <v>799.55193451000002</v>
      </c>
      <c r="K591" s="143">
        <v>27.475173913043498</v>
      </c>
      <c r="L591" s="144"/>
    </row>
    <row r="592" spans="1:18" x14ac:dyDescent="0.2">
      <c r="A592" s="64" t="s">
        <v>4</v>
      </c>
      <c r="B592" s="64" t="s">
        <v>5</v>
      </c>
      <c r="C592" s="64" t="s">
        <v>1391</v>
      </c>
      <c r="D592" s="64" t="s">
        <v>308</v>
      </c>
      <c r="E592" s="64" t="s">
        <v>309</v>
      </c>
      <c r="F592" s="140">
        <v>0.55623897</v>
      </c>
      <c r="G592" s="140">
        <v>0.44817746999999997</v>
      </c>
      <c r="H592" s="81">
        <f t="shared" si="18"/>
        <v>0.24111319116509811</v>
      </c>
      <c r="I592" s="65">
        <f t="shared" si="19"/>
        <v>6.4550823583924498E-5</v>
      </c>
      <c r="J592" s="143">
        <v>66.356969924125238</v>
      </c>
      <c r="K592" s="143">
        <v>39.159347826087</v>
      </c>
      <c r="L592" s="144"/>
    </row>
    <row r="593" spans="1:18" x14ac:dyDescent="0.2">
      <c r="A593" s="64" t="s">
        <v>2477</v>
      </c>
      <c r="B593" s="64" t="s">
        <v>1410</v>
      </c>
      <c r="C593" s="64" t="s">
        <v>953</v>
      </c>
      <c r="D593" s="64" t="s">
        <v>307</v>
      </c>
      <c r="E593" s="64" t="s">
        <v>1451</v>
      </c>
      <c r="F593" s="140">
        <v>0.54712413199999999</v>
      </c>
      <c r="G593" s="140">
        <v>0.30124882799999997</v>
      </c>
      <c r="H593" s="81">
        <f t="shared" si="18"/>
        <v>0.81618675708175714</v>
      </c>
      <c r="I593" s="65">
        <f t="shared" si="19"/>
        <v>6.3493058250197428E-5</v>
      </c>
      <c r="J593" s="143">
        <v>32.108470161100001</v>
      </c>
      <c r="K593" s="143">
        <v>108.861</v>
      </c>
      <c r="L593" s="144"/>
    </row>
    <row r="594" spans="1:18" x14ac:dyDescent="0.2">
      <c r="A594" s="64" t="s">
        <v>368</v>
      </c>
      <c r="B594" s="64" t="s">
        <v>369</v>
      </c>
      <c r="C594" s="64" t="s">
        <v>434</v>
      </c>
      <c r="D594" s="64" t="s">
        <v>308</v>
      </c>
      <c r="E594" s="64" t="s">
        <v>309</v>
      </c>
      <c r="F594" s="140">
        <v>0.54699957999999993</v>
      </c>
      <c r="G594" s="140">
        <v>1.1450092000000001</v>
      </c>
      <c r="H594" s="81">
        <f t="shared" si="18"/>
        <v>-0.52227494765980931</v>
      </c>
      <c r="I594" s="65">
        <f t="shared" si="19"/>
        <v>6.347860414932954E-5</v>
      </c>
      <c r="J594" s="143">
        <v>374.37286280000001</v>
      </c>
      <c r="K594" s="143">
        <v>26.615913043478301</v>
      </c>
      <c r="L594" s="144"/>
    </row>
    <row r="595" spans="1:18" x14ac:dyDescent="0.2">
      <c r="A595" s="64" t="s">
        <v>1507</v>
      </c>
      <c r="B595" s="64" t="s">
        <v>1497</v>
      </c>
      <c r="C595" s="64" t="s">
        <v>1391</v>
      </c>
      <c r="D595" s="64" t="s">
        <v>308</v>
      </c>
      <c r="E595" s="64" t="s">
        <v>309</v>
      </c>
      <c r="F595" s="140">
        <v>0.53803919999999994</v>
      </c>
      <c r="G595" s="140">
        <v>0.2229226</v>
      </c>
      <c r="H595" s="81">
        <f t="shared" si="18"/>
        <v>1.4135695528403129</v>
      </c>
      <c r="I595" s="65">
        <f t="shared" si="19"/>
        <v>6.2438763469657409E-5</v>
      </c>
      <c r="J595" s="143">
        <v>3.4208169100000001</v>
      </c>
      <c r="K595" s="143">
        <v>37.4368695652174</v>
      </c>
      <c r="L595" s="144"/>
    </row>
    <row r="596" spans="1:18" x14ac:dyDescent="0.2">
      <c r="A596" s="64" t="s">
        <v>376</v>
      </c>
      <c r="B596" s="64" t="s">
        <v>626</v>
      </c>
      <c r="C596" s="64" t="s">
        <v>1240</v>
      </c>
      <c r="D596" s="64" t="s">
        <v>307</v>
      </c>
      <c r="E596" s="64" t="s">
        <v>1451</v>
      </c>
      <c r="F596" s="140">
        <v>0.52418029700000002</v>
      </c>
      <c r="G596" s="140">
        <v>0.86139493599999994</v>
      </c>
      <c r="H596" s="81">
        <f t="shared" si="18"/>
        <v>-0.39147506550932398</v>
      </c>
      <c r="I596" s="65">
        <f t="shared" si="19"/>
        <v>6.0830455438633054E-5</v>
      </c>
      <c r="J596" s="143">
        <v>53.487595119999995</v>
      </c>
      <c r="K596" s="143">
        <v>13.9023913043478</v>
      </c>
      <c r="L596" s="144"/>
    </row>
    <row r="597" spans="1:18" x14ac:dyDescent="0.2">
      <c r="A597" s="64" t="s">
        <v>2443</v>
      </c>
      <c r="B597" s="64" t="s">
        <v>2204</v>
      </c>
      <c r="C597" s="64" t="s">
        <v>953</v>
      </c>
      <c r="D597" s="64" t="s">
        <v>307</v>
      </c>
      <c r="E597" s="64" t="s">
        <v>1451</v>
      </c>
      <c r="F597" s="140">
        <v>0.51511008000000003</v>
      </c>
      <c r="G597" s="140">
        <v>0.243086734</v>
      </c>
      <c r="H597" s="81">
        <f t="shared" si="18"/>
        <v>1.1190382195023445</v>
      </c>
      <c r="I597" s="65">
        <f t="shared" si="19"/>
        <v>5.9777868315089888E-5</v>
      </c>
      <c r="J597" s="143">
        <v>12.559585353099999</v>
      </c>
      <c r="K597" s="143">
        <v>130.798</v>
      </c>
      <c r="L597" s="144"/>
    </row>
    <row r="598" spans="1:18" x14ac:dyDescent="0.2">
      <c r="A598" s="64" t="s">
        <v>1264</v>
      </c>
      <c r="B598" s="64" t="s">
        <v>1265</v>
      </c>
      <c r="C598" s="64" t="s">
        <v>1243</v>
      </c>
      <c r="D598" s="64" t="s">
        <v>307</v>
      </c>
      <c r="E598" s="64" t="s">
        <v>1451</v>
      </c>
      <c r="F598" s="140">
        <v>0.50429014000000005</v>
      </c>
      <c r="G598" s="140">
        <v>6.7820710000000006E-2</v>
      </c>
      <c r="H598" s="81">
        <f t="shared" si="18"/>
        <v>6.4356364007395381</v>
      </c>
      <c r="I598" s="65">
        <f t="shared" si="19"/>
        <v>5.85222280672866E-5</v>
      </c>
      <c r="J598" s="143">
        <v>5.5007704200000003</v>
      </c>
      <c r="K598" s="143">
        <v>75.092695652173902</v>
      </c>
      <c r="L598" s="144"/>
    </row>
    <row r="599" spans="1:18" x14ac:dyDescent="0.2">
      <c r="A599" s="139" t="s">
        <v>1934</v>
      </c>
      <c r="B599" s="139" t="s">
        <v>1935</v>
      </c>
      <c r="C599" s="139" t="s">
        <v>1391</v>
      </c>
      <c r="D599" s="139" t="s">
        <v>308</v>
      </c>
      <c r="E599" s="139" t="s">
        <v>309</v>
      </c>
      <c r="F599" s="140">
        <v>0.50405734000000002</v>
      </c>
      <c r="G599" s="140">
        <v>0.42641840000000003</v>
      </c>
      <c r="H599" s="141">
        <f t="shared" si="18"/>
        <v>0.18207220889154874</v>
      </c>
      <c r="I599" s="142">
        <f t="shared" si="19"/>
        <v>5.8495211923972621E-5</v>
      </c>
      <c r="J599" s="143">
        <v>12.67908368</v>
      </c>
      <c r="K599" s="143">
        <v>4.1094782608695697</v>
      </c>
      <c r="L599" s="144"/>
    </row>
    <row r="600" spans="1:18" x14ac:dyDescent="0.2">
      <c r="A600" s="64" t="s">
        <v>35</v>
      </c>
      <c r="B600" s="64" t="s">
        <v>774</v>
      </c>
      <c r="C600" s="64" t="s">
        <v>1243</v>
      </c>
      <c r="D600" s="64" t="s">
        <v>307</v>
      </c>
      <c r="E600" s="64" t="s">
        <v>1451</v>
      </c>
      <c r="F600" s="140">
        <v>0.50301609999999997</v>
      </c>
      <c r="G600" s="140">
        <v>0.19961548999999998</v>
      </c>
      <c r="H600" s="81">
        <f t="shared" si="18"/>
        <v>1.5199251821589597</v>
      </c>
      <c r="I600" s="65">
        <f t="shared" si="19"/>
        <v>5.8374377348954391E-5</v>
      </c>
      <c r="J600" s="143">
        <v>21.097980960000001</v>
      </c>
      <c r="K600" s="143">
        <v>100.062565217391</v>
      </c>
      <c r="L600" s="144"/>
    </row>
    <row r="601" spans="1:18" x14ac:dyDescent="0.2">
      <c r="A601" s="64" t="s">
        <v>2685</v>
      </c>
      <c r="B601" s="64" t="s">
        <v>868</v>
      </c>
      <c r="C601" s="64" t="s">
        <v>1244</v>
      </c>
      <c r="D601" s="64" t="s">
        <v>308</v>
      </c>
      <c r="E601" s="64" t="s">
        <v>309</v>
      </c>
      <c r="F601" s="140">
        <v>0.50222881699999999</v>
      </c>
      <c r="G601" s="140">
        <v>1.44077842</v>
      </c>
      <c r="H601" s="81">
        <f t="shared" si="18"/>
        <v>-0.65141842074508582</v>
      </c>
      <c r="I601" s="65">
        <f t="shared" si="19"/>
        <v>5.8283014160137144E-5</v>
      </c>
      <c r="J601" s="143">
        <v>266.0187062</v>
      </c>
      <c r="K601" s="143">
        <v>7.8617826086956502</v>
      </c>
      <c r="L601" s="144"/>
    </row>
    <row r="602" spans="1:18" x14ac:dyDescent="0.2">
      <c r="A602" s="64" t="s">
        <v>593</v>
      </c>
      <c r="B602" s="64" t="s">
        <v>940</v>
      </c>
      <c r="C602" s="64" t="s">
        <v>1245</v>
      </c>
      <c r="D602" s="64" t="s">
        <v>307</v>
      </c>
      <c r="E602" s="64" t="s">
        <v>309</v>
      </c>
      <c r="F602" s="140">
        <v>0.50113565999999998</v>
      </c>
      <c r="G602" s="140">
        <v>0.90719510000000003</v>
      </c>
      <c r="H602" s="81">
        <f t="shared" si="18"/>
        <v>-0.44759880206584013</v>
      </c>
      <c r="I602" s="65">
        <f t="shared" si="19"/>
        <v>5.8156154683433214E-5</v>
      </c>
      <c r="J602" s="143">
        <v>371.24559010000002</v>
      </c>
      <c r="K602" s="143">
        <v>19.775652173912999</v>
      </c>
      <c r="L602" s="144"/>
    </row>
    <row r="603" spans="1:18" x14ac:dyDescent="0.2">
      <c r="A603" s="64" t="s">
        <v>2473</v>
      </c>
      <c r="B603" s="64" t="s">
        <v>1413</v>
      </c>
      <c r="C603" s="64" t="s">
        <v>953</v>
      </c>
      <c r="D603" s="64" t="s">
        <v>307</v>
      </c>
      <c r="E603" s="64" t="s">
        <v>1451</v>
      </c>
      <c r="F603" s="140">
        <v>0.50048779100000007</v>
      </c>
      <c r="G603" s="140">
        <v>0.13550410300000001</v>
      </c>
      <c r="H603" s="81">
        <f t="shared" si="18"/>
        <v>2.6935249923760614</v>
      </c>
      <c r="I603" s="65">
        <f t="shared" si="19"/>
        <v>5.8080970311643357E-5</v>
      </c>
      <c r="J603" s="143">
        <v>11.264284810760001</v>
      </c>
      <c r="K603" s="143">
        <v>122.596739130435</v>
      </c>
      <c r="L603" s="144"/>
    </row>
    <row r="604" spans="1:18" x14ac:dyDescent="0.2">
      <c r="A604" s="64" t="s">
        <v>2328</v>
      </c>
      <c r="B604" s="64" t="s">
        <v>1434</v>
      </c>
      <c r="C604" s="64" t="s">
        <v>953</v>
      </c>
      <c r="D604" s="64" t="s">
        <v>307</v>
      </c>
      <c r="E604" s="64" t="s">
        <v>1451</v>
      </c>
      <c r="F604" s="140">
        <v>0.48447561</v>
      </c>
      <c r="G604" s="140">
        <v>0.41376814000000001</v>
      </c>
      <c r="H604" s="81">
        <f t="shared" si="18"/>
        <v>0.17088669514284005</v>
      </c>
      <c r="I604" s="65">
        <f t="shared" si="19"/>
        <v>5.6222777112909231E-5</v>
      </c>
      <c r="J604" s="143">
        <v>24.155887217235001</v>
      </c>
      <c r="K604" s="143">
        <v>182.23756521739099</v>
      </c>
      <c r="L604" s="144"/>
    </row>
    <row r="605" spans="1:18" x14ac:dyDescent="0.2">
      <c r="A605" s="64" t="s">
        <v>1734</v>
      </c>
      <c r="B605" s="64" t="s">
        <v>1735</v>
      </c>
      <c r="C605" s="64" t="s">
        <v>1241</v>
      </c>
      <c r="D605" s="64" t="s">
        <v>307</v>
      </c>
      <c r="E605" s="64" t="s">
        <v>1451</v>
      </c>
      <c r="F605" s="140">
        <v>0.48355040000000005</v>
      </c>
      <c r="G605" s="140">
        <v>1.323075</v>
      </c>
      <c r="H605" s="81">
        <f t="shared" si="18"/>
        <v>-0.63452532925193195</v>
      </c>
      <c r="I605" s="65">
        <f t="shared" si="19"/>
        <v>5.6115407671519535E-5</v>
      </c>
      <c r="J605" s="143">
        <v>609.8970858409441</v>
      </c>
      <c r="K605" s="143">
        <v>10.897347826087</v>
      </c>
      <c r="L605" s="144"/>
    </row>
    <row r="606" spans="1:18" x14ac:dyDescent="0.2">
      <c r="A606" s="139" t="s">
        <v>2657</v>
      </c>
      <c r="B606" s="139" t="s">
        <v>463</v>
      </c>
      <c r="C606" s="139" t="s">
        <v>1239</v>
      </c>
      <c r="D606" s="139" t="s">
        <v>307</v>
      </c>
      <c r="E606" s="139" t="s">
        <v>1451</v>
      </c>
      <c r="F606" s="140">
        <v>0.48259650300000001</v>
      </c>
      <c r="G606" s="140">
        <v>1.5585437709999999</v>
      </c>
      <c r="H606" s="141">
        <f t="shared" si="18"/>
        <v>-0.69035421912446238</v>
      </c>
      <c r="I606" s="142">
        <f t="shared" si="19"/>
        <v>5.6004709140339252E-5</v>
      </c>
      <c r="J606" s="143">
        <v>38.266905219999998</v>
      </c>
      <c r="K606" s="143">
        <v>10.0633913043478</v>
      </c>
      <c r="L606" s="144"/>
      <c r="M606" s="144"/>
      <c r="N606" s="144"/>
      <c r="O606" s="144"/>
      <c r="P606" s="144"/>
      <c r="Q606" s="144"/>
      <c r="R606" s="144"/>
    </row>
    <row r="607" spans="1:18" x14ac:dyDescent="0.2">
      <c r="A607" s="64" t="s">
        <v>2655</v>
      </c>
      <c r="B607" s="64" t="s">
        <v>469</v>
      </c>
      <c r="C607" s="64" t="s">
        <v>1244</v>
      </c>
      <c r="D607" s="64" t="s">
        <v>307</v>
      </c>
      <c r="E607" s="64" t="s">
        <v>1451</v>
      </c>
      <c r="F607" s="140">
        <v>0.48213528999999999</v>
      </c>
      <c r="G607" s="140">
        <v>1.3436807800000001</v>
      </c>
      <c r="H607" s="81">
        <f t="shared" si="18"/>
        <v>-0.64118316107788642</v>
      </c>
      <c r="I607" s="65">
        <f t="shared" si="19"/>
        <v>5.5951185959470397E-5</v>
      </c>
      <c r="J607" s="143">
        <v>0</v>
      </c>
      <c r="K607" s="143">
        <v>54.8541764705882</v>
      </c>
      <c r="L607" s="144"/>
    </row>
    <row r="608" spans="1:18" x14ac:dyDescent="0.2">
      <c r="A608" s="64" t="s">
        <v>789</v>
      </c>
      <c r="B608" s="64" t="s">
        <v>790</v>
      </c>
      <c r="C608" s="64" t="s">
        <v>1240</v>
      </c>
      <c r="D608" s="64" t="s">
        <v>307</v>
      </c>
      <c r="E608" s="64" t="s">
        <v>1451</v>
      </c>
      <c r="F608" s="140">
        <v>0.47626096099999998</v>
      </c>
      <c r="G608" s="140">
        <v>2.4963742330000001</v>
      </c>
      <c r="H608" s="81">
        <f t="shared" si="18"/>
        <v>-0.80921892450890398</v>
      </c>
      <c r="I608" s="65">
        <f t="shared" si="19"/>
        <v>5.5269477565409238E-5</v>
      </c>
      <c r="J608" s="143">
        <v>15.76102625</v>
      </c>
      <c r="K608" s="143">
        <v>40.781086956521698</v>
      </c>
      <c r="L608" s="144"/>
    </row>
    <row r="609" spans="1:18" x14ac:dyDescent="0.2">
      <c r="A609" s="64" t="s">
        <v>2441</v>
      </c>
      <c r="B609" s="64" t="s">
        <v>1879</v>
      </c>
      <c r="C609" s="64" t="s">
        <v>953</v>
      </c>
      <c r="D609" s="64" t="s">
        <v>307</v>
      </c>
      <c r="E609" s="64" t="s">
        <v>1451</v>
      </c>
      <c r="F609" s="140">
        <v>0.47094010999999997</v>
      </c>
      <c r="G609" s="140">
        <v>0.30876308000000002</v>
      </c>
      <c r="H609" s="81">
        <f t="shared" si="18"/>
        <v>0.52524748101359764</v>
      </c>
      <c r="I609" s="65">
        <f t="shared" si="19"/>
        <v>5.4651999587882155E-5</v>
      </c>
      <c r="J609" s="143">
        <v>19.988479423350004</v>
      </c>
      <c r="K609" s="143">
        <v>41.010347826086999</v>
      </c>
      <c r="L609" s="144"/>
    </row>
    <row r="610" spans="1:18" x14ac:dyDescent="0.2">
      <c r="A610" s="64" t="s">
        <v>1542</v>
      </c>
      <c r="B610" s="64" t="s">
        <v>1546</v>
      </c>
      <c r="C610" s="64" t="s">
        <v>704</v>
      </c>
      <c r="D610" s="64" t="s">
        <v>307</v>
      </c>
      <c r="E610" s="64" t="s">
        <v>1451</v>
      </c>
      <c r="F610" s="140">
        <v>0.46981000000000001</v>
      </c>
      <c r="G610" s="140">
        <v>0.24189172</v>
      </c>
      <c r="H610" s="81">
        <f t="shared" si="18"/>
        <v>0.94223266509494419</v>
      </c>
      <c r="I610" s="65">
        <f t="shared" si="19"/>
        <v>5.4520851762622043E-5</v>
      </c>
      <c r="J610" s="143">
        <v>8.0575388399999994</v>
      </c>
      <c r="K610" s="143">
        <v>134.32426086956499</v>
      </c>
      <c r="L610" s="144"/>
    </row>
    <row r="611" spans="1:18" x14ac:dyDescent="0.2">
      <c r="A611" s="64" t="s">
        <v>1337</v>
      </c>
      <c r="B611" s="64" t="s">
        <v>519</v>
      </c>
      <c r="C611" s="64" t="s">
        <v>1242</v>
      </c>
      <c r="D611" s="64" t="s">
        <v>307</v>
      </c>
      <c r="E611" s="64" t="s">
        <v>1451</v>
      </c>
      <c r="F611" s="140">
        <v>0.46964086999999999</v>
      </c>
      <c r="G611" s="140">
        <v>0.64463884999999999</v>
      </c>
      <c r="H611" s="81">
        <f t="shared" si="18"/>
        <v>-0.27146669798135814</v>
      </c>
      <c r="I611" s="65">
        <f t="shared" si="19"/>
        <v>5.4501224441665454E-5</v>
      </c>
      <c r="J611" s="143">
        <v>44.717891510000001</v>
      </c>
      <c r="K611" s="143">
        <v>86.995956521739103</v>
      </c>
      <c r="L611" s="144"/>
    </row>
    <row r="612" spans="1:18" x14ac:dyDescent="0.2">
      <c r="A612" s="64" t="s">
        <v>2644</v>
      </c>
      <c r="B612" s="64" t="s">
        <v>1396</v>
      </c>
      <c r="C612" s="64" t="s">
        <v>1397</v>
      </c>
      <c r="D612" s="64" t="s">
        <v>307</v>
      </c>
      <c r="E612" s="64" t="s">
        <v>1451</v>
      </c>
      <c r="F612" s="140">
        <v>0.46818765000000001</v>
      </c>
      <c r="G612" s="140">
        <v>2.6023866600000001</v>
      </c>
      <c r="H612" s="81">
        <f t="shared" si="18"/>
        <v>-0.82009297188758268</v>
      </c>
      <c r="I612" s="65">
        <f t="shared" si="19"/>
        <v>5.4332580112684643E-5</v>
      </c>
      <c r="J612" s="143">
        <v>196.80654477000002</v>
      </c>
      <c r="K612" s="143">
        <v>21.800826086956501</v>
      </c>
      <c r="L612" s="144"/>
    </row>
    <row r="613" spans="1:18" x14ac:dyDescent="0.2">
      <c r="A613" s="64" t="s">
        <v>393</v>
      </c>
      <c r="B613" s="64" t="s">
        <v>670</v>
      </c>
      <c r="C613" s="64" t="s">
        <v>1240</v>
      </c>
      <c r="D613" s="64" t="s">
        <v>307</v>
      </c>
      <c r="E613" s="64" t="s">
        <v>1451</v>
      </c>
      <c r="F613" s="140">
        <v>0.46514775799999997</v>
      </c>
      <c r="G613" s="140">
        <v>1.524620898</v>
      </c>
      <c r="H613" s="81">
        <f t="shared" si="18"/>
        <v>-0.69490923375759739</v>
      </c>
      <c r="I613" s="65">
        <f t="shared" si="19"/>
        <v>5.3979804520197497E-5</v>
      </c>
      <c r="J613" s="143">
        <v>40.123532439999998</v>
      </c>
      <c r="K613" s="143">
        <v>14.5057826086957</v>
      </c>
      <c r="L613" s="144"/>
    </row>
    <row r="614" spans="1:18" x14ac:dyDescent="0.2">
      <c r="A614" s="64" t="s">
        <v>1420</v>
      </c>
      <c r="B614" s="64" t="s">
        <v>1421</v>
      </c>
      <c r="C614" s="64" t="s">
        <v>1391</v>
      </c>
      <c r="D614" s="64" t="s">
        <v>307</v>
      </c>
      <c r="E614" s="64" t="s">
        <v>1451</v>
      </c>
      <c r="F614" s="140">
        <v>0.45081596705652899</v>
      </c>
      <c r="G614" s="140">
        <v>0.67320081389998199</v>
      </c>
      <c r="H614" s="81">
        <f t="shared" si="18"/>
        <v>-0.33033953948322603</v>
      </c>
      <c r="I614" s="65">
        <f t="shared" si="19"/>
        <v>5.2316618445993308E-5</v>
      </c>
      <c r="J614" s="143">
        <v>663.25561269205673</v>
      </c>
      <c r="K614" s="143">
        <v>59.127173913043499</v>
      </c>
      <c r="L614" s="144"/>
    </row>
    <row r="615" spans="1:18" x14ac:dyDescent="0.2">
      <c r="A615" s="64" t="s">
        <v>2160</v>
      </c>
      <c r="B615" s="64" t="s">
        <v>2161</v>
      </c>
      <c r="C615" s="64" t="s">
        <v>1391</v>
      </c>
      <c r="D615" s="64" t="s">
        <v>308</v>
      </c>
      <c r="E615" s="64" t="s">
        <v>309</v>
      </c>
      <c r="F615" s="140">
        <v>0.44983547999999995</v>
      </c>
      <c r="G615" s="140">
        <v>6.5505599999999997E-2</v>
      </c>
      <c r="H615" s="81">
        <f t="shared" si="18"/>
        <v>5.8671301384919756</v>
      </c>
      <c r="I615" s="65">
        <f t="shared" si="19"/>
        <v>5.220283417263985E-5</v>
      </c>
      <c r="J615" s="143">
        <v>15.091200000000001</v>
      </c>
      <c r="K615" s="143">
        <v>26.111304347826099</v>
      </c>
      <c r="L615" s="144"/>
    </row>
    <row r="616" spans="1:18" x14ac:dyDescent="0.2">
      <c r="A616" s="64" t="s">
        <v>2086</v>
      </c>
      <c r="B616" s="64" t="s">
        <v>853</v>
      </c>
      <c r="C616" s="64" t="s">
        <v>1245</v>
      </c>
      <c r="D616" s="64" t="s">
        <v>307</v>
      </c>
      <c r="E616" s="64" t="s">
        <v>1451</v>
      </c>
      <c r="F616" s="140">
        <v>0.44079868300000002</v>
      </c>
      <c r="G616" s="140">
        <v>0.94814223199999992</v>
      </c>
      <c r="H616" s="81">
        <f t="shared" si="18"/>
        <v>-0.53509223814428708</v>
      </c>
      <c r="I616" s="65">
        <f t="shared" si="19"/>
        <v>5.1154125397505427E-5</v>
      </c>
      <c r="J616" s="143">
        <v>367.70266700000002</v>
      </c>
      <c r="K616" s="143">
        <v>5.2504782608695697</v>
      </c>
      <c r="L616" s="144"/>
    </row>
    <row r="617" spans="1:18" x14ac:dyDescent="0.2">
      <c r="A617" s="64" t="s">
        <v>2789</v>
      </c>
      <c r="B617" s="64" t="s">
        <v>452</v>
      </c>
      <c r="C617" s="64" t="s">
        <v>2814</v>
      </c>
      <c r="D617" s="64" t="s">
        <v>308</v>
      </c>
      <c r="E617" s="64" t="s">
        <v>309</v>
      </c>
      <c r="F617" s="140">
        <v>0.43784010100000004</v>
      </c>
      <c r="G617" s="140">
        <v>1.214573956</v>
      </c>
      <c r="H617" s="81">
        <f t="shared" si="18"/>
        <v>-0.63951137035577932</v>
      </c>
      <c r="I617" s="65">
        <f t="shared" si="19"/>
        <v>5.0810785726894839E-5</v>
      </c>
      <c r="J617" s="143">
        <v>9.8278127200000007</v>
      </c>
      <c r="K617" s="143">
        <v>36.952173913043502</v>
      </c>
      <c r="L617" s="144"/>
    </row>
    <row r="618" spans="1:18" x14ac:dyDescent="0.2">
      <c r="A618" s="64" t="s">
        <v>2319</v>
      </c>
      <c r="B618" s="64" t="s">
        <v>1258</v>
      </c>
      <c r="C618" s="64" t="s">
        <v>953</v>
      </c>
      <c r="D618" s="64" t="s">
        <v>307</v>
      </c>
      <c r="E618" s="64" t="s">
        <v>1451</v>
      </c>
      <c r="F618" s="140">
        <v>0.43645060299999999</v>
      </c>
      <c r="G618" s="140">
        <v>0.33001765</v>
      </c>
      <c r="H618" s="81">
        <f t="shared" si="18"/>
        <v>0.32250685076995134</v>
      </c>
      <c r="I618" s="65">
        <f t="shared" si="19"/>
        <v>5.0649536254805138E-5</v>
      </c>
      <c r="J618" s="143">
        <v>6.6606686124999994</v>
      </c>
      <c r="K618" s="143">
        <v>209.883304347826</v>
      </c>
      <c r="L618" s="144"/>
    </row>
    <row r="619" spans="1:18" x14ac:dyDescent="0.2">
      <c r="A619" s="64" t="s">
        <v>2433</v>
      </c>
      <c r="B619" s="64" t="s">
        <v>1450</v>
      </c>
      <c r="C619" s="64" t="s">
        <v>953</v>
      </c>
      <c r="D619" s="64" t="s">
        <v>307</v>
      </c>
      <c r="E619" s="64" t="s">
        <v>1451</v>
      </c>
      <c r="F619" s="140">
        <v>0.43451912500000001</v>
      </c>
      <c r="G619" s="140">
        <v>2.931952876</v>
      </c>
      <c r="H619" s="81">
        <f t="shared" si="18"/>
        <v>-0.85179873504897352</v>
      </c>
      <c r="I619" s="65">
        <f t="shared" si="19"/>
        <v>5.0425390694428035E-5</v>
      </c>
      <c r="J619" s="143">
        <v>5.7764300000000004</v>
      </c>
      <c r="K619" s="143">
        <v>126.224782608696</v>
      </c>
      <c r="L619" s="144"/>
    </row>
    <row r="620" spans="1:18" x14ac:dyDescent="0.2">
      <c r="A620" s="64" t="s">
        <v>2694</v>
      </c>
      <c r="B620" s="64" t="s">
        <v>569</v>
      </c>
      <c r="C620" s="64" t="s">
        <v>1244</v>
      </c>
      <c r="D620" s="64" t="s">
        <v>308</v>
      </c>
      <c r="E620" s="64" t="s">
        <v>309</v>
      </c>
      <c r="F620" s="140">
        <v>0.42263240000000002</v>
      </c>
      <c r="G620" s="140">
        <v>7.4141679999999988E-2</v>
      </c>
      <c r="H620" s="81">
        <f t="shared" si="18"/>
        <v>4.7003348184179279</v>
      </c>
      <c r="I620" s="65">
        <f t="shared" si="19"/>
        <v>4.9045951406911697E-5</v>
      </c>
      <c r="J620" s="143">
        <v>33.907748579999996</v>
      </c>
      <c r="K620" s="143">
        <v>11.570043478260899</v>
      </c>
      <c r="L620" s="144"/>
      <c r="M620" s="144"/>
      <c r="N620" s="144"/>
      <c r="O620" s="144"/>
      <c r="P620" s="144"/>
      <c r="Q620" s="144"/>
      <c r="R620" s="144"/>
    </row>
    <row r="621" spans="1:18" x14ac:dyDescent="0.2">
      <c r="A621" s="64" t="s">
        <v>1335</v>
      </c>
      <c r="B621" s="64" t="s">
        <v>1277</v>
      </c>
      <c r="C621" s="64" t="s">
        <v>1244</v>
      </c>
      <c r="D621" s="64" t="s">
        <v>308</v>
      </c>
      <c r="E621" s="64" t="s">
        <v>309</v>
      </c>
      <c r="F621" s="140">
        <v>0.42082089</v>
      </c>
      <c r="G621" s="140">
        <v>3.290834883</v>
      </c>
      <c r="H621" s="81">
        <f t="shared" si="18"/>
        <v>-0.87212336535816404</v>
      </c>
      <c r="I621" s="65">
        <f t="shared" si="19"/>
        <v>4.8835727980044433E-5</v>
      </c>
      <c r="J621" s="143">
        <v>13.904</v>
      </c>
      <c r="K621" s="143">
        <v>48.475130434782599</v>
      </c>
      <c r="L621" s="144"/>
    </row>
    <row r="622" spans="1:18" x14ac:dyDescent="0.2">
      <c r="A622" s="64" t="s">
        <v>2373</v>
      </c>
      <c r="B622" s="64" t="s">
        <v>599</v>
      </c>
      <c r="C622" s="64" t="s">
        <v>953</v>
      </c>
      <c r="D622" s="64" t="s">
        <v>307</v>
      </c>
      <c r="E622" s="64" t="s">
        <v>1451</v>
      </c>
      <c r="F622" s="140">
        <v>0.41841103999999996</v>
      </c>
      <c r="G622" s="140">
        <v>7.9375230000000001E-3</v>
      </c>
      <c r="H622" s="81">
        <f t="shared" si="18"/>
        <v>51.713049146440262</v>
      </c>
      <c r="I622" s="65">
        <f t="shared" si="19"/>
        <v>4.8556067958716326E-5</v>
      </c>
      <c r="J622" s="143">
        <v>15.098511559599999</v>
      </c>
      <c r="K622" s="143">
        <v>44.292999999999999</v>
      </c>
      <c r="L622" s="144"/>
    </row>
    <row r="623" spans="1:18" x14ac:dyDescent="0.2">
      <c r="A623" s="64" t="s">
        <v>428</v>
      </c>
      <c r="B623" s="64" t="s">
        <v>429</v>
      </c>
      <c r="C623" s="64" t="s">
        <v>434</v>
      </c>
      <c r="D623" s="64" t="s">
        <v>308</v>
      </c>
      <c r="E623" s="64" t="s">
        <v>309</v>
      </c>
      <c r="F623" s="140">
        <v>0.41639080000000001</v>
      </c>
      <c r="G623" s="140">
        <v>1.6486108799999999</v>
      </c>
      <c r="H623" s="81">
        <f t="shared" si="18"/>
        <v>-0.74742930241974381</v>
      </c>
      <c r="I623" s="65">
        <f t="shared" si="19"/>
        <v>4.8321621681359699E-5</v>
      </c>
      <c r="J623" s="143">
        <v>84.844837780000006</v>
      </c>
      <c r="K623" s="143">
        <v>11.802652173913</v>
      </c>
      <c r="L623" s="144"/>
    </row>
    <row r="624" spans="1:18" x14ac:dyDescent="0.2">
      <c r="A624" s="64" t="s">
        <v>1480</v>
      </c>
      <c r="B624" s="64" t="s">
        <v>337</v>
      </c>
      <c r="C624" s="64" t="s">
        <v>1241</v>
      </c>
      <c r="D624" s="64" t="s">
        <v>307</v>
      </c>
      <c r="E624" s="64" t="s">
        <v>1451</v>
      </c>
      <c r="F624" s="140">
        <v>0.41170942999999999</v>
      </c>
      <c r="G624" s="140">
        <v>0.12022386</v>
      </c>
      <c r="H624" s="81">
        <f t="shared" si="18"/>
        <v>2.424523468136857</v>
      </c>
      <c r="I624" s="65">
        <f t="shared" si="19"/>
        <v>4.7778354658912355E-5</v>
      </c>
      <c r="J624" s="143">
        <v>17.997671449999999</v>
      </c>
      <c r="K624" s="143">
        <v>21.047999999999998</v>
      </c>
      <c r="L624" s="144"/>
    </row>
    <row r="625" spans="1:12" x14ac:dyDescent="0.2">
      <c r="A625" s="64" t="s">
        <v>2156</v>
      </c>
      <c r="B625" s="64" t="s">
        <v>2157</v>
      </c>
      <c r="C625" s="64" t="s">
        <v>1391</v>
      </c>
      <c r="D625" s="64" t="s">
        <v>308</v>
      </c>
      <c r="E625" s="64" t="s">
        <v>309</v>
      </c>
      <c r="F625" s="140">
        <v>0.40388714000000003</v>
      </c>
      <c r="G625" s="140">
        <v>1.0404479999999999E-2</v>
      </c>
      <c r="H625" s="81">
        <f t="shared" si="18"/>
        <v>37.818580073199243</v>
      </c>
      <c r="I625" s="65">
        <f t="shared" si="19"/>
        <v>4.6870587873330443E-5</v>
      </c>
      <c r="J625" s="143">
        <v>9.52</v>
      </c>
      <c r="K625" s="143">
        <v>22.031521739130401</v>
      </c>
      <c r="L625" s="144"/>
    </row>
    <row r="626" spans="1:12" x14ac:dyDescent="0.2">
      <c r="A626" s="64" t="s">
        <v>2503</v>
      </c>
      <c r="B626" s="64" t="s">
        <v>2504</v>
      </c>
      <c r="C626" s="64" t="s">
        <v>220</v>
      </c>
      <c r="D626" s="64" t="s">
        <v>1162</v>
      </c>
      <c r="E626" s="64" t="s">
        <v>309</v>
      </c>
      <c r="F626" s="140">
        <v>0.39976968000000002</v>
      </c>
      <c r="G626" s="140">
        <v>0.86407387999999996</v>
      </c>
      <c r="H626" s="81">
        <f t="shared" si="18"/>
        <v>-0.53734317255371722</v>
      </c>
      <c r="I626" s="65">
        <f t="shared" si="19"/>
        <v>4.6392761887722378E-5</v>
      </c>
      <c r="J626" s="143">
        <v>29.605964399999998</v>
      </c>
      <c r="K626" s="143">
        <v>197.600434782609</v>
      </c>
      <c r="L626" s="144"/>
    </row>
    <row r="627" spans="1:12" x14ac:dyDescent="0.2">
      <c r="A627" s="64" t="s">
        <v>2600</v>
      </c>
      <c r="B627" s="64" t="s">
        <v>2192</v>
      </c>
      <c r="C627" s="64" t="s">
        <v>1244</v>
      </c>
      <c r="D627" s="64" t="s">
        <v>1162</v>
      </c>
      <c r="E627" s="64" t="s">
        <v>309</v>
      </c>
      <c r="F627" s="140">
        <v>0.39954012</v>
      </c>
      <c r="G627" s="140">
        <v>0</v>
      </c>
      <c r="H627" s="81" t="str">
        <f t="shared" si="18"/>
        <v/>
      </c>
      <c r="I627" s="65">
        <f t="shared" si="19"/>
        <v>4.6366121742279265E-5</v>
      </c>
      <c r="J627" s="143">
        <v>68.825960760000001</v>
      </c>
      <c r="K627" s="143">
        <v>8.25173913043478</v>
      </c>
      <c r="L627" s="144"/>
    </row>
    <row r="628" spans="1:12" x14ac:dyDescent="0.2">
      <c r="A628" s="64" t="s">
        <v>2715</v>
      </c>
      <c r="B628" s="64" t="s">
        <v>685</v>
      </c>
      <c r="C628" s="64" t="s">
        <v>1239</v>
      </c>
      <c r="D628" s="64" t="s">
        <v>307</v>
      </c>
      <c r="E628" s="64" t="s">
        <v>1451</v>
      </c>
      <c r="F628" s="140">
        <v>0.39671200000000001</v>
      </c>
      <c r="G628" s="140">
        <v>0.64141000000000004</v>
      </c>
      <c r="H628" s="81">
        <f t="shared" si="18"/>
        <v>-0.38150013252054071</v>
      </c>
      <c r="I628" s="65">
        <f t="shared" si="19"/>
        <v>4.6037922020504705E-5</v>
      </c>
      <c r="J628" s="143">
        <v>120.4074</v>
      </c>
      <c r="K628" s="143">
        <v>10.2387391304348</v>
      </c>
      <c r="L628" s="144"/>
    </row>
    <row r="629" spans="1:12" x14ac:dyDescent="0.2">
      <c r="A629" s="64" t="s">
        <v>1501</v>
      </c>
      <c r="B629" s="64" t="s">
        <v>1491</v>
      </c>
      <c r="C629" s="64" t="s">
        <v>1391</v>
      </c>
      <c r="D629" s="64" t="s">
        <v>308</v>
      </c>
      <c r="E629" s="64" t="s">
        <v>309</v>
      </c>
      <c r="F629" s="140">
        <v>0.39303921000000003</v>
      </c>
      <c r="G629" s="140">
        <v>0.43562015999999998</v>
      </c>
      <c r="H629" s="81">
        <f t="shared" si="18"/>
        <v>-9.7747886599187539E-2</v>
      </c>
      <c r="I629" s="65">
        <f t="shared" si="19"/>
        <v>4.5611699421698293E-5</v>
      </c>
      <c r="J629" s="143">
        <v>5.5112489</v>
      </c>
      <c r="K629" s="143">
        <v>85.129565217391303</v>
      </c>
      <c r="L629" s="144"/>
    </row>
    <row r="630" spans="1:12" x14ac:dyDescent="0.2">
      <c r="A630" s="64" t="s">
        <v>2863</v>
      </c>
      <c r="B630" s="64" t="s">
        <v>2864</v>
      </c>
      <c r="C630" s="64" t="s">
        <v>220</v>
      </c>
      <c r="D630" s="64" t="s">
        <v>1162</v>
      </c>
      <c r="E630" s="64" t="s">
        <v>309</v>
      </c>
      <c r="F630" s="140">
        <v>0.3873915</v>
      </c>
      <c r="G630" s="140">
        <v>3.2241300000000001E-2</v>
      </c>
      <c r="H630" s="81">
        <f t="shared" si="18"/>
        <v>11.015380893450326</v>
      </c>
      <c r="I630" s="65">
        <f t="shared" si="19"/>
        <v>4.4956289873778329E-5</v>
      </c>
      <c r="J630" s="143">
        <v>59.22861000000001</v>
      </c>
      <c r="K630" s="143">
        <v>89.523478260869595</v>
      </c>
      <c r="L630" s="144"/>
    </row>
    <row r="631" spans="1:12" x14ac:dyDescent="0.2">
      <c r="A631" s="64" t="s">
        <v>2311</v>
      </c>
      <c r="B631" s="64" t="s">
        <v>2312</v>
      </c>
      <c r="C631" s="64" t="s">
        <v>1240</v>
      </c>
      <c r="D631" s="64" t="s">
        <v>307</v>
      </c>
      <c r="E631" s="64" t="s">
        <v>1451</v>
      </c>
      <c r="F631" s="140">
        <v>0.38731169700000001</v>
      </c>
      <c r="G631" s="140">
        <v>0.61691679700000002</v>
      </c>
      <c r="H631" s="81">
        <f t="shared" si="18"/>
        <v>-0.37218163148830585</v>
      </c>
      <c r="I631" s="65">
        <f t="shared" si="19"/>
        <v>4.4947028837331227E-5</v>
      </c>
      <c r="J631" s="143">
        <v>26.32214737</v>
      </c>
      <c r="K631" s="143">
        <v>66.587434782608696</v>
      </c>
      <c r="L631" s="144"/>
    </row>
    <row r="632" spans="1:12" x14ac:dyDescent="0.2">
      <c r="A632" s="64" t="s">
        <v>556</v>
      </c>
      <c r="B632" s="64" t="s">
        <v>557</v>
      </c>
      <c r="C632" s="64" t="s">
        <v>1391</v>
      </c>
      <c r="D632" s="64" t="s">
        <v>308</v>
      </c>
      <c r="E632" s="64" t="s">
        <v>309</v>
      </c>
      <c r="F632" s="140">
        <v>0.38609996000000002</v>
      </c>
      <c r="G632" s="140">
        <v>1.8684603799999999</v>
      </c>
      <c r="H632" s="81">
        <f t="shared" si="18"/>
        <v>-0.79335930045249337</v>
      </c>
      <c r="I632" s="65">
        <f t="shared" si="19"/>
        <v>4.4806408302748556E-5</v>
      </c>
      <c r="J632" s="143">
        <v>254.86563382346637</v>
      </c>
      <c r="K632" s="143">
        <v>31.6649565217391</v>
      </c>
      <c r="L632" s="144"/>
    </row>
    <row r="633" spans="1:12" x14ac:dyDescent="0.2">
      <c r="A633" s="64" t="s">
        <v>488</v>
      </c>
      <c r="B633" s="64" t="s">
        <v>499</v>
      </c>
      <c r="C633" s="64" t="s">
        <v>1245</v>
      </c>
      <c r="D633" s="64" t="s">
        <v>307</v>
      </c>
      <c r="E633" s="64" t="s">
        <v>1451</v>
      </c>
      <c r="F633" s="140">
        <v>0.38187485999999998</v>
      </c>
      <c r="G633" s="140">
        <v>0.67578895999999999</v>
      </c>
      <c r="H633" s="81">
        <f t="shared" si="18"/>
        <v>-0.43491994897341912</v>
      </c>
      <c r="I633" s="65">
        <f t="shared" si="19"/>
        <v>4.4316090832319538E-5</v>
      </c>
      <c r="J633" s="143">
        <v>13.02977907</v>
      </c>
      <c r="K633" s="143">
        <v>50.911826086956502</v>
      </c>
      <c r="L633" s="144"/>
    </row>
    <row r="634" spans="1:12" x14ac:dyDescent="0.2">
      <c r="A634" s="64" t="s">
        <v>2630</v>
      </c>
      <c r="B634" s="64" t="s">
        <v>474</v>
      </c>
      <c r="C634" s="64" t="s">
        <v>1244</v>
      </c>
      <c r="D634" s="64" t="s">
        <v>308</v>
      </c>
      <c r="E634" s="64" t="s">
        <v>1451</v>
      </c>
      <c r="F634" s="140">
        <v>0.37542606000000001</v>
      </c>
      <c r="G634" s="140">
        <v>1.5355318160000002</v>
      </c>
      <c r="H634" s="81">
        <f t="shared" si="18"/>
        <v>-0.75550746908131794</v>
      </c>
      <c r="I634" s="65">
        <f t="shared" si="19"/>
        <v>4.3567715810828307E-5</v>
      </c>
      <c r="J634" s="143">
        <v>114.07892941</v>
      </c>
      <c r="K634" s="143">
        <v>30.1357391304348</v>
      </c>
      <c r="L634" s="144"/>
    </row>
    <row r="635" spans="1:12" x14ac:dyDescent="0.2">
      <c r="A635" s="64" t="s">
        <v>1467</v>
      </c>
      <c r="B635" s="64" t="s">
        <v>81</v>
      </c>
      <c r="C635" s="64" t="s">
        <v>704</v>
      </c>
      <c r="D635" s="64" t="s">
        <v>307</v>
      </c>
      <c r="E635" s="64" t="s">
        <v>1451</v>
      </c>
      <c r="F635" s="140">
        <v>0.37320456000000002</v>
      </c>
      <c r="G635" s="140">
        <v>0.43461745299999999</v>
      </c>
      <c r="H635" s="81">
        <f t="shared" si="18"/>
        <v>-0.14130332911412091</v>
      </c>
      <c r="I635" s="65">
        <f t="shared" si="19"/>
        <v>4.3309913566962356E-5</v>
      </c>
      <c r="J635" s="143">
        <v>27.704455679999999</v>
      </c>
      <c r="K635" s="143">
        <v>112.932652173913</v>
      </c>
      <c r="L635" s="144"/>
    </row>
    <row r="636" spans="1:12" x14ac:dyDescent="0.2">
      <c r="A636" s="64" t="s">
        <v>2349</v>
      </c>
      <c r="B636" s="64" t="s">
        <v>173</v>
      </c>
      <c r="C636" s="64" t="s">
        <v>953</v>
      </c>
      <c r="D636" s="64" t="s">
        <v>307</v>
      </c>
      <c r="E636" s="64" t="s">
        <v>1451</v>
      </c>
      <c r="F636" s="140">
        <v>0.37316466300000001</v>
      </c>
      <c r="G636" s="140">
        <v>0.30050235200000003</v>
      </c>
      <c r="H636" s="81">
        <f t="shared" si="18"/>
        <v>0.24180280292781187</v>
      </c>
      <c r="I636" s="65">
        <f t="shared" si="19"/>
        <v>4.3305283570958069E-5</v>
      </c>
      <c r="J636" s="143">
        <v>84.25485572413001</v>
      </c>
      <c r="K636" s="143">
        <v>32.196043478260897</v>
      </c>
      <c r="L636" s="144"/>
    </row>
    <row r="637" spans="1:12" x14ac:dyDescent="0.2">
      <c r="A637" s="64" t="s">
        <v>2092</v>
      </c>
      <c r="B637" s="64" t="s">
        <v>865</v>
      </c>
      <c r="C637" s="64" t="s">
        <v>1245</v>
      </c>
      <c r="D637" s="64" t="s">
        <v>307</v>
      </c>
      <c r="E637" s="64" t="s">
        <v>1451</v>
      </c>
      <c r="F637" s="140">
        <v>0.37302779100000005</v>
      </c>
      <c r="G637" s="140">
        <v>0.242369847</v>
      </c>
      <c r="H637" s="81">
        <f t="shared" si="18"/>
        <v>0.53908497949416967</v>
      </c>
      <c r="I637" s="65">
        <f t="shared" si="19"/>
        <v>4.3289399749791102E-5</v>
      </c>
      <c r="J637" s="143">
        <v>186.50152109999999</v>
      </c>
      <c r="K637" s="143">
        <v>8.5456521739130409</v>
      </c>
      <c r="L637" s="144"/>
    </row>
    <row r="638" spans="1:12" x14ac:dyDescent="0.2">
      <c r="A638" s="64" t="s">
        <v>2218</v>
      </c>
      <c r="B638" s="64" t="s">
        <v>2211</v>
      </c>
      <c r="C638" s="64" t="s">
        <v>1391</v>
      </c>
      <c r="D638" s="64" t="s">
        <v>308</v>
      </c>
      <c r="E638" s="64" t="s">
        <v>309</v>
      </c>
      <c r="F638" s="140">
        <v>0.37117600000000001</v>
      </c>
      <c r="G638" s="140">
        <v>3.3374149999999998E-2</v>
      </c>
      <c r="H638" s="81">
        <f t="shared" si="18"/>
        <v>10.121661525462072</v>
      </c>
      <c r="I638" s="65">
        <f t="shared" si="19"/>
        <v>4.3074501764208932E-5</v>
      </c>
      <c r="J638" s="143">
        <v>1.140477</v>
      </c>
      <c r="K638" s="143">
        <v>193.48126086956501</v>
      </c>
      <c r="L638" s="144"/>
    </row>
    <row r="639" spans="1:12" x14ac:dyDescent="0.2">
      <c r="A639" s="64" t="s">
        <v>2180</v>
      </c>
      <c r="B639" s="64" t="s">
        <v>2164</v>
      </c>
      <c r="C639" s="64" t="s">
        <v>1851</v>
      </c>
      <c r="D639" s="64" t="s">
        <v>308</v>
      </c>
      <c r="E639" s="64" t="s">
        <v>309</v>
      </c>
      <c r="F639" s="140">
        <v>0.36977900000000002</v>
      </c>
      <c r="G639" s="140">
        <v>0.38149840000000002</v>
      </c>
      <c r="H639" s="81">
        <f t="shared" si="18"/>
        <v>-3.0719394891302265E-2</v>
      </c>
      <c r="I639" s="65">
        <f t="shared" si="19"/>
        <v>4.2912381694579974E-5</v>
      </c>
      <c r="J639" s="143">
        <v>9.7682319</v>
      </c>
      <c r="K639" s="143">
        <v>10.6391739130435</v>
      </c>
      <c r="L639" s="144"/>
    </row>
    <row r="640" spans="1:12" x14ac:dyDescent="0.2">
      <c r="A640" s="64" t="s">
        <v>2667</v>
      </c>
      <c r="B640" s="64" t="s">
        <v>261</v>
      </c>
      <c r="C640" s="64" t="s">
        <v>1244</v>
      </c>
      <c r="D640" s="64" t="s">
        <v>308</v>
      </c>
      <c r="E640" s="64" t="s">
        <v>1451</v>
      </c>
      <c r="F640" s="140">
        <v>0.35477326199999998</v>
      </c>
      <c r="G640" s="140">
        <v>1.296176875</v>
      </c>
      <c r="H640" s="81">
        <f t="shared" si="18"/>
        <v>-0.72629255401582449</v>
      </c>
      <c r="I640" s="65">
        <f t="shared" si="19"/>
        <v>4.117098492336023E-5</v>
      </c>
      <c r="J640" s="143">
        <v>125.0472683405908</v>
      </c>
      <c r="K640" s="143">
        <v>15.6938260869565</v>
      </c>
      <c r="L640" s="144"/>
    </row>
    <row r="641" spans="1:18" x14ac:dyDescent="0.2">
      <c r="A641" s="64" t="s">
        <v>357</v>
      </c>
      <c r="B641" s="64" t="s">
        <v>358</v>
      </c>
      <c r="C641" s="64" t="s">
        <v>1245</v>
      </c>
      <c r="D641" s="64" t="s">
        <v>307</v>
      </c>
      <c r="E641" s="64" t="s">
        <v>309</v>
      </c>
      <c r="F641" s="140">
        <v>0.35213034000000004</v>
      </c>
      <c r="G641" s="140">
        <v>0.17484237999999999</v>
      </c>
      <c r="H641" s="81">
        <f t="shared" si="18"/>
        <v>1.0139873410554125</v>
      </c>
      <c r="I641" s="65">
        <f t="shared" si="19"/>
        <v>4.0864277193464803E-5</v>
      </c>
      <c r="J641" s="143">
        <v>46.177005770000001</v>
      </c>
      <c r="K641" s="143">
        <v>79.860304347826101</v>
      </c>
      <c r="L641" s="144"/>
    </row>
    <row r="642" spans="1:18" x14ac:dyDescent="0.2">
      <c r="A642" s="64" t="s">
        <v>2461</v>
      </c>
      <c r="B642" s="64" t="s">
        <v>1881</v>
      </c>
      <c r="C642" s="64" t="s">
        <v>953</v>
      </c>
      <c r="D642" s="64" t="s">
        <v>307</v>
      </c>
      <c r="E642" s="64" t="s">
        <v>1451</v>
      </c>
      <c r="F642" s="140">
        <v>0.34827750000000002</v>
      </c>
      <c r="G642" s="140">
        <v>0.81869880000000006</v>
      </c>
      <c r="H642" s="81">
        <f t="shared" si="18"/>
        <v>-0.57459629841890569</v>
      </c>
      <c r="I642" s="65">
        <f t="shared" si="19"/>
        <v>4.0417160021618524E-5</v>
      </c>
      <c r="J642" s="143">
        <v>52.128469241700003</v>
      </c>
      <c r="K642" s="143">
        <v>27.107434782608699</v>
      </c>
      <c r="L642" s="144"/>
    </row>
    <row r="643" spans="1:18" x14ac:dyDescent="0.2">
      <c r="A643" s="64" t="s">
        <v>297</v>
      </c>
      <c r="B643" s="64" t="s">
        <v>298</v>
      </c>
      <c r="C643" s="64" t="s">
        <v>1245</v>
      </c>
      <c r="D643" s="64" t="s">
        <v>307</v>
      </c>
      <c r="E643" s="64" t="s">
        <v>309</v>
      </c>
      <c r="F643" s="140">
        <v>0.34705421000000003</v>
      </c>
      <c r="G643" s="140">
        <v>0.70297781999999998</v>
      </c>
      <c r="H643" s="81">
        <f t="shared" si="18"/>
        <v>-0.50630844939033781</v>
      </c>
      <c r="I643" s="65">
        <f t="shared" si="19"/>
        <v>4.0275198776109277E-5</v>
      </c>
      <c r="J643" s="143">
        <v>9.0906134499999993</v>
      </c>
      <c r="K643" s="143">
        <v>94.949826086956506</v>
      </c>
      <c r="L643" s="144"/>
    </row>
    <row r="644" spans="1:18" x14ac:dyDescent="0.2">
      <c r="A644" s="64" t="s">
        <v>2329</v>
      </c>
      <c r="B644" s="64" t="s">
        <v>1435</v>
      </c>
      <c r="C644" s="64" t="s">
        <v>953</v>
      </c>
      <c r="D644" s="64" t="s">
        <v>307</v>
      </c>
      <c r="E644" s="64" t="s">
        <v>1451</v>
      </c>
      <c r="F644" s="140">
        <v>0.34577205999999999</v>
      </c>
      <c r="G644" s="140">
        <v>3.98E-3</v>
      </c>
      <c r="H644" s="81">
        <f t="shared" si="18"/>
        <v>85.877402010050247</v>
      </c>
      <c r="I644" s="65">
        <f t="shared" si="19"/>
        <v>4.012640690261266E-5</v>
      </c>
      <c r="J644" s="143">
        <v>23.801328025170001</v>
      </c>
      <c r="K644" s="143">
        <v>253.807304347826</v>
      </c>
      <c r="L644" s="144"/>
    </row>
    <row r="645" spans="1:18" x14ac:dyDescent="0.2">
      <c r="A645" s="64" t="s">
        <v>2615</v>
      </c>
      <c r="B645" s="64" t="s">
        <v>884</v>
      </c>
      <c r="C645" s="64" t="s">
        <v>1244</v>
      </c>
      <c r="D645" s="64" t="s">
        <v>308</v>
      </c>
      <c r="E645" s="64" t="s">
        <v>309</v>
      </c>
      <c r="F645" s="140">
        <v>0.33672259999999998</v>
      </c>
      <c r="G645" s="140">
        <v>0.85595302000000006</v>
      </c>
      <c r="H645" s="81">
        <f t="shared" si="18"/>
        <v>-0.60661088619092673</v>
      </c>
      <c r="I645" s="65">
        <f t="shared" si="19"/>
        <v>3.9076228602466265E-5</v>
      </c>
      <c r="J645" s="143">
        <v>70.821990049999997</v>
      </c>
      <c r="K645" s="143">
        <v>14.9250434782609</v>
      </c>
      <c r="L645" s="144"/>
    </row>
    <row r="646" spans="1:18" x14ac:dyDescent="0.2">
      <c r="A646" s="64" t="s">
        <v>910</v>
      </c>
      <c r="B646" s="64" t="s">
        <v>907</v>
      </c>
      <c r="C646" s="64" t="s">
        <v>1240</v>
      </c>
      <c r="D646" s="64" t="s">
        <v>307</v>
      </c>
      <c r="E646" s="64" t="s">
        <v>1451</v>
      </c>
      <c r="F646" s="140">
        <v>0.33527445699999997</v>
      </c>
      <c r="G646" s="140">
        <v>4.0905446999999998E-2</v>
      </c>
      <c r="H646" s="81">
        <f t="shared" si="18"/>
        <v>7.1963279120259944</v>
      </c>
      <c r="I646" s="65">
        <f t="shared" si="19"/>
        <v>3.890817345286519E-5</v>
      </c>
      <c r="J646" s="143">
        <v>7.1556072400000001</v>
      </c>
      <c r="K646" s="143">
        <v>25.117391304347802</v>
      </c>
      <c r="L646" s="144"/>
    </row>
    <row r="647" spans="1:18" x14ac:dyDescent="0.2">
      <c r="A647" s="64" t="s">
        <v>2903</v>
      </c>
      <c r="B647" s="64" t="s">
        <v>2904</v>
      </c>
      <c r="C647" s="64" t="s">
        <v>953</v>
      </c>
      <c r="D647" s="64" t="s">
        <v>308</v>
      </c>
      <c r="E647" s="64" t="s">
        <v>309</v>
      </c>
      <c r="F647" s="140">
        <v>0.33205290999999998</v>
      </c>
      <c r="G647" s="140">
        <v>3.96672E-3</v>
      </c>
      <c r="H647" s="81">
        <f t="shared" ref="H647:H710" si="20">IF(ISERROR(F647/G647-1),"",IF((F647/G647-1)&gt;10000%,"",F647/G647-1))</f>
        <v>82.709692138593084</v>
      </c>
      <c r="I647" s="65">
        <f t="shared" ref="I647:I710" si="21">F647/$F$1046</f>
        <v>3.8534317029133638E-5</v>
      </c>
      <c r="J647" s="143">
        <v>10.54548</v>
      </c>
      <c r="K647" s="143">
        <v>105.872625</v>
      </c>
      <c r="L647" s="144"/>
    </row>
    <row r="648" spans="1:18" x14ac:dyDescent="0.2">
      <c r="A648" s="64" t="s">
        <v>787</v>
      </c>
      <c r="B648" s="64" t="s">
        <v>788</v>
      </c>
      <c r="C648" s="64" t="s">
        <v>1240</v>
      </c>
      <c r="D648" s="64" t="s">
        <v>307</v>
      </c>
      <c r="E648" s="64" t="s">
        <v>1451</v>
      </c>
      <c r="F648" s="140">
        <v>0.33124158799999998</v>
      </c>
      <c r="G648" s="140">
        <v>0.23175015499999999</v>
      </c>
      <c r="H648" s="81">
        <f t="shared" si="20"/>
        <v>0.42930470963439049</v>
      </c>
      <c r="I648" s="65">
        <f t="shared" si="21"/>
        <v>3.8440164145002283E-5</v>
      </c>
      <c r="J648" s="143">
        <v>22.535354340000001</v>
      </c>
      <c r="K648" s="143">
        <v>34.899217391304298</v>
      </c>
      <c r="L648" s="144"/>
    </row>
    <row r="649" spans="1:18" x14ac:dyDescent="0.2">
      <c r="A649" s="64" t="s">
        <v>2109</v>
      </c>
      <c r="B649" s="64" t="s">
        <v>2110</v>
      </c>
      <c r="C649" s="64" t="s">
        <v>1245</v>
      </c>
      <c r="D649" s="64" t="s">
        <v>307</v>
      </c>
      <c r="E649" s="64" t="s">
        <v>1451</v>
      </c>
      <c r="F649" s="140">
        <v>0.33076070000000002</v>
      </c>
      <c r="G649" s="140">
        <v>0.59086399999999994</v>
      </c>
      <c r="H649" s="81">
        <f t="shared" si="20"/>
        <v>-0.44020840667226291</v>
      </c>
      <c r="I649" s="65">
        <f t="shared" si="21"/>
        <v>3.838435770545774E-5</v>
      </c>
      <c r="J649" s="143">
        <v>4.2680402900000001</v>
      </c>
      <c r="K649" s="143">
        <v>122.90069565217399</v>
      </c>
      <c r="L649" s="144"/>
    </row>
    <row r="650" spans="1:18" x14ac:dyDescent="0.2">
      <c r="A650" s="64" t="s">
        <v>2823</v>
      </c>
      <c r="B650" s="64" t="s">
        <v>2825</v>
      </c>
      <c r="C650" s="64" t="s">
        <v>220</v>
      </c>
      <c r="D650" s="64" t="s">
        <v>1162</v>
      </c>
      <c r="E650" s="64" t="s">
        <v>309</v>
      </c>
      <c r="F650" s="140">
        <v>0.33040740999999996</v>
      </c>
      <c r="G650" s="140">
        <v>0.74712363000000004</v>
      </c>
      <c r="H650" s="81">
        <f t="shared" si="20"/>
        <v>-0.55776072830141921</v>
      </c>
      <c r="I650" s="65">
        <f t="shared" si="21"/>
        <v>3.8343358851199165E-5</v>
      </c>
      <c r="J650" s="143">
        <v>31.20768</v>
      </c>
      <c r="K650" s="143">
        <v>18.294217391304301</v>
      </c>
      <c r="L650" s="144"/>
    </row>
    <row r="651" spans="1:18" x14ac:dyDescent="0.2">
      <c r="A651" s="64" t="s">
        <v>2260</v>
      </c>
      <c r="B651" s="64" t="s">
        <v>1402</v>
      </c>
      <c r="C651" s="64" t="s">
        <v>220</v>
      </c>
      <c r="D651" s="64" t="s">
        <v>1162</v>
      </c>
      <c r="E651" s="64" t="s">
        <v>309</v>
      </c>
      <c r="F651" s="140">
        <v>0.32888581</v>
      </c>
      <c r="G651" s="140">
        <v>0</v>
      </c>
      <c r="H651" s="81" t="str">
        <f t="shared" si="20"/>
        <v/>
      </c>
      <c r="I651" s="65">
        <f t="shared" si="21"/>
        <v>3.8166779110363505E-5</v>
      </c>
      <c r="J651" s="143">
        <v>20.789867999999998</v>
      </c>
      <c r="K651" s="143">
        <v>28.0871739130435</v>
      </c>
      <c r="L651" s="144"/>
      <c r="M651" s="144"/>
      <c r="N651" s="144"/>
      <c r="O651" s="144"/>
      <c r="P651" s="144"/>
      <c r="Q651" s="144"/>
      <c r="R651" s="144"/>
    </row>
    <row r="652" spans="1:18" x14ac:dyDescent="0.2">
      <c r="A652" s="64" t="s">
        <v>2706</v>
      </c>
      <c r="B652" s="64" t="s">
        <v>289</v>
      </c>
      <c r="C652" s="64" t="s">
        <v>1239</v>
      </c>
      <c r="D652" s="64" t="s">
        <v>307</v>
      </c>
      <c r="E652" s="64" t="s">
        <v>1451</v>
      </c>
      <c r="F652" s="140">
        <v>0.32765773500000001</v>
      </c>
      <c r="G652" s="140">
        <v>0.55797313000000004</v>
      </c>
      <c r="H652" s="81">
        <f t="shared" si="20"/>
        <v>-0.41277148059083069</v>
      </c>
      <c r="I652" s="65">
        <f t="shared" si="21"/>
        <v>3.8024262571702378E-5</v>
      </c>
      <c r="J652" s="143">
        <v>6.6729000000000003</v>
      </c>
      <c r="K652" s="143">
        <v>26.981217391304298</v>
      </c>
      <c r="L652" s="144"/>
    </row>
    <row r="653" spans="1:18" x14ac:dyDescent="0.2">
      <c r="A653" s="64" t="s">
        <v>2688</v>
      </c>
      <c r="B653" s="64" t="s">
        <v>465</v>
      </c>
      <c r="C653" s="64" t="s">
        <v>1244</v>
      </c>
      <c r="D653" s="64" t="s">
        <v>308</v>
      </c>
      <c r="E653" s="64" t="s">
        <v>1451</v>
      </c>
      <c r="F653" s="140">
        <v>0.32745473999999997</v>
      </c>
      <c r="G653" s="140">
        <v>0.11083076</v>
      </c>
      <c r="H653" s="81">
        <f t="shared" si="20"/>
        <v>1.9545474559589771</v>
      </c>
      <c r="I653" s="65">
        <f t="shared" si="21"/>
        <v>3.800070526065418E-5</v>
      </c>
      <c r="J653" s="143">
        <v>46.732283222968007</v>
      </c>
      <c r="K653" s="143">
        <v>68.822608695652207</v>
      </c>
      <c r="L653" s="144"/>
      <c r="M653" s="144"/>
      <c r="N653" s="144"/>
      <c r="O653" s="144"/>
      <c r="P653" s="144"/>
      <c r="Q653" s="144"/>
      <c r="R653" s="144"/>
    </row>
    <row r="654" spans="1:18" x14ac:dyDescent="0.2">
      <c r="A654" s="64" t="s">
        <v>2696</v>
      </c>
      <c r="B654" s="64" t="s">
        <v>2082</v>
      </c>
      <c r="C654" s="64" t="s">
        <v>1244</v>
      </c>
      <c r="D654" s="64" t="s">
        <v>308</v>
      </c>
      <c r="E654" s="64" t="s">
        <v>1451</v>
      </c>
      <c r="F654" s="140">
        <v>0.32297344</v>
      </c>
      <c r="G654" s="140">
        <v>0.34197376000000002</v>
      </c>
      <c r="H654" s="81">
        <f t="shared" si="20"/>
        <v>-5.5560754135054125E-2</v>
      </c>
      <c r="I654" s="65">
        <f t="shared" si="21"/>
        <v>3.7480656106732726E-5</v>
      </c>
      <c r="J654" s="143">
        <v>30.551747070000001</v>
      </c>
      <c r="K654" s="143">
        <v>78.143608695652205</v>
      </c>
      <c r="L654" s="144"/>
    </row>
    <row r="655" spans="1:18" x14ac:dyDescent="0.2">
      <c r="A655" s="64" t="s">
        <v>1395</v>
      </c>
      <c r="B655" s="64" t="s">
        <v>757</v>
      </c>
      <c r="C655" s="64" t="s">
        <v>1851</v>
      </c>
      <c r="D655" s="64" t="s">
        <v>308</v>
      </c>
      <c r="E655" s="64" t="s">
        <v>309</v>
      </c>
      <c r="F655" s="140">
        <v>0.32239687</v>
      </c>
      <c r="G655" s="140">
        <v>9.3825199999999997E-2</v>
      </c>
      <c r="H655" s="81">
        <f t="shared" si="20"/>
        <v>2.4361437012657583</v>
      </c>
      <c r="I655" s="65">
        <f t="shared" si="21"/>
        <v>3.741374589302767E-5</v>
      </c>
      <c r="J655" s="143">
        <v>14.46926133</v>
      </c>
      <c r="K655" s="143">
        <v>29.681956521739099</v>
      </c>
      <c r="L655" s="144"/>
    </row>
    <row r="656" spans="1:18" x14ac:dyDescent="0.2">
      <c r="A656" s="64" t="s">
        <v>2400</v>
      </c>
      <c r="B656" s="64" t="s">
        <v>517</v>
      </c>
      <c r="C656" s="64" t="s">
        <v>953</v>
      </c>
      <c r="D656" s="64" t="s">
        <v>307</v>
      </c>
      <c r="E656" s="64" t="s">
        <v>309</v>
      </c>
      <c r="F656" s="140">
        <v>0.31383442</v>
      </c>
      <c r="G656" s="140">
        <v>0.54463152999999997</v>
      </c>
      <c r="H656" s="81">
        <f t="shared" si="20"/>
        <v>-0.42376744144798228</v>
      </c>
      <c r="I656" s="65">
        <f t="shared" si="21"/>
        <v>3.6420084482723795E-5</v>
      </c>
      <c r="J656" s="143">
        <v>20.834161343520002</v>
      </c>
      <c r="K656" s="143">
        <v>31.907782608695701</v>
      </c>
      <c r="L656" s="144"/>
    </row>
    <row r="657" spans="1:18" x14ac:dyDescent="0.2">
      <c r="A657" s="64" t="s">
        <v>1472</v>
      </c>
      <c r="B657" s="64" t="s">
        <v>341</v>
      </c>
      <c r="C657" s="64" t="s">
        <v>1241</v>
      </c>
      <c r="D657" s="64" t="s">
        <v>307</v>
      </c>
      <c r="E657" s="64" t="s">
        <v>1451</v>
      </c>
      <c r="F657" s="140">
        <v>0.30960218</v>
      </c>
      <c r="G657" s="140">
        <v>0.22866537000000001</v>
      </c>
      <c r="H657" s="81">
        <f t="shared" si="20"/>
        <v>0.35395307124992303</v>
      </c>
      <c r="I657" s="65">
        <f t="shared" si="21"/>
        <v>3.5928938424394174E-5</v>
      </c>
      <c r="J657" s="143">
        <v>16.099179119999999</v>
      </c>
      <c r="K657" s="143">
        <v>23.2343043478261</v>
      </c>
      <c r="L657" s="144"/>
      <c r="M657" s="144"/>
      <c r="N657" s="144"/>
      <c r="O657" s="144"/>
      <c r="P657" s="144"/>
      <c r="Q657" s="144"/>
      <c r="R657" s="144"/>
    </row>
    <row r="658" spans="1:18" x14ac:dyDescent="0.2">
      <c r="A658" s="64" t="s">
        <v>2801</v>
      </c>
      <c r="B658" s="64" t="s">
        <v>61</v>
      </c>
      <c r="C658" s="64" t="s">
        <v>2814</v>
      </c>
      <c r="D658" s="64" t="s">
        <v>308</v>
      </c>
      <c r="E658" s="64" t="s">
        <v>309</v>
      </c>
      <c r="F658" s="140">
        <v>0.30698304399999998</v>
      </c>
      <c r="G658" s="140">
        <v>0.56195282299999993</v>
      </c>
      <c r="H658" s="81">
        <f t="shared" si="20"/>
        <v>-0.45372096831694353</v>
      </c>
      <c r="I658" s="65">
        <f t="shared" si="21"/>
        <v>3.5624991029485279E-5</v>
      </c>
      <c r="J658" s="143">
        <v>50.276576399999996</v>
      </c>
      <c r="K658" s="143">
        <v>21.492347826086998</v>
      </c>
      <c r="L658" s="144"/>
    </row>
    <row r="659" spans="1:18" x14ac:dyDescent="0.2">
      <c r="A659" s="64" t="s">
        <v>2669</v>
      </c>
      <c r="B659" s="64" t="s">
        <v>479</v>
      </c>
      <c r="C659" s="64" t="s">
        <v>1239</v>
      </c>
      <c r="D659" s="64" t="s">
        <v>307</v>
      </c>
      <c r="E659" s="64" t="s">
        <v>1451</v>
      </c>
      <c r="F659" s="140">
        <v>0.30516747</v>
      </c>
      <c r="G659" s="140">
        <v>0.89225361999999997</v>
      </c>
      <c r="H659" s="81">
        <f t="shared" si="20"/>
        <v>-0.65798124752914977</v>
      </c>
      <c r="I659" s="65">
        <f t="shared" si="21"/>
        <v>3.541429598059728E-5</v>
      </c>
      <c r="J659" s="143">
        <v>535.60542846999999</v>
      </c>
      <c r="K659" s="143">
        <v>21.396304347826099</v>
      </c>
      <c r="L659" s="144"/>
    </row>
    <row r="660" spans="1:18" x14ac:dyDescent="0.2">
      <c r="A660" s="64" t="s">
        <v>201</v>
      </c>
      <c r="B660" s="64" t="s">
        <v>202</v>
      </c>
      <c r="C660" s="64" t="s">
        <v>220</v>
      </c>
      <c r="D660" s="64" t="s">
        <v>308</v>
      </c>
      <c r="E660" s="64" t="s">
        <v>1451</v>
      </c>
      <c r="F660" s="140">
        <v>0.30068362999999998</v>
      </c>
      <c r="G660" s="140">
        <v>0.17311174799999998</v>
      </c>
      <c r="H660" s="81">
        <f t="shared" si="20"/>
        <v>0.73693370596662233</v>
      </c>
      <c r="I660" s="65">
        <f t="shared" si="21"/>
        <v>3.4893952062912861E-5</v>
      </c>
      <c r="J660" s="143">
        <v>24.852</v>
      </c>
      <c r="K660" s="143">
        <v>61.945</v>
      </c>
      <c r="L660" s="144"/>
    </row>
    <row r="661" spans="1:18" x14ac:dyDescent="0.2">
      <c r="A661" s="64" t="s">
        <v>1422</v>
      </c>
      <c r="B661" s="64" t="s">
        <v>1423</v>
      </c>
      <c r="C661" s="64" t="s">
        <v>1391</v>
      </c>
      <c r="D661" s="64" t="s">
        <v>307</v>
      </c>
      <c r="E661" s="64" t="s">
        <v>1451</v>
      </c>
      <c r="F661" s="140">
        <v>0.300370424171993</v>
      </c>
      <c r="G661" s="140">
        <v>3.00292091072498E-2</v>
      </c>
      <c r="H661" s="81">
        <f t="shared" si="20"/>
        <v>9.0026085635227755</v>
      </c>
      <c r="I661" s="65">
        <f t="shared" si="21"/>
        <v>3.4857604925729837E-5</v>
      </c>
      <c r="J661" s="143">
        <v>113.53975383154581</v>
      </c>
      <c r="K661" s="143">
        <v>63.810869565217402</v>
      </c>
      <c r="L661" s="144"/>
    </row>
    <row r="662" spans="1:18" x14ac:dyDescent="0.2">
      <c r="A662" s="64" t="s">
        <v>399</v>
      </c>
      <c r="B662" s="64" t="s">
        <v>675</v>
      </c>
      <c r="C662" s="64" t="s">
        <v>1240</v>
      </c>
      <c r="D662" s="64" t="s">
        <v>307</v>
      </c>
      <c r="E662" s="64" t="s">
        <v>1451</v>
      </c>
      <c r="F662" s="140">
        <v>0.30011422399999999</v>
      </c>
      <c r="G662" s="140">
        <v>3.4897126860000003</v>
      </c>
      <c r="H662" s="81">
        <f t="shared" si="20"/>
        <v>-0.91400030575468416</v>
      </c>
      <c r="I662" s="65">
        <f t="shared" si="21"/>
        <v>3.4827873222277822E-5</v>
      </c>
      <c r="J662" s="143">
        <v>21.717546629999998</v>
      </c>
      <c r="K662" s="143">
        <v>17.263652173913002</v>
      </c>
      <c r="L662" s="144"/>
    </row>
    <row r="663" spans="1:18" x14ac:dyDescent="0.2">
      <c r="A663" s="64" t="s">
        <v>2442</v>
      </c>
      <c r="B663" s="64" t="s">
        <v>2205</v>
      </c>
      <c r="C663" s="64" t="s">
        <v>953</v>
      </c>
      <c r="D663" s="64" t="s">
        <v>307</v>
      </c>
      <c r="E663" s="64" t="s">
        <v>1451</v>
      </c>
      <c r="F663" s="140">
        <v>0.293504614</v>
      </c>
      <c r="G663" s="140">
        <v>0.23024733999999999</v>
      </c>
      <c r="H663" s="81">
        <f t="shared" si="20"/>
        <v>0.27473617719101551</v>
      </c>
      <c r="I663" s="65">
        <f t="shared" si="21"/>
        <v>3.4060836405226799E-5</v>
      </c>
      <c r="J663" s="143">
        <v>12.790007133750001</v>
      </c>
      <c r="K663" s="143">
        <v>213.25899999999999</v>
      </c>
      <c r="L663" s="144"/>
    </row>
    <row r="664" spans="1:18" x14ac:dyDescent="0.2">
      <c r="A664" s="64" t="s">
        <v>2682</v>
      </c>
      <c r="B664" s="64" t="s">
        <v>467</v>
      </c>
      <c r="C664" s="64" t="s">
        <v>1244</v>
      </c>
      <c r="D664" s="64" t="s">
        <v>308</v>
      </c>
      <c r="E664" s="64" t="s">
        <v>1451</v>
      </c>
      <c r="F664" s="140">
        <v>0.29145570400000004</v>
      </c>
      <c r="G664" s="140">
        <v>0.74450718000000005</v>
      </c>
      <c r="H664" s="81">
        <f t="shared" si="20"/>
        <v>-0.60852532812376636</v>
      </c>
      <c r="I664" s="65">
        <f t="shared" si="21"/>
        <v>3.3823063010907918E-5</v>
      </c>
      <c r="J664" s="143">
        <v>13.719674171991599</v>
      </c>
      <c r="K664" s="143">
        <v>108.007826086957</v>
      </c>
      <c r="L664" s="144"/>
    </row>
    <row r="665" spans="1:18" x14ac:dyDescent="0.2">
      <c r="A665" s="64" t="s">
        <v>2393</v>
      </c>
      <c r="B665" s="64" t="s">
        <v>360</v>
      </c>
      <c r="C665" s="64" t="s">
        <v>953</v>
      </c>
      <c r="D665" s="64" t="s">
        <v>307</v>
      </c>
      <c r="E665" s="64" t="s">
        <v>1451</v>
      </c>
      <c r="F665" s="140">
        <v>0.28919085</v>
      </c>
      <c r="G665" s="140">
        <v>6.4826099999999998E-3</v>
      </c>
      <c r="H665" s="81">
        <f t="shared" si="20"/>
        <v>43.610249575402499</v>
      </c>
      <c r="I665" s="65">
        <f t="shared" si="21"/>
        <v>3.356022959059336E-5</v>
      </c>
      <c r="J665" s="143">
        <v>6.3199249999999996</v>
      </c>
      <c r="K665" s="143">
        <v>37.581739130434798</v>
      </c>
      <c r="L665" s="144"/>
    </row>
    <row r="666" spans="1:18" x14ac:dyDescent="0.2">
      <c r="A666" s="64" t="s">
        <v>2871</v>
      </c>
      <c r="B666" s="64" t="s">
        <v>2872</v>
      </c>
      <c r="C666" s="64" t="s">
        <v>434</v>
      </c>
      <c r="D666" s="64" t="s">
        <v>1162</v>
      </c>
      <c r="E666" s="64" t="s">
        <v>1451</v>
      </c>
      <c r="F666" s="140">
        <v>0.28894987</v>
      </c>
      <c r="G666" s="140">
        <v>0</v>
      </c>
      <c r="H666" s="81" t="str">
        <f t="shared" si="20"/>
        <v/>
      </c>
      <c r="I666" s="65">
        <f t="shared" si="21"/>
        <v>3.3532264168704174E-5</v>
      </c>
      <c r="J666" s="143">
        <v>74.539877499100001</v>
      </c>
      <c r="K666" s="143">
        <v>174.782347826087</v>
      </c>
      <c r="L666" s="144"/>
    </row>
    <row r="667" spans="1:18" x14ac:dyDescent="0.2">
      <c r="A667" s="64" t="s">
        <v>2258</v>
      </c>
      <c r="B667" s="64" t="s">
        <v>2147</v>
      </c>
      <c r="C667" s="64" t="s">
        <v>220</v>
      </c>
      <c r="D667" s="64" t="s">
        <v>308</v>
      </c>
      <c r="E667" s="64" t="s">
        <v>309</v>
      </c>
      <c r="F667" s="140">
        <v>0.28584999999999999</v>
      </c>
      <c r="G667" s="140">
        <v>0</v>
      </c>
      <c r="H667" s="81" t="str">
        <f t="shared" si="20"/>
        <v/>
      </c>
      <c r="I667" s="65">
        <f t="shared" si="21"/>
        <v>3.3172528205754472E-5</v>
      </c>
      <c r="J667" s="143">
        <v>60.430818000000002</v>
      </c>
      <c r="K667" s="143">
        <v>33.430956521739098</v>
      </c>
      <c r="L667" s="144"/>
    </row>
    <row r="668" spans="1:18" x14ac:dyDescent="0.2">
      <c r="A668" s="64" t="s">
        <v>2469</v>
      </c>
      <c r="B668" s="64" t="s">
        <v>1443</v>
      </c>
      <c r="C668" s="64" t="s">
        <v>953</v>
      </c>
      <c r="D668" s="64" t="s">
        <v>307</v>
      </c>
      <c r="E668" s="64" t="s">
        <v>1451</v>
      </c>
      <c r="F668" s="140">
        <v>0.28490378000000005</v>
      </c>
      <c r="G668" s="140">
        <v>0.222251965</v>
      </c>
      <c r="H668" s="81">
        <f t="shared" si="20"/>
        <v>0.28189543790985172</v>
      </c>
      <c r="I668" s="65">
        <f t="shared" si="21"/>
        <v>3.3062720580640441E-5</v>
      </c>
      <c r="J668" s="143">
        <v>11.045429759100001</v>
      </c>
      <c r="K668" s="143">
        <v>98.187086956521696</v>
      </c>
      <c r="L668" s="144"/>
    </row>
    <row r="669" spans="1:18" x14ac:dyDescent="0.2">
      <c r="A669" s="64" t="s">
        <v>785</v>
      </c>
      <c r="B669" s="64" t="s">
        <v>786</v>
      </c>
      <c r="C669" s="64" t="s">
        <v>1240</v>
      </c>
      <c r="D669" s="64" t="s">
        <v>307</v>
      </c>
      <c r="E669" s="64" t="s">
        <v>1451</v>
      </c>
      <c r="F669" s="140">
        <v>0.28458573399999998</v>
      </c>
      <c r="G669" s="140">
        <v>2.1646972990000002</v>
      </c>
      <c r="H669" s="81">
        <f t="shared" si="20"/>
        <v>-0.86853324290122846</v>
      </c>
      <c r="I669" s="65">
        <f t="shared" si="21"/>
        <v>3.302581174766605E-5</v>
      </c>
      <c r="J669" s="143">
        <v>34.279471110000003</v>
      </c>
      <c r="K669" s="143">
        <v>38.662739130434801</v>
      </c>
      <c r="L669" s="144"/>
    </row>
    <row r="670" spans="1:18" x14ac:dyDescent="0.2">
      <c r="A670" s="64" t="s">
        <v>2723</v>
      </c>
      <c r="B670" s="64" t="s">
        <v>472</v>
      </c>
      <c r="C670" s="64" t="s">
        <v>1239</v>
      </c>
      <c r="D670" s="64" t="s">
        <v>307</v>
      </c>
      <c r="E670" s="64" t="s">
        <v>1451</v>
      </c>
      <c r="F670" s="140">
        <v>0.28275446000000004</v>
      </c>
      <c r="G670" s="140">
        <v>7.0587000000000004E-4</v>
      </c>
      <c r="H670" s="81" t="str">
        <f t="shared" si="20"/>
        <v/>
      </c>
      <c r="I670" s="65">
        <f t="shared" si="21"/>
        <v>3.2813294733786523E-5</v>
      </c>
      <c r="J670" s="143">
        <v>71.436238619999983</v>
      </c>
      <c r="K670" s="143">
        <v>24.8114347826087</v>
      </c>
      <c r="L670" s="144"/>
    </row>
    <row r="671" spans="1:18" x14ac:dyDescent="0.2">
      <c r="A671" s="64" t="s">
        <v>2250</v>
      </c>
      <c r="B671" s="64" t="s">
        <v>2145</v>
      </c>
      <c r="C671" s="64" t="s">
        <v>220</v>
      </c>
      <c r="D671" s="64" t="s">
        <v>308</v>
      </c>
      <c r="E671" s="64" t="s">
        <v>309</v>
      </c>
      <c r="F671" s="140">
        <v>0.28119929999999999</v>
      </c>
      <c r="G671" s="140">
        <v>0</v>
      </c>
      <c r="H671" s="81" t="str">
        <f t="shared" si="20"/>
        <v/>
      </c>
      <c r="I671" s="65">
        <f t="shared" si="21"/>
        <v>3.2632820397720531E-5</v>
      </c>
      <c r="J671" s="143">
        <v>16.57976</v>
      </c>
      <c r="K671" s="143">
        <v>34.715086956521702</v>
      </c>
      <c r="L671" s="144"/>
    </row>
    <row r="672" spans="1:18" x14ac:dyDescent="0.2">
      <c r="A672" s="64" t="s">
        <v>2805</v>
      </c>
      <c r="B672" s="64" t="s">
        <v>527</v>
      </c>
      <c r="C672" s="64" t="s">
        <v>2814</v>
      </c>
      <c r="D672" s="64" t="s">
        <v>308</v>
      </c>
      <c r="E672" s="64" t="s">
        <v>309</v>
      </c>
      <c r="F672" s="140">
        <v>0.27830065999999998</v>
      </c>
      <c r="G672" s="140">
        <v>1.1399311399999998</v>
      </c>
      <c r="H672" s="81">
        <f t="shared" si="20"/>
        <v>-0.75586186723524373</v>
      </c>
      <c r="I672" s="65">
        <f t="shared" si="21"/>
        <v>3.2296436919818383E-5</v>
      </c>
      <c r="J672" s="143">
        <v>4.6217573499999993</v>
      </c>
      <c r="K672" s="143">
        <v>37.631782608695701</v>
      </c>
      <c r="L672" s="144"/>
    </row>
    <row r="673" spans="1:18" x14ac:dyDescent="0.2">
      <c r="A673" s="139" t="s">
        <v>1936</v>
      </c>
      <c r="B673" s="139" t="s">
        <v>1937</v>
      </c>
      <c r="C673" s="139" t="s">
        <v>1391</v>
      </c>
      <c r="D673" s="139" t="s">
        <v>308</v>
      </c>
      <c r="E673" s="139" t="s">
        <v>309</v>
      </c>
      <c r="F673" s="140">
        <v>0.27672000000000002</v>
      </c>
      <c r="G673" s="140">
        <v>0</v>
      </c>
      <c r="H673" s="141" t="str">
        <f t="shared" si="20"/>
        <v/>
      </c>
      <c r="I673" s="142">
        <f t="shared" si="21"/>
        <v>3.2113003341250232E-5</v>
      </c>
      <c r="J673" s="143">
        <v>0.92567971999999998</v>
      </c>
      <c r="K673" s="143">
        <v>4.6946086956521702</v>
      </c>
      <c r="L673" s="144"/>
    </row>
    <row r="674" spans="1:18" x14ac:dyDescent="0.2">
      <c r="A674" s="64" t="s">
        <v>398</v>
      </c>
      <c r="B674" s="64" t="s">
        <v>674</v>
      </c>
      <c r="C674" s="64" t="s">
        <v>1240</v>
      </c>
      <c r="D674" s="64" t="s">
        <v>307</v>
      </c>
      <c r="E674" s="64" t="s">
        <v>1451</v>
      </c>
      <c r="F674" s="140">
        <v>0.27660164600000003</v>
      </c>
      <c r="G674" s="140">
        <v>0.32921196000000003</v>
      </c>
      <c r="H674" s="81">
        <f t="shared" si="20"/>
        <v>-0.15980681260790153</v>
      </c>
      <c r="I674" s="65">
        <f t="shared" si="21"/>
        <v>3.2099268510383475E-5</v>
      </c>
      <c r="J674" s="143">
        <v>36.23271295</v>
      </c>
      <c r="K674" s="143">
        <v>16.1864347826087</v>
      </c>
      <c r="L674" s="144"/>
    </row>
    <row r="675" spans="1:18" x14ac:dyDescent="0.2">
      <c r="A675" s="64" t="s">
        <v>2089</v>
      </c>
      <c r="B675" s="64" t="s">
        <v>856</v>
      </c>
      <c r="C675" s="64" t="s">
        <v>1245</v>
      </c>
      <c r="D675" s="64" t="s">
        <v>307</v>
      </c>
      <c r="E675" s="64" t="s">
        <v>1451</v>
      </c>
      <c r="F675" s="140">
        <v>0.27444240000000003</v>
      </c>
      <c r="G675" s="140">
        <v>1.0681016170000002</v>
      </c>
      <c r="H675" s="81">
        <f t="shared" si="20"/>
        <v>-0.74305590813462841</v>
      </c>
      <c r="I675" s="65">
        <f t="shared" si="21"/>
        <v>3.1848690763879491E-5</v>
      </c>
      <c r="J675" s="143">
        <v>261.338886</v>
      </c>
      <c r="K675" s="143">
        <v>6.2253478260869599</v>
      </c>
      <c r="L675" s="144"/>
    </row>
    <row r="676" spans="1:18" x14ac:dyDescent="0.2">
      <c r="A676" s="64" t="s">
        <v>2660</v>
      </c>
      <c r="B676" s="64" t="s">
        <v>1148</v>
      </c>
      <c r="C676" s="64" t="s">
        <v>1244</v>
      </c>
      <c r="D676" s="64" t="s">
        <v>1162</v>
      </c>
      <c r="E676" s="64" t="s">
        <v>1451</v>
      </c>
      <c r="F676" s="140">
        <v>0.27229302</v>
      </c>
      <c r="G676" s="140">
        <v>1.39493577</v>
      </c>
      <c r="H676" s="81">
        <f t="shared" si="20"/>
        <v>-0.80479888332062777</v>
      </c>
      <c r="I676" s="65">
        <f t="shared" si="21"/>
        <v>3.1599257954102035E-5</v>
      </c>
      <c r="J676" s="143">
        <v>91.271636900000004</v>
      </c>
      <c r="K676" s="143">
        <v>17.2072608695652</v>
      </c>
      <c r="L676" s="144"/>
    </row>
    <row r="677" spans="1:18" x14ac:dyDescent="0.2">
      <c r="A677" s="64" t="s">
        <v>2680</v>
      </c>
      <c r="B677" s="64" t="s">
        <v>1384</v>
      </c>
      <c r="C677" s="64" t="s">
        <v>1239</v>
      </c>
      <c r="D677" s="64" t="s">
        <v>307</v>
      </c>
      <c r="E677" s="64" t="s">
        <v>1451</v>
      </c>
      <c r="F677" s="140">
        <v>0.27145237999999999</v>
      </c>
      <c r="G677" s="140">
        <v>0.49324821000000002</v>
      </c>
      <c r="H677" s="81">
        <f t="shared" si="20"/>
        <v>-0.44966373015322247</v>
      </c>
      <c r="I677" s="65">
        <f t="shared" si="21"/>
        <v>3.1501702753434257E-5</v>
      </c>
      <c r="J677" s="143">
        <v>144.64397535000001</v>
      </c>
      <c r="K677" s="143">
        <v>22.5566956521739</v>
      </c>
      <c r="L677" s="144"/>
    </row>
    <row r="678" spans="1:18" x14ac:dyDescent="0.2">
      <c r="A678" s="64" t="s">
        <v>2439</v>
      </c>
      <c r="B678" s="64" t="s">
        <v>432</v>
      </c>
      <c r="C678" s="64" t="s">
        <v>953</v>
      </c>
      <c r="D678" s="64" t="s">
        <v>307</v>
      </c>
      <c r="E678" s="64" t="s">
        <v>1451</v>
      </c>
      <c r="F678" s="140">
        <v>0.26963781800000003</v>
      </c>
      <c r="G678" s="140">
        <v>0.89711909000000001</v>
      </c>
      <c r="H678" s="81">
        <f t="shared" si="20"/>
        <v>-0.69944032959994196</v>
      </c>
      <c r="I678" s="65">
        <f t="shared" si="21"/>
        <v>3.1291125145856544E-5</v>
      </c>
      <c r="J678" s="143">
        <v>39.771750216000001</v>
      </c>
      <c r="K678" s="143">
        <v>49.567608695652197</v>
      </c>
      <c r="L678" s="144"/>
    </row>
    <row r="679" spans="1:18" x14ac:dyDescent="0.2">
      <c r="A679" s="64" t="s">
        <v>295</v>
      </c>
      <c r="B679" s="64" t="s">
        <v>296</v>
      </c>
      <c r="C679" s="64" t="s">
        <v>1245</v>
      </c>
      <c r="D679" s="64" t="s">
        <v>307</v>
      </c>
      <c r="E679" s="64" t="s">
        <v>309</v>
      </c>
      <c r="F679" s="140">
        <v>0.26710554999999997</v>
      </c>
      <c r="G679" s="140">
        <v>0.39183300999999998</v>
      </c>
      <c r="H679" s="81">
        <f t="shared" si="20"/>
        <v>-0.31831789771872465</v>
      </c>
      <c r="I679" s="65">
        <f t="shared" si="21"/>
        <v>3.0997258671640932E-5</v>
      </c>
      <c r="J679" s="143">
        <v>6.6111224699999998</v>
      </c>
      <c r="K679" s="143">
        <v>53.215695652173899</v>
      </c>
      <c r="L679" s="144"/>
    </row>
    <row r="680" spans="1:18" x14ac:dyDescent="0.2">
      <c r="A680" s="64" t="s">
        <v>2480</v>
      </c>
      <c r="B680" s="64" t="s">
        <v>1408</v>
      </c>
      <c r="C680" s="64" t="s">
        <v>953</v>
      </c>
      <c r="D680" s="64" t="s">
        <v>307</v>
      </c>
      <c r="E680" s="64" t="s">
        <v>1451</v>
      </c>
      <c r="F680" s="140">
        <v>0.262898205</v>
      </c>
      <c r="G680" s="140">
        <v>1.5274421950000001</v>
      </c>
      <c r="H680" s="81">
        <f t="shared" si="20"/>
        <v>-0.8278833687712811</v>
      </c>
      <c r="I680" s="65">
        <f t="shared" si="21"/>
        <v>3.0509001646334519E-5</v>
      </c>
      <c r="J680" s="143">
        <v>16.20084371598</v>
      </c>
      <c r="K680" s="143">
        <v>71.397999999999996</v>
      </c>
      <c r="L680" s="144"/>
    </row>
    <row r="681" spans="1:18" x14ac:dyDescent="0.2">
      <c r="A681" s="64" t="s">
        <v>2105</v>
      </c>
      <c r="B681" s="64" t="s">
        <v>2106</v>
      </c>
      <c r="C681" s="64" t="s">
        <v>1245</v>
      </c>
      <c r="D681" s="64" t="s">
        <v>307</v>
      </c>
      <c r="E681" s="64" t="s">
        <v>1451</v>
      </c>
      <c r="F681" s="140">
        <v>0.26152955</v>
      </c>
      <c r="G681" s="140">
        <v>5.2017499999999998E-3</v>
      </c>
      <c r="H681" s="81">
        <f t="shared" si="20"/>
        <v>49.277224011150096</v>
      </c>
      <c r="I681" s="65">
        <f t="shared" si="21"/>
        <v>3.0350170977831993E-5</v>
      </c>
      <c r="J681" s="143">
        <v>3.7249961800000002</v>
      </c>
      <c r="K681" s="143">
        <v>141.594043478261</v>
      </c>
      <c r="L681" s="144"/>
    </row>
    <row r="682" spans="1:18" x14ac:dyDescent="0.2">
      <c r="A682" s="64" t="s">
        <v>109</v>
      </c>
      <c r="B682" s="64" t="s">
        <v>110</v>
      </c>
      <c r="C682" s="64" t="s">
        <v>1246</v>
      </c>
      <c r="D682" s="64" t="s">
        <v>308</v>
      </c>
      <c r="E682" s="64" t="s">
        <v>309</v>
      </c>
      <c r="F682" s="140">
        <v>0.25951582000000001</v>
      </c>
      <c r="G682" s="140">
        <v>1.25825E-2</v>
      </c>
      <c r="H682" s="81">
        <f t="shared" si="20"/>
        <v>19.625139678124381</v>
      </c>
      <c r="I682" s="65">
        <f t="shared" si="21"/>
        <v>3.0116480177678856E-5</v>
      </c>
      <c r="J682" s="143">
        <v>29.040009075</v>
      </c>
      <c r="K682" s="143">
        <v>27.8535217391304</v>
      </c>
      <c r="L682" s="144"/>
      <c r="M682" s="144"/>
      <c r="N682" s="144"/>
      <c r="O682" s="144"/>
      <c r="P682" s="144"/>
      <c r="Q682" s="144"/>
      <c r="R682" s="144"/>
    </row>
    <row r="683" spans="1:18" x14ac:dyDescent="0.2">
      <c r="A683" s="64" t="s">
        <v>301</v>
      </c>
      <c r="B683" s="64" t="s">
        <v>302</v>
      </c>
      <c r="C683" s="64" t="s">
        <v>1245</v>
      </c>
      <c r="D683" s="64" t="s">
        <v>307</v>
      </c>
      <c r="E683" s="64" t="s">
        <v>309</v>
      </c>
      <c r="F683" s="140">
        <v>0.25930973000000002</v>
      </c>
      <c r="G683" s="140">
        <v>0.41282507499999999</v>
      </c>
      <c r="H683" s="81">
        <f t="shared" si="20"/>
        <v>-0.37186535968048928</v>
      </c>
      <c r="I683" s="65">
        <f t="shared" si="21"/>
        <v>3.0092563695825006E-5</v>
      </c>
      <c r="J683" s="143">
        <v>29.083892579999997</v>
      </c>
      <c r="K683" s="143">
        <v>54.716695652173897</v>
      </c>
      <c r="L683" s="144"/>
    </row>
    <row r="684" spans="1:18" x14ac:dyDescent="0.2">
      <c r="A684" s="64" t="s">
        <v>2552</v>
      </c>
      <c r="B684" s="64" t="s">
        <v>270</v>
      </c>
      <c r="C684" s="64" t="s">
        <v>1244</v>
      </c>
      <c r="D684" s="64" t="s">
        <v>308</v>
      </c>
      <c r="E684" s="64" t="s">
        <v>1451</v>
      </c>
      <c r="F684" s="140">
        <v>0.25923162299999997</v>
      </c>
      <c r="G684" s="140">
        <v>1.0878160400000001</v>
      </c>
      <c r="H684" s="81">
        <f t="shared" si="20"/>
        <v>-0.76169534786414816</v>
      </c>
      <c r="I684" s="65">
        <f t="shared" si="21"/>
        <v>3.0083499478016476E-5</v>
      </c>
      <c r="J684" s="143">
        <v>705.92700953341603</v>
      </c>
      <c r="K684" s="143">
        <v>27.1701304347826</v>
      </c>
      <c r="L684" s="144"/>
    </row>
    <row r="685" spans="1:18" x14ac:dyDescent="0.2">
      <c r="A685" s="64" t="s">
        <v>2807</v>
      </c>
      <c r="B685" s="64" t="s">
        <v>62</v>
      </c>
      <c r="C685" s="64" t="s">
        <v>2814</v>
      </c>
      <c r="D685" s="64" t="s">
        <v>308</v>
      </c>
      <c r="E685" s="64" t="s">
        <v>309</v>
      </c>
      <c r="F685" s="140">
        <v>0.25793279000000002</v>
      </c>
      <c r="G685" s="140">
        <v>0.25478190000000001</v>
      </c>
      <c r="H685" s="81">
        <f t="shared" si="20"/>
        <v>1.2367008802430801E-2</v>
      </c>
      <c r="I685" s="65">
        <f t="shared" si="21"/>
        <v>2.9932771563631088E-5</v>
      </c>
      <c r="J685" s="143">
        <v>6.74792667</v>
      </c>
      <c r="K685" s="143">
        <v>32.377695652173898</v>
      </c>
      <c r="L685" s="144"/>
    </row>
    <row r="686" spans="1:18" x14ac:dyDescent="0.2">
      <c r="A686" s="64" t="s">
        <v>2806</v>
      </c>
      <c r="B686" s="64" t="s">
        <v>525</v>
      </c>
      <c r="C686" s="64" t="s">
        <v>2814</v>
      </c>
      <c r="D686" s="64" t="s">
        <v>308</v>
      </c>
      <c r="E686" s="64" t="s">
        <v>309</v>
      </c>
      <c r="F686" s="140">
        <v>0.255902513</v>
      </c>
      <c r="G686" s="140">
        <v>0.57873366000000004</v>
      </c>
      <c r="H686" s="81">
        <f t="shared" si="20"/>
        <v>-0.55782334658053245</v>
      </c>
      <c r="I686" s="65">
        <f t="shared" si="21"/>
        <v>2.9697160505215852E-5</v>
      </c>
      <c r="J686" s="143">
        <v>2.6836593300000002</v>
      </c>
      <c r="K686" s="143">
        <v>38.741913043478299</v>
      </c>
      <c r="L686" s="144"/>
    </row>
    <row r="687" spans="1:18" x14ac:dyDescent="0.2">
      <c r="A687" s="64" t="s">
        <v>2686</v>
      </c>
      <c r="B687" s="64" t="s">
        <v>484</v>
      </c>
      <c r="C687" s="64" t="s">
        <v>1244</v>
      </c>
      <c r="D687" s="64" t="s">
        <v>308</v>
      </c>
      <c r="E687" s="64" t="s">
        <v>1451</v>
      </c>
      <c r="F687" s="140">
        <v>0.25359806000000001</v>
      </c>
      <c r="G687" s="140">
        <v>0.1430399</v>
      </c>
      <c r="H687" s="81">
        <f t="shared" si="20"/>
        <v>0.77291832558607787</v>
      </c>
      <c r="I687" s="65">
        <f t="shared" si="21"/>
        <v>2.9429731671417232E-5</v>
      </c>
      <c r="J687" s="143">
        <v>5.0548745491160005</v>
      </c>
      <c r="K687" s="143">
        <v>44.261826086956503</v>
      </c>
      <c r="L687" s="144"/>
    </row>
    <row r="688" spans="1:18" x14ac:dyDescent="0.2">
      <c r="A688" s="64" t="s">
        <v>2491</v>
      </c>
      <c r="B688" s="64" t="s">
        <v>2492</v>
      </c>
      <c r="C688" s="64" t="s">
        <v>953</v>
      </c>
      <c r="D688" s="64" t="s">
        <v>308</v>
      </c>
      <c r="E688" s="64" t="s">
        <v>309</v>
      </c>
      <c r="F688" s="140">
        <v>0.25046842000000002</v>
      </c>
      <c r="G688" s="140">
        <v>1.0806207299999999</v>
      </c>
      <c r="H688" s="81">
        <f t="shared" si="20"/>
        <v>-0.76821801299332837</v>
      </c>
      <c r="I688" s="65">
        <f t="shared" si="21"/>
        <v>2.9066540937907151E-5</v>
      </c>
      <c r="J688" s="143">
        <v>16.795213973999999</v>
      </c>
      <c r="K688" s="143">
        <v>82.781130434782597</v>
      </c>
      <c r="L688" s="144"/>
      <c r="M688" s="144"/>
      <c r="N688" s="144"/>
      <c r="O688" s="144"/>
      <c r="P688" s="144"/>
      <c r="Q688" s="144"/>
      <c r="R688" s="144"/>
    </row>
    <row r="689" spans="1:12" x14ac:dyDescent="0.2">
      <c r="A689" s="64" t="s">
        <v>2619</v>
      </c>
      <c r="B689" s="64" t="s">
        <v>1431</v>
      </c>
      <c r="C689" s="64" t="s">
        <v>1244</v>
      </c>
      <c r="D689" s="64" t="s">
        <v>308</v>
      </c>
      <c r="E689" s="64" t="s">
        <v>1451</v>
      </c>
      <c r="F689" s="140">
        <v>0.24738072</v>
      </c>
      <c r="G689" s="140">
        <v>3.8586490000000001E-2</v>
      </c>
      <c r="H689" s="81">
        <f t="shared" si="20"/>
        <v>5.4110708177914084</v>
      </c>
      <c r="I689" s="65">
        <f t="shared" si="21"/>
        <v>2.8708217287947699E-5</v>
      </c>
      <c r="J689" s="143">
        <v>21.415054690000002</v>
      </c>
      <c r="K689" s="143">
        <v>31.489956521739099</v>
      </c>
      <c r="L689" s="144"/>
    </row>
    <row r="690" spans="1:12" x14ac:dyDescent="0.2">
      <c r="A690" s="64" t="s">
        <v>2390</v>
      </c>
      <c r="B690" s="64" t="s">
        <v>558</v>
      </c>
      <c r="C690" s="64" t="s">
        <v>953</v>
      </c>
      <c r="D690" s="64" t="s">
        <v>307</v>
      </c>
      <c r="E690" s="64" t="s">
        <v>1451</v>
      </c>
      <c r="F690" s="140">
        <v>0.24463717000000001</v>
      </c>
      <c r="G690" s="140">
        <v>0.15579210999999998</v>
      </c>
      <c r="H690" s="81">
        <f t="shared" si="20"/>
        <v>0.57027958604578921</v>
      </c>
      <c r="I690" s="65">
        <f t="shared" si="21"/>
        <v>2.838983180689506E-5</v>
      </c>
      <c r="J690" s="143">
        <v>58.080612637524396</v>
      </c>
      <c r="K690" s="143">
        <v>29.430347826087001</v>
      </c>
      <c r="L690" s="144"/>
    </row>
    <row r="691" spans="1:12" x14ac:dyDescent="0.2">
      <c r="A691" s="64" t="s">
        <v>2795</v>
      </c>
      <c r="B691" s="64" t="s">
        <v>1347</v>
      </c>
      <c r="C691" s="64" t="s">
        <v>1245</v>
      </c>
      <c r="D691" s="64" t="s">
        <v>307</v>
      </c>
      <c r="E691" s="64" t="s">
        <v>1451</v>
      </c>
      <c r="F691" s="140">
        <v>0.24409101</v>
      </c>
      <c r="G691" s="140">
        <v>0.74882744999999995</v>
      </c>
      <c r="H691" s="81">
        <f t="shared" si="20"/>
        <v>-0.6740357074249882</v>
      </c>
      <c r="I691" s="65">
        <f t="shared" si="21"/>
        <v>2.8326450634934746E-5</v>
      </c>
      <c r="J691" s="143">
        <v>38.355044079999999</v>
      </c>
      <c r="K691" s="143">
        <v>68.500782608695701</v>
      </c>
      <c r="L691" s="144"/>
    </row>
    <row r="692" spans="1:12" x14ac:dyDescent="0.2">
      <c r="A692" s="64" t="s">
        <v>384</v>
      </c>
      <c r="B692" s="64" t="s">
        <v>631</v>
      </c>
      <c r="C692" s="64" t="s">
        <v>1240</v>
      </c>
      <c r="D692" s="64" t="s">
        <v>307</v>
      </c>
      <c r="E692" s="64" t="s">
        <v>1451</v>
      </c>
      <c r="F692" s="140">
        <v>0.24196365</v>
      </c>
      <c r="G692" s="140">
        <v>0.16633961300000003</v>
      </c>
      <c r="H692" s="81">
        <f t="shared" si="20"/>
        <v>0.4546363649409233</v>
      </c>
      <c r="I692" s="65">
        <f t="shared" si="21"/>
        <v>2.8079573218094468E-5</v>
      </c>
      <c r="J692" s="143">
        <v>39.519498320000004</v>
      </c>
      <c r="K692" s="143">
        <v>17.7839130434783</v>
      </c>
      <c r="L692" s="144"/>
    </row>
    <row r="693" spans="1:12" x14ac:dyDescent="0.2">
      <c r="A693" s="64" t="s">
        <v>2431</v>
      </c>
      <c r="B693" s="64" t="s">
        <v>1736</v>
      </c>
      <c r="C693" s="64" t="s">
        <v>953</v>
      </c>
      <c r="D693" s="64" t="s">
        <v>307</v>
      </c>
      <c r="E693" s="64" t="s">
        <v>1451</v>
      </c>
      <c r="F693" s="140">
        <v>0.23915201999999999</v>
      </c>
      <c r="G693" s="140">
        <v>1.2572706100000002</v>
      </c>
      <c r="H693" s="81">
        <f t="shared" si="20"/>
        <v>-0.80978476861079263</v>
      </c>
      <c r="I693" s="65">
        <f t="shared" si="21"/>
        <v>2.7753287139804647E-5</v>
      </c>
      <c r="J693" s="143">
        <v>20.434587660599998</v>
      </c>
      <c r="K693" s="143">
        <v>17.270260869565199</v>
      </c>
      <c r="L693" s="144"/>
    </row>
    <row r="694" spans="1:12" x14ac:dyDescent="0.2">
      <c r="A694" s="64" t="s">
        <v>2709</v>
      </c>
      <c r="B694" s="64" t="s">
        <v>263</v>
      </c>
      <c r="C694" s="64" t="s">
        <v>1244</v>
      </c>
      <c r="D694" s="64" t="s">
        <v>308</v>
      </c>
      <c r="E694" s="64" t="s">
        <v>1451</v>
      </c>
      <c r="F694" s="140">
        <v>0.23479865</v>
      </c>
      <c r="G694" s="140">
        <v>3.2839884700000002</v>
      </c>
      <c r="H694" s="81">
        <f t="shared" si="20"/>
        <v>-0.92850198709741516</v>
      </c>
      <c r="I694" s="65">
        <f t="shared" si="21"/>
        <v>2.7248084099346066E-5</v>
      </c>
      <c r="J694" s="143">
        <v>104.1575029361328</v>
      </c>
      <c r="K694" s="143">
        <v>23.266043478260901</v>
      </c>
      <c r="L694" s="144"/>
    </row>
    <row r="695" spans="1:12" x14ac:dyDescent="0.2">
      <c r="A695" s="64" t="s">
        <v>240</v>
      </c>
      <c r="B695" s="64" t="s">
        <v>241</v>
      </c>
      <c r="C695" s="64" t="s">
        <v>1391</v>
      </c>
      <c r="D695" s="64" t="s">
        <v>308</v>
      </c>
      <c r="E695" s="64" t="s">
        <v>309</v>
      </c>
      <c r="F695" s="140">
        <v>0.23164000000000001</v>
      </c>
      <c r="G695" s="140">
        <v>0.47036</v>
      </c>
      <c r="H695" s="81">
        <f t="shared" si="20"/>
        <v>-0.50752615018283864</v>
      </c>
      <c r="I695" s="65">
        <f t="shared" si="21"/>
        <v>2.6881526792307037E-5</v>
      </c>
      <c r="J695" s="143">
        <v>59.228190938536976</v>
      </c>
      <c r="K695" s="143">
        <v>46.249782608695597</v>
      </c>
      <c r="L695" s="144"/>
    </row>
    <row r="696" spans="1:12" x14ac:dyDescent="0.2">
      <c r="A696" s="64" t="s">
        <v>2476</v>
      </c>
      <c r="B696" s="64" t="s">
        <v>1444</v>
      </c>
      <c r="C696" s="64" t="s">
        <v>953</v>
      </c>
      <c r="D696" s="64" t="s">
        <v>307</v>
      </c>
      <c r="E696" s="64" t="s">
        <v>1451</v>
      </c>
      <c r="F696" s="140">
        <v>0.22910817</v>
      </c>
      <c r="G696" s="140">
        <v>0.2236089</v>
      </c>
      <c r="H696" s="81">
        <f t="shared" si="20"/>
        <v>2.4593251878614941E-2</v>
      </c>
      <c r="I696" s="65">
        <f t="shared" si="21"/>
        <v>2.658771114743324E-5</v>
      </c>
      <c r="J696" s="143">
        <v>56.647959584630009</v>
      </c>
      <c r="K696" s="143">
        <v>62.5158695652174</v>
      </c>
      <c r="L696" s="144"/>
    </row>
    <row r="697" spans="1:12" x14ac:dyDescent="0.2">
      <c r="A697" s="64" t="s">
        <v>2639</v>
      </c>
      <c r="B697" s="64" t="s">
        <v>96</v>
      </c>
      <c r="C697" s="64" t="s">
        <v>1239</v>
      </c>
      <c r="D697" s="64" t="s">
        <v>307</v>
      </c>
      <c r="E697" s="64" t="s">
        <v>1451</v>
      </c>
      <c r="F697" s="140">
        <v>0.22480232</v>
      </c>
      <c r="G697" s="140">
        <v>3.6310701249999999</v>
      </c>
      <c r="H697" s="81">
        <f t="shared" si="20"/>
        <v>-0.93808923753572504</v>
      </c>
      <c r="I697" s="65">
        <f t="shared" si="21"/>
        <v>2.6088022742414006E-5</v>
      </c>
      <c r="J697" s="143">
        <v>448.35876527999994</v>
      </c>
      <c r="K697" s="143">
        <v>14.6415217391304</v>
      </c>
      <c r="L697" s="144"/>
    </row>
    <row r="698" spans="1:12" x14ac:dyDescent="0.2">
      <c r="A698" s="64" t="s">
        <v>810</v>
      </c>
      <c r="B698" s="64" t="s">
        <v>811</v>
      </c>
      <c r="C698" s="64" t="s">
        <v>1240</v>
      </c>
      <c r="D698" s="64" t="s">
        <v>307</v>
      </c>
      <c r="E698" s="64" t="s">
        <v>1451</v>
      </c>
      <c r="F698" s="140">
        <v>0.22021020999999999</v>
      </c>
      <c r="G698" s="140">
        <v>7.2977609999999998E-2</v>
      </c>
      <c r="H698" s="81">
        <f t="shared" si="20"/>
        <v>2.0175037247725705</v>
      </c>
      <c r="I698" s="65">
        <f t="shared" si="21"/>
        <v>2.5555114229211531E-5</v>
      </c>
      <c r="J698" s="143">
        <v>29.501453079999997</v>
      </c>
      <c r="K698" s="143">
        <v>38.4845217391304</v>
      </c>
      <c r="L698" s="144"/>
    </row>
    <row r="699" spans="1:12" x14ac:dyDescent="0.2">
      <c r="A699" s="64" t="s">
        <v>577</v>
      </c>
      <c r="B699" s="64" t="s">
        <v>578</v>
      </c>
      <c r="C699" s="64" t="s">
        <v>1240</v>
      </c>
      <c r="D699" s="64" t="s">
        <v>307</v>
      </c>
      <c r="E699" s="64" t="s">
        <v>1451</v>
      </c>
      <c r="F699" s="140">
        <v>0.21876477999999999</v>
      </c>
      <c r="G699" s="140">
        <v>0.132057548</v>
      </c>
      <c r="H699" s="81">
        <f t="shared" si="20"/>
        <v>0.65658671778458277</v>
      </c>
      <c r="I699" s="65">
        <f t="shared" si="21"/>
        <v>2.5387373919802947E-5</v>
      </c>
      <c r="J699" s="143">
        <v>15.867910759999999</v>
      </c>
      <c r="K699" s="143">
        <v>8.7293043478260905</v>
      </c>
      <c r="L699" s="144"/>
    </row>
    <row r="700" spans="1:12" x14ac:dyDescent="0.2">
      <c r="A700" s="64" t="s">
        <v>2689</v>
      </c>
      <c r="B700" s="64" t="s">
        <v>470</v>
      </c>
      <c r="C700" s="64" t="s">
        <v>1244</v>
      </c>
      <c r="D700" s="64" t="s">
        <v>1162</v>
      </c>
      <c r="E700" s="64" t="s">
        <v>1451</v>
      </c>
      <c r="F700" s="140">
        <v>0.21863079999999999</v>
      </c>
      <c r="G700" s="140">
        <v>6.874342E-2</v>
      </c>
      <c r="H700" s="81">
        <f t="shared" si="20"/>
        <v>2.1803887557529142</v>
      </c>
      <c r="I700" s="65">
        <f t="shared" si="21"/>
        <v>2.5371825711550341E-5</v>
      </c>
      <c r="J700" s="143">
        <v>14.421422441225301</v>
      </c>
      <c r="K700" s="143">
        <v>63.102434782608697</v>
      </c>
      <c r="L700" s="144"/>
    </row>
    <row r="701" spans="1:12" x14ac:dyDescent="0.2">
      <c r="A701" s="64" t="s">
        <v>2107</v>
      </c>
      <c r="B701" s="64" t="s">
        <v>2108</v>
      </c>
      <c r="C701" s="64" t="s">
        <v>1245</v>
      </c>
      <c r="D701" s="64" t="s">
        <v>307</v>
      </c>
      <c r="E701" s="64" t="s">
        <v>1451</v>
      </c>
      <c r="F701" s="140">
        <v>0.21247550000000001</v>
      </c>
      <c r="G701" s="140">
        <v>0</v>
      </c>
      <c r="H701" s="81" t="str">
        <f t="shared" si="20"/>
        <v/>
      </c>
      <c r="I701" s="65">
        <f t="shared" si="21"/>
        <v>2.4657510991015517E-5</v>
      </c>
      <c r="J701" s="143">
        <v>3.4036989700000002</v>
      </c>
      <c r="K701" s="143">
        <v>140.20604347826099</v>
      </c>
      <c r="L701" s="144"/>
    </row>
    <row r="702" spans="1:12" x14ac:dyDescent="0.2">
      <c r="A702" s="64" t="s">
        <v>2645</v>
      </c>
      <c r="B702" s="64" t="s">
        <v>44</v>
      </c>
      <c r="C702" s="64" t="s">
        <v>1244</v>
      </c>
      <c r="D702" s="64" t="s">
        <v>1162</v>
      </c>
      <c r="E702" s="64" t="s">
        <v>309</v>
      </c>
      <c r="F702" s="140">
        <v>0.21023935999999999</v>
      </c>
      <c r="G702" s="140">
        <v>0.27583838999999999</v>
      </c>
      <c r="H702" s="81">
        <f t="shared" si="20"/>
        <v>-0.23781689706063036</v>
      </c>
      <c r="I702" s="65">
        <f t="shared" si="21"/>
        <v>2.4398009793807132E-5</v>
      </c>
      <c r="J702" s="143">
        <v>7.5608000000000004</v>
      </c>
      <c r="K702" s="143">
        <v>196.83743478260899</v>
      </c>
      <c r="L702" s="144"/>
    </row>
    <row r="703" spans="1:12" x14ac:dyDescent="0.2">
      <c r="A703" s="64" t="s">
        <v>117</v>
      </c>
      <c r="B703" s="64" t="s">
        <v>118</v>
      </c>
      <c r="C703" s="64" t="s">
        <v>1246</v>
      </c>
      <c r="D703" s="64" t="s">
        <v>308</v>
      </c>
      <c r="E703" s="64" t="s">
        <v>309</v>
      </c>
      <c r="F703" s="140">
        <v>0.210204263</v>
      </c>
      <c r="G703" s="140">
        <v>6.3005944999999994E-2</v>
      </c>
      <c r="H703" s="81">
        <f t="shared" si="20"/>
        <v>2.3362607766616312</v>
      </c>
      <c r="I703" s="65">
        <f t="shared" si="21"/>
        <v>2.439393683168561E-5</v>
      </c>
      <c r="J703" s="143">
        <v>10.026008355</v>
      </c>
      <c r="K703" s="143">
        <v>30.0809565217391</v>
      </c>
      <c r="L703" s="144"/>
    </row>
    <row r="704" spans="1:12" x14ac:dyDescent="0.2">
      <c r="A704" s="64" t="s">
        <v>2327</v>
      </c>
      <c r="B704" s="64" t="s">
        <v>1433</v>
      </c>
      <c r="C704" s="64" t="s">
        <v>953</v>
      </c>
      <c r="D704" s="64" t="s">
        <v>307</v>
      </c>
      <c r="E704" s="64" t="s">
        <v>1451</v>
      </c>
      <c r="F704" s="140">
        <v>0.20494724</v>
      </c>
      <c r="G704" s="140">
        <v>0.22541478000000001</v>
      </c>
      <c r="H704" s="81">
        <f t="shared" si="20"/>
        <v>-9.0799458669036714E-2</v>
      </c>
      <c r="I704" s="65">
        <f t="shared" si="21"/>
        <v>2.3783866012214559E-5</v>
      </c>
      <c r="J704" s="143">
        <v>34.121850520500004</v>
      </c>
      <c r="K704" s="143">
        <v>204.92495652173901</v>
      </c>
      <c r="L704" s="144"/>
    </row>
    <row r="705" spans="1:18" x14ac:dyDescent="0.2">
      <c r="A705" s="64" t="s">
        <v>487</v>
      </c>
      <c r="B705" s="64" t="s">
        <v>498</v>
      </c>
      <c r="C705" s="64" t="s">
        <v>1245</v>
      </c>
      <c r="D705" s="64" t="s">
        <v>307</v>
      </c>
      <c r="E705" s="64" t="s">
        <v>1451</v>
      </c>
      <c r="F705" s="140">
        <v>0.20360473000000001</v>
      </c>
      <c r="G705" s="140">
        <v>1.2904342499999999</v>
      </c>
      <c r="H705" s="81">
        <f t="shared" si="20"/>
        <v>-0.84221998912381624</v>
      </c>
      <c r="I705" s="65">
        <f t="shared" si="21"/>
        <v>2.3628069437642205E-5</v>
      </c>
      <c r="J705" s="143">
        <v>19.973507519999998</v>
      </c>
      <c r="K705" s="143">
        <v>120.617608695652</v>
      </c>
      <c r="L705" s="144"/>
    </row>
    <row r="706" spans="1:18" x14ac:dyDescent="0.2">
      <c r="A706" s="64" t="s">
        <v>2828</v>
      </c>
      <c r="B706" s="64" t="s">
        <v>2829</v>
      </c>
      <c r="C706" s="64" t="s">
        <v>220</v>
      </c>
      <c r="D706" s="64" t="s">
        <v>1162</v>
      </c>
      <c r="E706" s="64" t="s">
        <v>309</v>
      </c>
      <c r="F706" s="140">
        <v>0.20291912000000001</v>
      </c>
      <c r="G706" s="140">
        <v>3.7589999999999998E-4</v>
      </c>
      <c r="H706" s="81" t="str">
        <f t="shared" si="20"/>
        <v/>
      </c>
      <c r="I706" s="65">
        <f t="shared" si="21"/>
        <v>2.3548505270900392E-5</v>
      </c>
      <c r="J706" s="143">
        <v>83.547420000000002</v>
      </c>
      <c r="K706" s="143">
        <v>22.662260869565198</v>
      </c>
      <c r="L706" s="144"/>
    </row>
    <row r="707" spans="1:18" x14ac:dyDescent="0.2">
      <c r="A707" s="64" t="s">
        <v>2802</v>
      </c>
      <c r="B707" s="64" t="s">
        <v>50</v>
      </c>
      <c r="C707" s="64" t="s">
        <v>2814</v>
      </c>
      <c r="D707" s="64" t="s">
        <v>308</v>
      </c>
      <c r="E707" s="64" t="s">
        <v>309</v>
      </c>
      <c r="F707" s="140">
        <v>0.19974132500000003</v>
      </c>
      <c r="G707" s="140">
        <v>7.5205077000000009E-2</v>
      </c>
      <c r="H707" s="81">
        <f t="shared" si="20"/>
        <v>1.6559553286542079</v>
      </c>
      <c r="I707" s="65">
        <f t="shared" si="21"/>
        <v>2.3179726211010224E-5</v>
      </c>
      <c r="J707" s="143">
        <v>14.509736779999999</v>
      </c>
      <c r="K707" s="143">
        <v>14.9218260869565</v>
      </c>
      <c r="L707" s="144"/>
    </row>
    <row r="708" spans="1:18" x14ac:dyDescent="0.2">
      <c r="A708" s="64" t="s">
        <v>2444</v>
      </c>
      <c r="B708" s="64" t="s">
        <v>2202</v>
      </c>
      <c r="C708" s="64" t="s">
        <v>953</v>
      </c>
      <c r="D708" s="64" t="s">
        <v>307</v>
      </c>
      <c r="E708" s="64" t="s">
        <v>1451</v>
      </c>
      <c r="F708" s="140">
        <v>0.19904080100000002</v>
      </c>
      <c r="G708" s="140">
        <v>0.76966849999999998</v>
      </c>
      <c r="H708" s="81">
        <f t="shared" si="20"/>
        <v>-0.74139411837693758</v>
      </c>
      <c r="I708" s="65">
        <f t="shared" si="21"/>
        <v>2.3098431293575176E-5</v>
      </c>
      <c r="J708" s="143">
        <v>8.7572059393000004</v>
      </c>
      <c r="K708" s="143">
        <v>78.813913043478294</v>
      </c>
      <c r="L708" s="144"/>
    </row>
    <row r="709" spans="1:18" x14ac:dyDescent="0.2">
      <c r="A709" s="64" t="s">
        <v>2434</v>
      </c>
      <c r="B709" s="64" t="s">
        <v>1445</v>
      </c>
      <c r="C709" s="64" t="s">
        <v>953</v>
      </c>
      <c r="D709" s="64" t="s">
        <v>307</v>
      </c>
      <c r="E709" s="64" t="s">
        <v>1451</v>
      </c>
      <c r="F709" s="140">
        <v>0.19811100000000001</v>
      </c>
      <c r="G709" s="140">
        <v>0.26705845</v>
      </c>
      <c r="H709" s="81">
        <f t="shared" si="20"/>
        <v>-0.25817363202699628</v>
      </c>
      <c r="I709" s="65">
        <f t="shared" si="21"/>
        <v>2.2990529072486358E-5</v>
      </c>
      <c r="J709" s="143">
        <v>6.3231684557600003</v>
      </c>
      <c r="K709" s="143">
        <v>86.156260869565202</v>
      </c>
      <c r="L709" s="144"/>
    </row>
    <row r="710" spans="1:18" x14ac:dyDescent="0.2">
      <c r="A710" s="64" t="s">
        <v>1603</v>
      </c>
      <c r="B710" s="64" t="s">
        <v>776</v>
      </c>
      <c r="C710" s="64" t="s">
        <v>1243</v>
      </c>
      <c r="D710" s="64" t="s">
        <v>307</v>
      </c>
      <c r="E710" s="64" t="s">
        <v>1451</v>
      </c>
      <c r="F710" s="140">
        <v>0.19694677999999999</v>
      </c>
      <c r="G710" s="140">
        <v>0.58025824000000004</v>
      </c>
      <c r="H710" s="81">
        <f t="shared" si="20"/>
        <v>-0.6605877066045629</v>
      </c>
      <c r="I710" s="65">
        <f t="shared" si="21"/>
        <v>2.2855422825196853E-5</v>
      </c>
      <c r="J710" s="143">
        <v>32.637764599999997</v>
      </c>
      <c r="K710" s="143">
        <v>33.881347826087001</v>
      </c>
      <c r="L710" s="144"/>
    </row>
    <row r="711" spans="1:18" x14ac:dyDescent="0.2">
      <c r="A711" s="64" t="s">
        <v>2111</v>
      </c>
      <c r="B711" s="64" t="s">
        <v>2112</v>
      </c>
      <c r="C711" s="64" t="s">
        <v>1245</v>
      </c>
      <c r="D711" s="64" t="s">
        <v>307</v>
      </c>
      <c r="E711" s="64" t="s">
        <v>1451</v>
      </c>
      <c r="F711" s="140">
        <v>0.19625999999999999</v>
      </c>
      <c r="G711" s="140">
        <v>0.19607089999999999</v>
      </c>
      <c r="H711" s="81">
        <f t="shared" ref="H711:H774" si="22">IF(ISERROR(F711/G711-1),"",IF((F711/G711-1)&gt;10000%,"",F711/G711-1))</f>
        <v>9.6444704441100981E-4</v>
      </c>
      <c r="I711" s="65">
        <f t="shared" ref="I711:I774" si="23">F711/$F$1046</f>
        <v>2.2775722881446117E-5</v>
      </c>
      <c r="J711" s="143">
        <v>3.6605126800000001</v>
      </c>
      <c r="K711" s="143">
        <v>191.74626086956499</v>
      </c>
      <c r="L711" s="144"/>
    </row>
    <row r="712" spans="1:18" x14ac:dyDescent="0.2">
      <c r="A712" s="64" t="s">
        <v>2335</v>
      </c>
      <c r="B712" s="64" t="s">
        <v>1441</v>
      </c>
      <c r="C712" s="64" t="s">
        <v>953</v>
      </c>
      <c r="D712" s="64" t="s">
        <v>307</v>
      </c>
      <c r="E712" s="64" t="s">
        <v>1451</v>
      </c>
      <c r="F712" s="140">
        <v>0.19411908</v>
      </c>
      <c r="G712" s="140">
        <v>0.12068814</v>
      </c>
      <c r="H712" s="81">
        <f t="shared" si="22"/>
        <v>0.6084354270436183</v>
      </c>
      <c r="I712" s="65">
        <f t="shared" si="23"/>
        <v>2.2527271843887037E-5</v>
      </c>
      <c r="J712" s="143">
        <v>26.895845881080003</v>
      </c>
      <c r="K712" s="143">
        <v>140.253260869565</v>
      </c>
      <c r="L712" s="144"/>
    </row>
    <row r="713" spans="1:18" x14ac:dyDescent="0.2">
      <c r="A713" s="64" t="s">
        <v>2670</v>
      </c>
      <c r="B713" s="64" t="s">
        <v>285</v>
      </c>
      <c r="C713" s="64" t="s">
        <v>1239</v>
      </c>
      <c r="D713" s="64" t="s">
        <v>307</v>
      </c>
      <c r="E713" s="64" t="s">
        <v>1451</v>
      </c>
      <c r="F713" s="140">
        <v>0.19237223000000001</v>
      </c>
      <c r="G713" s="140">
        <v>0.16151894</v>
      </c>
      <c r="H713" s="81">
        <f t="shared" si="22"/>
        <v>0.19101964141171313</v>
      </c>
      <c r="I713" s="65">
        <f t="shared" si="23"/>
        <v>2.2324552127615487E-5</v>
      </c>
      <c r="J713" s="143">
        <v>21.569400000000002</v>
      </c>
      <c r="K713" s="143">
        <v>20.071434782608701</v>
      </c>
      <c r="L713" s="144"/>
      <c r="M713" s="144"/>
      <c r="N713" s="144"/>
      <c r="O713" s="144"/>
      <c r="P713" s="144"/>
      <c r="Q713" s="144"/>
      <c r="R713" s="144"/>
    </row>
    <row r="714" spans="1:18" x14ac:dyDescent="0.2">
      <c r="A714" s="64" t="s">
        <v>520</v>
      </c>
      <c r="B714" s="64" t="s">
        <v>521</v>
      </c>
      <c r="C714" s="64" t="s">
        <v>1242</v>
      </c>
      <c r="D714" s="64" t="s">
        <v>307</v>
      </c>
      <c r="E714" s="64" t="s">
        <v>309</v>
      </c>
      <c r="F714" s="140">
        <v>0.19155639999999999</v>
      </c>
      <c r="G714" s="140">
        <v>0.42091557000000002</v>
      </c>
      <c r="H714" s="81">
        <f t="shared" si="22"/>
        <v>-0.54490540703923118</v>
      </c>
      <c r="I714" s="65">
        <f t="shared" si="23"/>
        <v>2.2229876095829231E-5</v>
      </c>
      <c r="J714" s="143">
        <v>316.99278170999997</v>
      </c>
      <c r="K714" s="143">
        <v>20.7603043478261</v>
      </c>
      <c r="L714" s="144"/>
    </row>
    <row r="715" spans="1:18" x14ac:dyDescent="0.2">
      <c r="A715" s="64" t="s">
        <v>242</v>
      </c>
      <c r="B715" s="64" t="s">
        <v>108</v>
      </c>
      <c r="C715" s="64" t="s">
        <v>1246</v>
      </c>
      <c r="D715" s="64" t="s">
        <v>308</v>
      </c>
      <c r="E715" s="64" t="s">
        <v>309</v>
      </c>
      <c r="F715" s="140">
        <v>0.19153526500000001</v>
      </c>
      <c r="G715" s="140">
        <v>8.6691049999999999E-3</v>
      </c>
      <c r="H715" s="81">
        <f t="shared" si="22"/>
        <v>21.094006820773309</v>
      </c>
      <c r="I715" s="65">
        <f t="shared" si="23"/>
        <v>2.2227423406014198E-5</v>
      </c>
      <c r="J715" s="143">
        <v>4.7560059450000001</v>
      </c>
      <c r="K715" s="143">
        <v>42.611478260869603</v>
      </c>
      <c r="L715" s="144"/>
    </row>
    <row r="716" spans="1:18" x14ac:dyDescent="0.2">
      <c r="A716" s="64" t="s">
        <v>2681</v>
      </c>
      <c r="B716" s="64" t="s">
        <v>104</v>
      </c>
      <c r="C716" s="64" t="s">
        <v>1239</v>
      </c>
      <c r="D716" s="64" t="s">
        <v>307</v>
      </c>
      <c r="E716" s="64" t="s">
        <v>1451</v>
      </c>
      <c r="F716" s="140">
        <v>0.18937452999999999</v>
      </c>
      <c r="G716" s="140">
        <v>0.46374200999999998</v>
      </c>
      <c r="H716" s="81">
        <f t="shared" si="22"/>
        <v>-0.59163818261796042</v>
      </c>
      <c r="I716" s="65">
        <f t="shared" si="23"/>
        <v>2.1976672862957833E-5</v>
      </c>
      <c r="J716" s="143">
        <v>8.2257999999999996</v>
      </c>
      <c r="K716" s="143">
        <v>17.704782608695702</v>
      </c>
      <c r="L716" s="144"/>
    </row>
    <row r="717" spans="1:18" x14ac:dyDescent="0.2">
      <c r="A717" s="64" t="s">
        <v>2331</v>
      </c>
      <c r="B717" s="64" t="s">
        <v>1437</v>
      </c>
      <c r="C717" s="64" t="s">
        <v>953</v>
      </c>
      <c r="D717" s="64" t="s">
        <v>307</v>
      </c>
      <c r="E717" s="64" t="s">
        <v>1451</v>
      </c>
      <c r="F717" s="140">
        <v>0.18627622500000002</v>
      </c>
      <c r="G717" s="140">
        <v>0.167413915</v>
      </c>
      <c r="H717" s="81">
        <f t="shared" si="22"/>
        <v>0.1126687109610931</v>
      </c>
      <c r="I717" s="65">
        <f t="shared" si="23"/>
        <v>2.161711851626366E-5</v>
      </c>
      <c r="J717" s="143">
        <v>28.83476655906</v>
      </c>
      <c r="K717" s="143">
        <v>132.64739130434799</v>
      </c>
      <c r="L717" s="144"/>
    </row>
    <row r="718" spans="1:18" x14ac:dyDescent="0.2">
      <c r="A718" s="64" t="s">
        <v>1159</v>
      </c>
      <c r="B718" s="64" t="s">
        <v>1160</v>
      </c>
      <c r="C718" s="64" t="s">
        <v>1244</v>
      </c>
      <c r="D718" s="64" t="s">
        <v>307</v>
      </c>
      <c r="E718" s="64" t="s">
        <v>1451</v>
      </c>
      <c r="F718" s="140">
        <v>0.1857471</v>
      </c>
      <c r="G718" s="140">
        <v>0.34293634000000001</v>
      </c>
      <c r="H718" s="81">
        <f t="shared" si="22"/>
        <v>-0.45836273869371791</v>
      </c>
      <c r="I718" s="65">
        <f t="shared" si="23"/>
        <v>2.1555714234343526E-5</v>
      </c>
      <c r="J718" s="143">
        <v>0</v>
      </c>
      <c r="K718" s="143">
        <v>68.670470588235304</v>
      </c>
      <c r="L718" s="144"/>
    </row>
    <row r="719" spans="1:18" x14ac:dyDescent="0.2">
      <c r="A719" s="64" t="s">
        <v>2799</v>
      </c>
      <c r="B719" s="64" t="s">
        <v>526</v>
      </c>
      <c r="C719" s="64" t="s">
        <v>2814</v>
      </c>
      <c r="D719" s="64" t="s">
        <v>308</v>
      </c>
      <c r="E719" s="64" t="s">
        <v>309</v>
      </c>
      <c r="F719" s="140">
        <v>0.18517971</v>
      </c>
      <c r="G719" s="140">
        <v>6.2514910000000007E-2</v>
      </c>
      <c r="H719" s="81">
        <f t="shared" si="22"/>
        <v>1.9621687050337266</v>
      </c>
      <c r="I719" s="65">
        <f t="shared" si="23"/>
        <v>2.1489869347939248E-5</v>
      </c>
      <c r="J719" s="143">
        <v>3.28033098</v>
      </c>
      <c r="K719" s="143">
        <v>36.980391304347798</v>
      </c>
      <c r="L719" s="144"/>
    </row>
    <row r="720" spans="1:18" x14ac:dyDescent="0.2">
      <c r="A720" s="64" t="s">
        <v>2810</v>
      </c>
      <c r="B720" s="64" t="s">
        <v>48</v>
      </c>
      <c r="C720" s="64" t="s">
        <v>2814</v>
      </c>
      <c r="D720" s="64" t="s">
        <v>308</v>
      </c>
      <c r="E720" s="64" t="s">
        <v>309</v>
      </c>
      <c r="F720" s="140">
        <v>0.17584129000000001</v>
      </c>
      <c r="G720" s="140">
        <v>0.83396075999999997</v>
      </c>
      <c r="H720" s="81">
        <f t="shared" si="22"/>
        <v>-0.78914920409444678</v>
      </c>
      <c r="I720" s="65">
        <f t="shared" si="23"/>
        <v>2.040615760805056E-5</v>
      </c>
      <c r="J720" s="143">
        <v>12.96964848</v>
      </c>
      <c r="K720" s="143">
        <v>19.987043478260901</v>
      </c>
      <c r="L720" s="144"/>
    </row>
    <row r="721" spans="1:18" x14ac:dyDescent="0.2">
      <c r="A721" s="64" t="s">
        <v>2241</v>
      </c>
      <c r="B721" s="64" t="s">
        <v>2242</v>
      </c>
      <c r="C721" s="64" t="s">
        <v>953</v>
      </c>
      <c r="D721" s="64" t="s">
        <v>308</v>
      </c>
      <c r="E721" s="64" t="s">
        <v>309</v>
      </c>
      <c r="F721" s="140">
        <v>0.17293513800000002</v>
      </c>
      <c r="G721" s="140">
        <v>0.25795526400000002</v>
      </c>
      <c r="H721" s="81">
        <f t="shared" si="22"/>
        <v>-0.32959252190333277</v>
      </c>
      <c r="I721" s="65">
        <f t="shared" si="23"/>
        <v>2.0068902372121891E-5</v>
      </c>
      <c r="J721" s="143">
        <v>16.715660530799997</v>
      </c>
      <c r="K721" s="143">
        <v>32.702652173913002</v>
      </c>
      <c r="L721" s="144"/>
    </row>
    <row r="722" spans="1:18" x14ac:dyDescent="0.2">
      <c r="A722" s="64" t="s">
        <v>2379</v>
      </c>
      <c r="B722" s="64" t="s">
        <v>863</v>
      </c>
      <c r="C722" s="64" t="s">
        <v>953</v>
      </c>
      <c r="D722" s="64" t="s">
        <v>307</v>
      </c>
      <c r="E722" s="64" t="s">
        <v>1451</v>
      </c>
      <c r="F722" s="140">
        <v>0.16906220000000002</v>
      </c>
      <c r="G722" s="140">
        <v>0.58880113499999998</v>
      </c>
      <c r="H722" s="81">
        <f t="shared" si="22"/>
        <v>-0.71287045837640917</v>
      </c>
      <c r="I722" s="65">
        <f t="shared" si="23"/>
        <v>1.9619452852988998E-5</v>
      </c>
      <c r="J722" s="143">
        <v>4.2862761507095337</v>
      </c>
      <c r="K722" s="143">
        <v>58.732869565217399</v>
      </c>
      <c r="L722" s="144"/>
    </row>
    <row r="723" spans="1:18" x14ac:dyDescent="0.2">
      <c r="A723" s="64" t="s">
        <v>418</v>
      </c>
      <c r="B723" s="64" t="s">
        <v>419</v>
      </c>
      <c r="C723" s="64" t="s">
        <v>434</v>
      </c>
      <c r="D723" s="64" t="s">
        <v>308</v>
      </c>
      <c r="E723" s="64" t="s">
        <v>309</v>
      </c>
      <c r="F723" s="140">
        <v>0.16898460000000001</v>
      </c>
      <c r="G723" s="140">
        <v>0.67064000000000001</v>
      </c>
      <c r="H723" s="81">
        <f t="shared" si="22"/>
        <v>-0.74802487176428478</v>
      </c>
      <c r="I723" s="65">
        <f t="shared" si="23"/>
        <v>1.9610447471884338E-5</v>
      </c>
      <c r="J723" s="143">
        <v>55.832897070000001</v>
      </c>
      <c r="K723" s="143">
        <v>38.640217391304297</v>
      </c>
      <c r="L723" s="144"/>
    </row>
    <row r="724" spans="1:18" x14ac:dyDescent="0.2">
      <c r="A724" s="64" t="s">
        <v>2679</v>
      </c>
      <c r="B724" s="64" t="s">
        <v>266</v>
      </c>
      <c r="C724" s="64" t="s">
        <v>1244</v>
      </c>
      <c r="D724" s="64" t="s">
        <v>308</v>
      </c>
      <c r="E724" s="64" t="s">
        <v>1451</v>
      </c>
      <c r="F724" s="140">
        <v>0.1685083</v>
      </c>
      <c r="G724" s="140">
        <v>0.25750107</v>
      </c>
      <c r="H724" s="81">
        <f t="shared" si="22"/>
        <v>-0.345601554199367</v>
      </c>
      <c r="I724" s="65">
        <f t="shared" si="23"/>
        <v>1.955517346389273E-5</v>
      </c>
      <c r="J724" s="143">
        <v>48.251579425395406</v>
      </c>
      <c r="K724" s="143">
        <v>36.817913043478299</v>
      </c>
      <c r="L724" s="144"/>
    </row>
    <row r="725" spans="1:18" x14ac:dyDescent="0.2">
      <c r="A725" s="64" t="s">
        <v>2654</v>
      </c>
      <c r="B725" s="64" t="s">
        <v>468</v>
      </c>
      <c r="C725" s="64" t="s">
        <v>1244</v>
      </c>
      <c r="D725" s="64" t="s">
        <v>308</v>
      </c>
      <c r="E725" s="64" t="s">
        <v>1451</v>
      </c>
      <c r="F725" s="140">
        <v>0.16457609000000001</v>
      </c>
      <c r="G725" s="140">
        <v>1.49654832</v>
      </c>
      <c r="H725" s="81">
        <f t="shared" si="22"/>
        <v>-0.890029551468141</v>
      </c>
      <c r="I725" s="65">
        <f t="shared" si="23"/>
        <v>1.9098845504697525E-5</v>
      </c>
      <c r="J725" s="143">
        <v>23.755843047146399</v>
      </c>
      <c r="K725" s="143">
        <v>29.759347826087001</v>
      </c>
      <c r="L725" s="144"/>
    </row>
    <row r="726" spans="1:18" x14ac:dyDescent="0.2">
      <c r="A726" s="64" t="s">
        <v>228</v>
      </c>
      <c r="B726" s="64" t="s">
        <v>229</v>
      </c>
      <c r="C726" s="64" t="s">
        <v>1245</v>
      </c>
      <c r="D726" s="64" t="s">
        <v>307</v>
      </c>
      <c r="E726" s="64" t="s">
        <v>309</v>
      </c>
      <c r="F726" s="140">
        <v>0.16105578700000001</v>
      </c>
      <c r="G726" s="140">
        <v>0.20260250299999999</v>
      </c>
      <c r="H726" s="81">
        <f t="shared" si="22"/>
        <v>-0.20506516644564843</v>
      </c>
      <c r="I726" s="65">
        <f t="shared" si="23"/>
        <v>1.8690318827907942E-5</v>
      </c>
      <c r="J726" s="143">
        <v>67.199603940000003</v>
      </c>
      <c r="K726" s="143">
        <v>40.014913043478302</v>
      </c>
      <c r="L726" s="144"/>
    </row>
    <row r="727" spans="1:18" x14ac:dyDescent="0.2">
      <c r="A727" s="64" t="s">
        <v>12</v>
      </c>
      <c r="B727" s="64" t="s">
        <v>13</v>
      </c>
      <c r="C727" s="64" t="s">
        <v>1391</v>
      </c>
      <c r="D727" s="64" t="s">
        <v>308</v>
      </c>
      <c r="E727" s="64" t="s">
        <v>309</v>
      </c>
      <c r="F727" s="140">
        <v>0.15520441500000001</v>
      </c>
      <c r="G727" s="140">
        <v>0.13854920000000001</v>
      </c>
      <c r="H727" s="81">
        <f t="shared" si="22"/>
        <v>0.12021155661671079</v>
      </c>
      <c r="I727" s="65">
        <f t="shared" si="23"/>
        <v>1.8011274564439822E-5</v>
      </c>
      <c r="J727" s="143">
        <v>85.000358607586051</v>
      </c>
      <c r="K727" s="143">
        <v>41.327826086956499</v>
      </c>
      <c r="L727" s="144"/>
    </row>
    <row r="728" spans="1:18" x14ac:dyDescent="0.2">
      <c r="A728" s="64" t="s">
        <v>195</v>
      </c>
      <c r="B728" s="64" t="s">
        <v>196</v>
      </c>
      <c r="C728" s="64" t="s">
        <v>220</v>
      </c>
      <c r="D728" s="64" t="s">
        <v>1162</v>
      </c>
      <c r="E728" s="64" t="s">
        <v>1451</v>
      </c>
      <c r="F728" s="140">
        <v>0.15513294</v>
      </c>
      <c r="G728" s="140">
        <v>1.22734896</v>
      </c>
      <c r="H728" s="81">
        <f t="shared" si="22"/>
        <v>-0.87360323342759827</v>
      </c>
      <c r="I728" s="65">
        <f t="shared" si="23"/>
        <v>1.8002979981779314E-5</v>
      </c>
      <c r="J728" s="143">
        <v>430.00425000000001</v>
      </c>
      <c r="K728" s="143">
        <v>16.308913043478299</v>
      </c>
      <c r="L728" s="144"/>
    </row>
    <row r="729" spans="1:18" x14ac:dyDescent="0.2">
      <c r="A729" s="64" t="s">
        <v>2714</v>
      </c>
      <c r="B729" s="64" t="s">
        <v>284</v>
      </c>
      <c r="C729" s="64" t="s">
        <v>1239</v>
      </c>
      <c r="D729" s="64" t="s">
        <v>307</v>
      </c>
      <c r="E729" s="64" t="s">
        <v>1451</v>
      </c>
      <c r="F729" s="140">
        <v>0.15405417000000002</v>
      </c>
      <c r="G729" s="140">
        <v>7.037177E-2</v>
      </c>
      <c r="H729" s="81">
        <f t="shared" si="22"/>
        <v>1.1891472958545739</v>
      </c>
      <c r="I729" s="65">
        <f t="shared" si="23"/>
        <v>1.787779009809024E-5</v>
      </c>
      <c r="J729" s="143">
        <v>19.614419999999999</v>
      </c>
      <c r="K729" s="143">
        <v>22.821782608695699</v>
      </c>
      <c r="L729" s="144"/>
    </row>
    <row r="730" spans="1:18" x14ac:dyDescent="0.2">
      <c r="A730" s="64" t="s">
        <v>2352</v>
      </c>
      <c r="B730" s="64" t="s">
        <v>175</v>
      </c>
      <c r="C730" s="64" t="s">
        <v>953</v>
      </c>
      <c r="D730" s="64" t="s">
        <v>307</v>
      </c>
      <c r="E730" s="64" t="s">
        <v>1451</v>
      </c>
      <c r="F730" s="140">
        <v>0.15307942399999999</v>
      </c>
      <c r="G730" s="140">
        <v>0.45684936200000004</v>
      </c>
      <c r="H730" s="81">
        <f t="shared" si="22"/>
        <v>-0.66492363406211785</v>
      </c>
      <c r="I730" s="65">
        <f t="shared" si="23"/>
        <v>1.776467206703043E-5</v>
      </c>
      <c r="J730" s="143">
        <v>24.154569979644002</v>
      </c>
      <c r="K730" s="143">
        <v>42.598434782608699</v>
      </c>
      <c r="L730" s="144"/>
    </row>
    <row r="731" spans="1:18" x14ac:dyDescent="0.2">
      <c r="A731" s="64" t="s">
        <v>374</v>
      </c>
      <c r="B731" s="64" t="s">
        <v>818</v>
      </c>
      <c r="C731" s="64" t="s">
        <v>1240</v>
      </c>
      <c r="D731" s="64" t="s">
        <v>307</v>
      </c>
      <c r="E731" s="64" t="s">
        <v>1451</v>
      </c>
      <c r="F731" s="140">
        <v>0.15302072</v>
      </c>
      <c r="G731" s="140">
        <v>0.13401627999999999</v>
      </c>
      <c r="H731" s="81">
        <f t="shared" si="22"/>
        <v>0.14180695061823845</v>
      </c>
      <c r="I731" s="65">
        <f t="shared" si="23"/>
        <v>1.7757859542644247E-5</v>
      </c>
      <c r="J731" s="143">
        <v>12.711199909999999</v>
      </c>
      <c r="K731" s="143">
        <v>49.744304347826102</v>
      </c>
      <c r="L731" s="144"/>
    </row>
    <row r="732" spans="1:18" x14ac:dyDescent="0.2">
      <c r="A732" s="139" t="s">
        <v>2314</v>
      </c>
      <c r="B732" s="139" t="s">
        <v>256</v>
      </c>
      <c r="C732" s="139" t="s">
        <v>953</v>
      </c>
      <c r="D732" s="139" t="s">
        <v>307</v>
      </c>
      <c r="E732" s="139" t="s">
        <v>309</v>
      </c>
      <c r="F732" s="140">
        <v>0.14668645999999999</v>
      </c>
      <c r="G732" s="140">
        <v>5.77387038</v>
      </c>
      <c r="H732" s="141">
        <f t="shared" si="22"/>
        <v>-0.97459477779270831</v>
      </c>
      <c r="I732" s="142">
        <f t="shared" si="23"/>
        <v>1.7022776742180426E-5</v>
      </c>
      <c r="J732" s="143">
        <v>150.89522276100001</v>
      </c>
      <c r="K732" s="143">
        <v>3.6826956521739098</v>
      </c>
      <c r="L732" s="144"/>
      <c r="M732" s="144"/>
      <c r="N732" s="144"/>
      <c r="O732" s="144"/>
      <c r="P732" s="144"/>
      <c r="Q732" s="144"/>
      <c r="R732" s="144"/>
    </row>
    <row r="733" spans="1:18" x14ac:dyDescent="0.2">
      <c r="A733" s="64" t="s">
        <v>2268</v>
      </c>
      <c r="B733" s="64" t="s">
        <v>1169</v>
      </c>
      <c r="C733" s="64" t="s">
        <v>220</v>
      </c>
      <c r="D733" s="64" t="s">
        <v>1162</v>
      </c>
      <c r="E733" s="64" t="s">
        <v>1451</v>
      </c>
      <c r="F733" s="140">
        <v>0.14589542999999999</v>
      </c>
      <c r="G733" s="140">
        <v>1.316063</v>
      </c>
      <c r="H733" s="81">
        <f t="shared" si="22"/>
        <v>-0.88914251825330548</v>
      </c>
      <c r="I733" s="65">
        <f t="shared" si="23"/>
        <v>1.6930978718788446E-5</v>
      </c>
      <c r="J733" s="143">
        <v>4.665</v>
      </c>
      <c r="K733" s="143">
        <v>85.672652173913093</v>
      </c>
      <c r="L733" s="144"/>
    </row>
    <row r="734" spans="1:18" x14ac:dyDescent="0.2">
      <c r="A734" s="64" t="s">
        <v>2437</v>
      </c>
      <c r="B734" s="64" t="s">
        <v>1878</v>
      </c>
      <c r="C734" s="64" t="s">
        <v>953</v>
      </c>
      <c r="D734" s="64" t="s">
        <v>307</v>
      </c>
      <c r="E734" s="64" t="s">
        <v>1451</v>
      </c>
      <c r="F734" s="140">
        <v>0.14295134299999998</v>
      </c>
      <c r="G734" s="140">
        <v>1.84219917</v>
      </c>
      <c r="H734" s="81">
        <f t="shared" si="22"/>
        <v>-0.92240179817256129</v>
      </c>
      <c r="I734" s="65">
        <f t="shared" si="23"/>
        <v>1.658932117445507E-5</v>
      </c>
      <c r="J734" s="143">
        <v>47.053660000000001</v>
      </c>
      <c r="K734" s="143">
        <v>101.836086956522</v>
      </c>
      <c r="L734" s="144"/>
    </row>
    <row r="735" spans="1:18" x14ac:dyDescent="0.2">
      <c r="A735" s="64" t="s">
        <v>2213</v>
      </c>
      <c r="B735" s="64" t="s">
        <v>2201</v>
      </c>
      <c r="C735" s="64" t="s">
        <v>1391</v>
      </c>
      <c r="D735" s="64" t="s">
        <v>308</v>
      </c>
      <c r="E735" s="64" t="s">
        <v>309</v>
      </c>
      <c r="F735" s="140">
        <v>0.14203505</v>
      </c>
      <c r="G735" s="140">
        <v>5.8476E-2</v>
      </c>
      <c r="H735" s="81">
        <f t="shared" si="22"/>
        <v>1.428946063342226</v>
      </c>
      <c r="I735" s="65">
        <f t="shared" si="23"/>
        <v>1.6482986539551327E-5</v>
      </c>
      <c r="J735" s="143">
        <v>2.6453000000000002</v>
      </c>
      <c r="K735" s="143">
        <v>186.59930434782601</v>
      </c>
      <c r="L735" s="144"/>
    </row>
    <row r="736" spans="1:18" x14ac:dyDescent="0.2">
      <c r="A736" s="64" t="s">
        <v>2246</v>
      </c>
      <c r="B736" s="64" t="s">
        <v>2247</v>
      </c>
      <c r="C736" s="64" t="s">
        <v>1245</v>
      </c>
      <c r="D736" s="64" t="s">
        <v>307</v>
      </c>
      <c r="E736" s="64" t="s">
        <v>1451</v>
      </c>
      <c r="F736" s="140">
        <v>0.14196064999999999</v>
      </c>
      <c r="G736" s="140">
        <v>0.53757157</v>
      </c>
      <c r="H736" s="81">
        <f t="shared" si="22"/>
        <v>-0.73592232565423799</v>
      </c>
      <c r="I736" s="65">
        <f t="shared" si="23"/>
        <v>1.6474352514368511E-5</v>
      </c>
      <c r="J736" s="143">
        <v>49.088575609999999</v>
      </c>
      <c r="K736" s="143">
        <v>290.83809090909102</v>
      </c>
      <c r="L736" s="144"/>
    </row>
    <row r="737" spans="1:12" x14ac:dyDescent="0.2">
      <c r="A737" s="64" t="s">
        <v>2227</v>
      </c>
      <c r="B737" s="64" t="s">
        <v>126</v>
      </c>
      <c r="C737" s="64" t="s">
        <v>1391</v>
      </c>
      <c r="D737" s="64" t="s">
        <v>308</v>
      </c>
      <c r="E737" s="64" t="s">
        <v>309</v>
      </c>
      <c r="F737" s="140">
        <v>0.14138795000000001</v>
      </c>
      <c r="G737" s="140">
        <v>0.21435291000000001</v>
      </c>
      <c r="H737" s="81">
        <f t="shared" si="22"/>
        <v>-0.34039640516193592</v>
      </c>
      <c r="I737" s="65">
        <f t="shared" si="23"/>
        <v>1.6407891409231427E-5</v>
      </c>
      <c r="J737" s="143">
        <v>247.34543113999999</v>
      </c>
      <c r="K737" s="143">
        <v>18.702347826086999</v>
      </c>
      <c r="L737" s="144"/>
    </row>
    <row r="738" spans="1:12" x14ac:dyDescent="0.2">
      <c r="A738" s="64" t="s">
        <v>2722</v>
      </c>
      <c r="B738" s="64" t="s">
        <v>292</v>
      </c>
      <c r="C738" s="64" t="s">
        <v>1239</v>
      </c>
      <c r="D738" s="64" t="s">
        <v>307</v>
      </c>
      <c r="E738" s="64" t="s">
        <v>1451</v>
      </c>
      <c r="F738" s="140">
        <v>0.14075642999999999</v>
      </c>
      <c r="G738" s="140">
        <v>0</v>
      </c>
      <c r="H738" s="81" t="str">
        <f t="shared" si="22"/>
        <v/>
      </c>
      <c r="I738" s="65">
        <f t="shared" si="23"/>
        <v>1.6334604318055991E-5</v>
      </c>
      <c r="J738" s="143">
        <v>3.0904069999999999</v>
      </c>
      <c r="K738" s="143">
        <v>23.5843913043478</v>
      </c>
      <c r="L738" s="144"/>
    </row>
    <row r="739" spans="1:12" x14ac:dyDescent="0.2">
      <c r="A739" s="64" t="s">
        <v>1622</v>
      </c>
      <c r="B739" s="64" t="s">
        <v>1621</v>
      </c>
      <c r="C739" s="64" t="s">
        <v>1391</v>
      </c>
      <c r="D739" s="64" t="s">
        <v>308</v>
      </c>
      <c r="E739" s="64" t="s">
        <v>309</v>
      </c>
      <c r="F739" s="140">
        <v>0.14050511499999999</v>
      </c>
      <c r="G739" s="140">
        <v>9.4222800000000009E-2</v>
      </c>
      <c r="H739" s="81">
        <f t="shared" si="22"/>
        <v>0.49120080277809586</v>
      </c>
      <c r="I739" s="65">
        <f t="shared" si="23"/>
        <v>1.6305439532587986E-5</v>
      </c>
      <c r="J739" s="143">
        <v>4.0370927098947504</v>
      </c>
      <c r="K739" s="143">
        <v>151.948739130435</v>
      </c>
      <c r="L739" s="144"/>
    </row>
    <row r="740" spans="1:12" x14ac:dyDescent="0.2">
      <c r="A740" s="64" t="s">
        <v>207</v>
      </c>
      <c r="B740" s="64" t="s">
        <v>208</v>
      </c>
      <c r="C740" s="64" t="s">
        <v>220</v>
      </c>
      <c r="D740" s="64" t="s">
        <v>308</v>
      </c>
      <c r="E740" s="64" t="s">
        <v>1451</v>
      </c>
      <c r="F740" s="140">
        <v>0.13992626</v>
      </c>
      <c r="G740" s="140">
        <v>0.200715066</v>
      </c>
      <c r="H740" s="81">
        <f t="shared" si="22"/>
        <v>-0.30286120126129445</v>
      </c>
      <c r="I740" s="65">
        <f t="shared" si="23"/>
        <v>1.6238264147544986E-5</v>
      </c>
      <c r="J740" s="143">
        <v>125.392</v>
      </c>
      <c r="K740" s="143">
        <v>65.442086956521706</v>
      </c>
      <c r="L740" s="144"/>
    </row>
    <row r="741" spans="1:12" x14ac:dyDescent="0.2">
      <c r="A741" s="64" t="s">
        <v>2711</v>
      </c>
      <c r="B741" s="64" t="s">
        <v>290</v>
      </c>
      <c r="C741" s="64" t="s">
        <v>1239</v>
      </c>
      <c r="D741" s="64" t="s">
        <v>307</v>
      </c>
      <c r="E741" s="64" t="s">
        <v>1451</v>
      </c>
      <c r="F741" s="140">
        <v>0.13672104999999998</v>
      </c>
      <c r="G741" s="140">
        <v>1.0476451999999999E-2</v>
      </c>
      <c r="H741" s="81">
        <f t="shared" si="22"/>
        <v>12.050319898377809</v>
      </c>
      <c r="I741" s="65">
        <f t="shared" si="23"/>
        <v>1.5866303611843159E-5</v>
      </c>
      <c r="J741" s="143">
        <v>6.1951289399999991</v>
      </c>
      <c r="K741" s="143">
        <v>26.370217391304301</v>
      </c>
      <c r="L741" s="144"/>
    </row>
    <row r="742" spans="1:12" x14ac:dyDescent="0.2">
      <c r="A742" s="64" t="s">
        <v>482</v>
      </c>
      <c r="B742" s="64" t="s">
        <v>483</v>
      </c>
      <c r="C742" s="64" t="s">
        <v>1245</v>
      </c>
      <c r="D742" s="64" t="s">
        <v>307</v>
      </c>
      <c r="E742" s="64" t="s">
        <v>1451</v>
      </c>
      <c r="F742" s="140">
        <v>0.13621555300000002</v>
      </c>
      <c r="G742" s="140">
        <v>8.1391580000000005E-2</v>
      </c>
      <c r="H742" s="81">
        <f t="shared" si="22"/>
        <v>0.67358285709652033</v>
      </c>
      <c r="I742" s="65">
        <f t="shared" si="23"/>
        <v>1.5807641329210929E-5</v>
      </c>
      <c r="J742" s="143">
        <v>2.9896545099999998</v>
      </c>
      <c r="K742" s="143">
        <v>147.65608695652199</v>
      </c>
      <c r="L742" s="144"/>
    </row>
    <row r="743" spans="1:12" x14ac:dyDescent="0.2">
      <c r="A743" s="64" t="s">
        <v>3057</v>
      </c>
      <c r="B743" s="64" t="s">
        <v>3058</v>
      </c>
      <c r="C743" s="64" t="s">
        <v>1245</v>
      </c>
      <c r="D743" s="64" t="s">
        <v>307</v>
      </c>
      <c r="E743" s="64" t="s">
        <v>309</v>
      </c>
      <c r="F743" s="140">
        <v>0.13584573999999999</v>
      </c>
      <c r="G743" s="140"/>
      <c r="H743" s="81" t="str">
        <f t="shared" si="22"/>
        <v/>
      </c>
      <c r="I743" s="65">
        <f t="shared" si="23"/>
        <v>1.5764725001859678E-5</v>
      </c>
      <c r="J743" s="143">
        <v>44.388416849999999</v>
      </c>
      <c r="K743" s="143">
        <v>115.933470588235</v>
      </c>
      <c r="L743" s="144"/>
    </row>
    <row r="744" spans="1:12" x14ac:dyDescent="0.2">
      <c r="A744" s="64" t="s">
        <v>3065</v>
      </c>
      <c r="B744" s="64" t="s">
        <v>3066</v>
      </c>
      <c r="C744" s="64" t="s">
        <v>1244</v>
      </c>
      <c r="D744" s="64" t="s">
        <v>1162</v>
      </c>
      <c r="E744" s="64" t="s">
        <v>309</v>
      </c>
      <c r="F744" s="140">
        <v>0.1351291</v>
      </c>
      <c r="G744" s="140"/>
      <c r="H744" s="81" t="str">
        <f t="shared" si="22"/>
        <v/>
      </c>
      <c r="I744" s="65">
        <f t="shared" si="23"/>
        <v>1.5681559843163257E-5</v>
      </c>
      <c r="J744" s="143">
        <v>18.60454743</v>
      </c>
      <c r="K744" s="143">
        <v>65.141300000000001</v>
      </c>
      <c r="L744" s="144"/>
    </row>
    <row r="745" spans="1:12" x14ac:dyDescent="0.2">
      <c r="A745" s="64" t="s">
        <v>700</v>
      </c>
      <c r="B745" s="64" t="s">
        <v>83</v>
      </c>
      <c r="C745" s="64" t="s">
        <v>704</v>
      </c>
      <c r="D745" s="64" t="s">
        <v>307</v>
      </c>
      <c r="E745" s="64" t="s">
        <v>1451</v>
      </c>
      <c r="F745" s="140">
        <v>0.133039244</v>
      </c>
      <c r="G745" s="140">
        <v>0.49640137600000001</v>
      </c>
      <c r="H745" s="81">
        <f t="shared" si="22"/>
        <v>-0.73199259624937052</v>
      </c>
      <c r="I745" s="65">
        <f t="shared" si="23"/>
        <v>1.543903471772696E-5</v>
      </c>
      <c r="J745" s="143">
        <v>8.234937819999999</v>
      </c>
      <c r="K745" s="143">
        <v>98.951999999999998</v>
      </c>
      <c r="L745" s="144"/>
    </row>
    <row r="746" spans="1:12" x14ac:dyDescent="0.2">
      <c r="A746" s="64" t="s">
        <v>2438</v>
      </c>
      <c r="B746" s="64" t="s">
        <v>433</v>
      </c>
      <c r="C746" s="64" t="s">
        <v>953</v>
      </c>
      <c r="D746" s="64" t="s">
        <v>307</v>
      </c>
      <c r="E746" s="64" t="s">
        <v>1451</v>
      </c>
      <c r="F746" s="140">
        <v>0.13125033</v>
      </c>
      <c r="G746" s="140">
        <v>2.1619380000000001E-2</v>
      </c>
      <c r="H746" s="81">
        <f t="shared" si="22"/>
        <v>5.0709571689844939</v>
      </c>
      <c r="I746" s="65">
        <f t="shared" si="23"/>
        <v>1.5231433527862804E-5</v>
      </c>
      <c r="J746" s="143">
        <v>26.321797930399999</v>
      </c>
      <c r="K746" s="143">
        <v>50.79</v>
      </c>
      <c r="L746" s="144"/>
    </row>
    <row r="747" spans="1:12" x14ac:dyDescent="0.2">
      <c r="A747" s="64" t="s">
        <v>2381</v>
      </c>
      <c r="B747" s="64" t="s">
        <v>456</v>
      </c>
      <c r="C747" s="64" t="s">
        <v>953</v>
      </c>
      <c r="D747" s="64" t="s">
        <v>307</v>
      </c>
      <c r="E747" s="64" t="s">
        <v>1451</v>
      </c>
      <c r="F747" s="140">
        <v>0.13118364199999999</v>
      </c>
      <c r="G747" s="140">
        <v>9.4437873000000006E-2</v>
      </c>
      <c r="H747" s="81">
        <f t="shared" si="22"/>
        <v>0.38909992180785324</v>
      </c>
      <c r="I747" s="65">
        <f t="shared" si="23"/>
        <v>1.5223694470451625E-5</v>
      </c>
      <c r="J747" s="143">
        <v>10.093524048399999</v>
      </c>
      <c r="K747" s="143">
        <v>66.2899565217391</v>
      </c>
      <c r="L747" s="144"/>
    </row>
    <row r="748" spans="1:12" x14ac:dyDescent="0.2">
      <c r="A748" s="64" t="s">
        <v>1482</v>
      </c>
      <c r="B748" s="64" t="s">
        <v>346</v>
      </c>
      <c r="C748" s="64" t="s">
        <v>1241</v>
      </c>
      <c r="D748" s="64" t="s">
        <v>307</v>
      </c>
      <c r="E748" s="64" t="s">
        <v>1451</v>
      </c>
      <c r="F748" s="140">
        <v>0.13019872999999998</v>
      </c>
      <c r="G748" s="140">
        <v>1.524845E-2</v>
      </c>
      <c r="H748" s="81">
        <f t="shared" si="22"/>
        <v>7.5384894858165907</v>
      </c>
      <c r="I748" s="65">
        <f t="shared" si="23"/>
        <v>1.5109396688047615E-5</v>
      </c>
      <c r="J748" s="143">
        <v>5.5014982899999998</v>
      </c>
      <c r="K748" s="143">
        <v>20.168565217391301</v>
      </c>
      <c r="L748" s="144"/>
    </row>
    <row r="749" spans="1:12" x14ac:dyDescent="0.2">
      <c r="A749" s="64" t="s">
        <v>2293</v>
      </c>
      <c r="B749" s="64" t="s">
        <v>2294</v>
      </c>
      <c r="C749" s="64" t="s">
        <v>953</v>
      </c>
      <c r="D749" s="64" t="s">
        <v>307</v>
      </c>
      <c r="E749" s="64" t="s">
        <v>1451</v>
      </c>
      <c r="F749" s="140">
        <v>0.12505954999999999</v>
      </c>
      <c r="G749" s="140">
        <v>0.18357803</v>
      </c>
      <c r="H749" s="81">
        <f t="shared" si="22"/>
        <v>-0.31876624888065319</v>
      </c>
      <c r="I749" s="65">
        <f t="shared" si="23"/>
        <v>1.4513001398544557E-5</v>
      </c>
      <c r="J749" s="143">
        <v>1.789867850085</v>
      </c>
      <c r="K749" s="143">
        <v>181.577217391304</v>
      </c>
      <c r="L749" s="144"/>
    </row>
    <row r="750" spans="1:12" x14ac:dyDescent="0.2">
      <c r="A750" s="64" t="s">
        <v>2022</v>
      </c>
      <c r="B750" s="64" t="s">
        <v>2023</v>
      </c>
      <c r="C750" s="64" t="s">
        <v>1241</v>
      </c>
      <c r="D750" s="64" t="s">
        <v>307</v>
      </c>
      <c r="E750" s="64" t="s">
        <v>1451</v>
      </c>
      <c r="F750" s="140">
        <v>0.12422878999999999</v>
      </c>
      <c r="G750" s="140">
        <v>1.3929596000000002</v>
      </c>
      <c r="H750" s="81">
        <f t="shared" si="22"/>
        <v>-0.91081665972222026</v>
      </c>
      <c r="I750" s="65">
        <f t="shared" si="23"/>
        <v>1.4416592759285462E-5</v>
      </c>
      <c r="J750" s="143">
        <v>92.557133309999998</v>
      </c>
      <c r="K750" s="143">
        <v>24.907739130434798</v>
      </c>
      <c r="L750" s="144"/>
    </row>
    <row r="751" spans="1:12" x14ac:dyDescent="0.2">
      <c r="A751" s="64" t="s">
        <v>1624</v>
      </c>
      <c r="B751" s="64" t="s">
        <v>1623</v>
      </c>
      <c r="C751" s="64" t="s">
        <v>1391</v>
      </c>
      <c r="D751" s="64" t="s">
        <v>308</v>
      </c>
      <c r="E751" s="64" t="s">
        <v>309</v>
      </c>
      <c r="F751" s="140">
        <v>0.12273476</v>
      </c>
      <c r="G751" s="140">
        <v>2.9713470000000002E-2</v>
      </c>
      <c r="H751" s="81">
        <f t="shared" si="22"/>
        <v>3.1306101239606141</v>
      </c>
      <c r="I751" s="65">
        <f t="shared" si="23"/>
        <v>1.424321248181391E-5</v>
      </c>
      <c r="J751" s="143">
        <v>2.1540465232086001</v>
      </c>
      <c r="K751" s="143">
        <v>128.21473913043499</v>
      </c>
      <c r="L751" s="144"/>
    </row>
    <row r="752" spans="1:12" x14ac:dyDescent="0.2">
      <c r="A752" s="64" t="s">
        <v>1302</v>
      </c>
      <c r="B752" s="64" t="s">
        <v>765</v>
      </c>
      <c r="C752" s="64" t="s">
        <v>1244</v>
      </c>
      <c r="D752" s="64" t="s">
        <v>308</v>
      </c>
      <c r="E752" s="64" t="s">
        <v>309</v>
      </c>
      <c r="F752" s="140">
        <v>0.12221625</v>
      </c>
      <c r="G752" s="140">
        <v>0.32659937699999997</v>
      </c>
      <c r="H752" s="81">
        <f t="shared" si="22"/>
        <v>-0.62579153970645818</v>
      </c>
      <c r="I752" s="65">
        <f t="shared" si="23"/>
        <v>1.4183040057115761E-5</v>
      </c>
      <c r="J752" s="143">
        <v>5.2866</v>
      </c>
      <c r="K752" s="143">
        <v>35.713173913043498</v>
      </c>
      <c r="L752" s="144"/>
    </row>
    <row r="753" spans="1:18" x14ac:dyDescent="0.2">
      <c r="A753" s="64" t="s">
        <v>2750</v>
      </c>
      <c r="B753" s="64" t="s">
        <v>689</v>
      </c>
      <c r="C753" s="64" t="s">
        <v>1239</v>
      </c>
      <c r="D753" s="64" t="s">
        <v>307</v>
      </c>
      <c r="E753" s="64" t="s">
        <v>1451</v>
      </c>
      <c r="F753" s="140">
        <v>0.12074928</v>
      </c>
      <c r="G753" s="140">
        <v>0.30449947999999999</v>
      </c>
      <c r="H753" s="81">
        <f t="shared" si="22"/>
        <v>-0.60344996319862343</v>
      </c>
      <c r="I753" s="65">
        <f t="shared" si="23"/>
        <v>1.4012800058158281E-5</v>
      </c>
      <c r="J753" s="143">
        <v>51.605302080000001</v>
      </c>
      <c r="K753" s="143">
        <v>20.4533913043478</v>
      </c>
      <c r="L753" s="144"/>
      <c r="M753" s="144"/>
      <c r="N753" s="144"/>
      <c r="O753" s="144"/>
      <c r="P753" s="144"/>
      <c r="Q753" s="144"/>
      <c r="R753" s="144"/>
    </row>
    <row r="754" spans="1:18" x14ac:dyDescent="0.2">
      <c r="A754" s="64" t="s">
        <v>2718</v>
      </c>
      <c r="B754" s="64" t="s">
        <v>1398</v>
      </c>
      <c r="C754" s="64" t="s">
        <v>1397</v>
      </c>
      <c r="D754" s="64" t="s">
        <v>307</v>
      </c>
      <c r="E754" s="64" t="s">
        <v>1451</v>
      </c>
      <c r="F754" s="140">
        <v>0.12031084</v>
      </c>
      <c r="G754" s="140">
        <v>0.65483347999999997</v>
      </c>
      <c r="H754" s="81">
        <f t="shared" si="22"/>
        <v>-0.81627261941463347</v>
      </c>
      <c r="I754" s="65">
        <f t="shared" si="23"/>
        <v>1.3961919654916962E-5</v>
      </c>
      <c r="J754" s="143">
        <v>74.341094099999992</v>
      </c>
      <c r="K754" s="143">
        <v>27.4007391304348</v>
      </c>
      <c r="L754" s="144"/>
    </row>
    <row r="755" spans="1:18" x14ac:dyDescent="0.2">
      <c r="A755" s="64" t="s">
        <v>390</v>
      </c>
      <c r="B755" s="64" t="s">
        <v>668</v>
      </c>
      <c r="C755" s="64" t="s">
        <v>1240</v>
      </c>
      <c r="D755" s="64" t="s">
        <v>307</v>
      </c>
      <c r="E755" s="64" t="s">
        <v>1451</v>
      </c>
      <c r="F755" s="140">
        <v>0.119433595</v>
      </c>
      <c r="G755" s="140">
        <v>6.3954496999999999E-2</v>
      </c>
      <c r="H755" s="81">
        <f t="shared" si="22"/>
        <v>0.86747766931854708</v>
      </c>
      <c r="I755" s="65">
        <f t="shared" si="23"/>
        <v>1.386011649064949E-5</v>
      </c>
      <c r="J755" s="143">
        <v>35.907794150000001</v>
      </c>
      <c r="K755" s="143">
        <v>13.5195652173913</v>
      </c>
      <c r="L755" s="144"/>
    </row>
    <row r="756" spans="1:18" x14ac:dyDescent="0.2">
      <c r="A756" s="64" t="s">
        <v>486</v>
      </c>
      <c r="B756" s="64" t="s">
        <v>497</v>
      </c>
      <c r="C756" s="64" t="s">
        <v>1245</v>
      </c>
      <c r="D756" s="64" t="s">
        <v>307</v>
      </c>
      <c r="E756" s="64" t="s">
        <v>1451</v>
      </c>
      <c r="F756" s="140">
        <v>0.11863702000000001</v>
      </c>
      <c r="G756" s="140">
        <v>6.3679266999999998E-2</v>
      </c>
      <c r="H756" s="81">
        <f t="shared" si="22"/>
        <v>0.86303997500473772</v>
      </c>
      <c r="I756" s="65">
        <f t="shared" si="23"/>
        <v>1.3767674977074193E-5</v>
      </c>
      <c r="J756" s="143">
        <v>30.870937340000001</v>
      </c>
      <c r="K756" s="143">
        <v>122.977652173913</v>
      </c>
      <c r="L756" s="144"/>
    </row>
    <row r="757" spans="1:18" x14ac:dyDescent="0.2">
      <c r="A757" s="64" t="s">
        <v>2334</v>
      </c>
      <c r="B757" s="64" t="s">
        <v>1440</v>
      </c>
      <c r="C757" s="64" t="s">
        <v>953</v>
      </c>
      <c r="D757" s="64" t="s">
        <v>307</v>
      </c>
      <c r="E757" s="64" t="s">
        <v>1451</v>
      </c>
      <c r="F757" s="140">
        <v>0.1183013</v>
      </c>
      <c r="G757" s="140">
        <v>0.19707982999999998</v>
      </c>
      <c r="H757" s="81">
        <f t="shared" si="22"/>
        <v>-0.39972903366113111</v>
      </c>
      <c r="I757" s="65">
        <f t="shared" si="23"/>
        <v>1.3728715098923987E-5</v>
      </c>
      <c r="J757" s="143">
        <v>7.3818903689999997</v>
      </c>
      <c r="K757" s="143">
        <v>101.39713043478299</v>
      </c>
      <c r="L757" s="144"/>
    </row>
    <row r="758" spans="1:18" x14ac:dyDescent="0.2">
      <c r="A758" s="64" t="s">
        <v>2632</v>
      </c>
      <c r="B758" s="64" t="s">
        <v>1147</v>
      </c>
      <c r="C758" s="64" t="s">
        <v>1244</v>
      </c>
      <c r="D758" s="64" t="s">
        <v>1162</v>
      </c>
      <c r="E758" s="64" t="s">
        <v>1451</v>
      </c>
      <c r="F758" s="140">
        <v>0.117666915</v>
      </c>
      <c r="G758" s="140">
        <v>0.49599234000000003</v>
      </c>
      <c r="H758" s="81">
        <f t="shared" si="22"/>
        <v>-0.76276465277669414</v>
      </c>
      <c r="I758" s="65">
        <f t="shared" si="23"/>
        <v>1.3655095528149778E-5</v>
      </c>
      <c r="J758" s="143">
        <v>57.328303230200497</v>
      </c>
      <c r="K758" s="143">
        <v>43.491652173913003</v>
      </c>
      <c r="L758" s="144"/>
    </row>
    <row r="759" spans="1:18" x14ac:dyDescent="0.2">
      <c r="A759" s="64" t="s">
        <v>2762</v>
      </c>
      <c r="B759" s="64" t="s">
        <v>2763</v>
      </c>
      <c r="C759" s="64" t="s">
        <v>2814</v>
      </c>
      <c r="D759" s="64" t="s">
        <v>308</v>
      </c>
      <c r="E759" s="64" t="s">
        <v>309</v>
      </c>
      <c r="F759" s="140">
        <v>0.11643376</v>
      </c>
      <c r="G759" s="140">
        <v>0.31269617999999999</v>
      </c>
      <c r="H759" s="81">
        <f t="shared" si="22"/>
        <v>-0.6276457230785486</v>
      </c>
      <c r="I759" s="65">
        <f t="shared" si="23"/>
        <v>1.3511989461962732E-5</v>
      </c>
      <c r="J759" s="143">
        <v>12.277916960000001</v>
      </c>
      <c r="K759" s="143">
        <v>21.2420869565217</v>
      </c>
      <c r="L759" s="144"/>
    </row>
    <row r="760" spans="1:18" x14ac:dyDescent="0.2">
      <c r="A760" s="64" t="s">
        <v>2717</v>
      </c>
      <c r="B760" s="64" t="s">
        <v>1380</v>
      </c>
      <c r="C760" s="64" t="s">
        <v>1239</v>
      </c>
      <c r="D760" s="64" t="s">
        <v>307</v>
      </c>
      <c r="E760" s="64" t="s">
        <v>1451</v>
      </c>
      <c r="F760" s="140">
        <v>0.11603097</v>
      </c>
      <c r="G760" s="140">
        <v>0.11685996000000001</v>
      </c>
      <c r="H760" s="81">
        <f t="shared" si="22"/>
        <v>-7.0938754386020708E-3</v>
      </c>
      <c r="I760" s="65">
        <f t="shared" si="23"/>
        <v>1.346524619578818E-5</v>
      </c>
      <c r="J760" s="143">
        <v>70.207387999999995</v>
      </c>
      <c r="K760" s="143">
        <v>47.440565217391303</v>
      </c>
      <c r="L760" s="144"/>
    </row>
    <row r="761" spans="1:18" x14ac:dyDescent="0.2">
      <c r="A761" s="64" t="s">
        <v>2727</v>
      </c>
      <c r="B761" s="64" t="s">
        <v>2084</v>
      </c>
      <c r="C761" s="64" t="s">
        <v>1244</v>
      </c>
      <c r="D761" s="64" t="s">
        <v>308</v>
      </c>
      <c r="E761" s="64" t="s">
        <v>1451</v>
      </c>
      <c r="F761" s="140">
        <v>0.11435302</v>
      </c>
      <c r="G761" s="140">
        <v>0.11994235</v>
      </c>
      <c r="H761" s="81">
        <f t="shared" si="22"/>
        <v>-4.6600137482715631E-2</v>
      </c>
      <c r="I761" s="65">
        <f t="shared" si="23"/>
        <v>1.3270522236708783E-5</v>
      </c>
      <c r="J761" s="143">
        <v>8.5415156999999997</v>
      </c>
      <c r="K761" s="143">
        <v>72.099043478260896</v>
      </c>
      <c r="L761" s="144"/>
    </row>
    <row r="762" spans="1:18" x14ac:dyDescent="0.2">
      <c r="A762" s="64" t="s">
        <v>2257</v>
      </c>
      <c r="B762" s="64" t="s">
        <v>2146</v>
      </c>
      <c r="C762" s="64" t="s">
        <v>220</v>
      </c>
      <c r="D762" s="64" t="s">
        <v>1162</v>
      </c>
      <c r="E762" s="64" t="s">
        <v>309</v>
      </c>
      <c r="F762" s="140">
        <v>0.11157476</v>
      </c>
      <c r="G762" s="140">
        <v>0.25612842000000002</v>
      </c>
      <c r="H762" s="81">
        <f t="shared" si="22"/>
        <v>-0.56437961863037311</v>
      </c>
      <c r="I762" s="65">
        <f t="shared" si="23"/>
        <v>1.2948108704391416E-5</v>
      </c>
      <c r="J762" s="143">
        <v>120.51491769</v>
      </c>
      <c r="K762" s="143">
        <v>61.083521739130397</v>
      </c>
      <c r="L762" s="144"/>
    </row>
    <row r="763" spans="1:18" x14ac:dyDescent="0.2">
      <c r="A763" s="64" t="s">
        <v>1485</v>
      </c>
      <c r="B763" s="64" t="s">
        <v>344</v>
      </c>
      <c r="C763" s="64" t="s">
        <v>1241</v>
      </c>
      <c r="D763" s="64" t="s">
        <v>307</v>
      </c>
      <c r="E763" s="64" t="s">
        <v>1451</v>
      </c>
      <c r="F763" s="140">
        <v>0.11011583</v>
      </c>
      <c r="G763" s="140">
        <v>2.7152886499999997</v>
      </c>
      <c r="H763" s="81">
        <f t="shared" si="22"/>
        <v>-0.95944599481163817</v>
      </c>
      <c r="I763" s="65">
        <f t="shared" si="23"/>
        <v>1.2778801737187563E-5</v>
      </c>
      <c r="J763" s="143">
        <v>13.70054083</v>
      </c>
      <c r="K763" s="143">
        <v>13.637347826087</v>
      </c>
      <c r="L763" s="144"/>
    </row>
    <row r="764" spans="1:18" x14ac:dyDescent="0.2">
      <c r="A764" s="64" t="s">
        <v>312</v>
      </c>
      <c r="B764" s="64" t="s">
        <v>313</v>
      </c>
      <c r="C764" s="64" t="s">
        <v>1240</v>
      </c>
      <c r="D764" s="64" t="s">
        <v>307</v>
      </c>
      <c r="E764" s="64" t="s">
        <v>1451</v>
      </c>
      <c r="F764" s="140">
        <v>0.109561648</v>
      </c>
      <c r="G764" s="140">
        <v>2.2121838000000001E-2</v>
      </c>
      <c r="H764" s="81">
        <f t="shared" si="22"/>
        <v>3.952646701417847</v>
      </c>
      <c r="I764" s="65">
        <f t="shared" si="23"/>
        <v>1.2714489622350685E-5</v>
      </c>
      <c r="J764" s="143">
        <v>19.663952500000001</v>
      </c>
      <c r="K764" s="143">
        <v>15.3621304347826</v>
      </c>
      <c r="L764" s="144"/>
    </row>
    <row r="765" spans="1:18" x14ac:dyDescent="0.2">
      <c r="A765" s="64" t="s">
        <v>1948</v>
      </c>
      <c r="B765" s="64" t="s">
        <v>1949</v>
      </c>
      <c r="C765" s="64" t="s">
        <v>1391</v>
      </c>
      <c r="D765" s="64" t="s">
        <v>307</v>
      </c>
      <c r="E765" s="64" t="s">
        <v>1451</v>
      </c>
      <c r="F765" s="140">
        <v>0.10886460000000001</v>
      </c>
      <c r="G765" s="140">
        <v>6.5815880000000007E-2</v>
      </c>
      <c r="H765" s="81">
        <f t="shared" si="22"/>
        <v>0.65407801278354083</v>
      </c>
      <c r="I765" s="65">
        <f t="shared" si="23"/>
        <v>1.263359809028574E-5</v>
      </c>
      <c r="J765" s="143">
        <v>5.5751685199999992</v>
      </c>
      <c r="K765" s="143">
        <v>42.069826086956503</v>
      </c>
      <c r="L765" s="144"/>
    </row>
    <row r="766" spans="1:18" x14ac:dyDescent="0.2">
      <c r="A766" s="64" t="s">
        <v>2336</v>
      </c>
      <c r="B766" s="64" t="s">
        <v>1442</v>
      </c>
      <c r="C766" s="64" t="s">
        <v>953</v>
      </c>
      <c r="D766" s="64" t="s">
        <v>307</v>
      </c>
      <c r="E766" s="64" t="s">
        <v>1451</v>
      </c>
      <c r="F766" s="140">
        <v>0.10666580000000001</v>
      </c>
      <c r="G766" s="140">
        <v>0.2355438</v>
      </c>
      <c r="H766" s="81">
        <f t="shared" si="22"/>
        <v>-0.54715089083219337</v>
      </c>
      <c r="I766" s="65">
        <f t="shared" si="23"/>
        <v>1.2378430152490347E-5</v>
      </c>
      <c r="J766" s="143">
        <v>6.9128003401600004</v>
      </c>
      <c r="K766" s="143">
        <v>120.56947826087</v>
      </c>
      <c r="L766" s="144"/>
    </row>
    <row r="767" spans="1:18" x14ac:dyDescent="0.2">
      <c r="A767" s="64" t="s">
        <v>712</v>
      </c>
      <c r="B767" s="64" t="s">
        <v>834</v>
      </c>
      <c r="C767" s="64" t="s">
        <v>1245</v>
      </c>
      <c r="D767" s="64" t="s">
        <v>307</v>
      </c>
      <c r="E767" s="64" t="s">
        <v>1451</v>
      </c>
      <c r="F767" s="140">
        <v>0.10456686</v>
      </c>
      <c r="G767" s="140">
        <v>3.8421303199999999</v>
      </c>
      <c r="H767" s="81">
        <f t="shared" si="22"/>
        <v>-0.97278414543731562</v>
      </c>
      <c r="I767" s="65">
        <f t="shared" si="23"/>
        <v>1.2134850840430923E-5</v>
      </c>
      <c r="J767" s="143">
        <v>13.109272560000001</v>
      </c>
      <c r="K767" s="143">
        <v>19.1359130434783</v>
      </c>
      <c r="L767" s="144"/>
    </row>
    <row r="768" spans="1:18" x14ac:dyDescent="0.2">
      <c r="A768" s="139" t="s">
        <v>310</v>
      </c>
      <c r="B768" s="139" t="s">
        <v>311</v>
      </c>
      <c r="C768" s="139" t="s">
        <v>1240</v>
      </c>
      <c r="D768" s="139" t="s">
        <v>307</v>
      </c>
      <c r="E768" s="139" t="s">
        <v>1451</v>
      </c>
      <c r="F768" s="140">
        <v>0.10404935000000001</v>
      </c>
      <c r="G768" s="140">
        <v>7.9710690000000001E-2</v>
      </c>
      <c r="H768" s="141">
        <f t="shared" si="22"/>
        <v>0.3053374647741729</v>
      </c>
      <c r="I768" s="142">
        <f t="shared" si="23"/>
        <v>1.2074794464458352E-5</v>
      </c>
      <c r="J768" s="143">
        <v>30.936004539999999</v>
      </c>
      <c r="K768" s="143">
        <v>3.1320000000000001</v>
      </c>
      <c r="L768" s="144"/>
      <c r="M768" s="144"/>
      <c r="N768" s="144"/>
      <c r="O768" s="144"/>
      <c r="P768" s="144"/>
      <c r="Q768" s="144"/>
      <c r="R768" s="144"/>
    </row>
    <row r="769" spans="1:18" x14ac:dyDescent="0.2">
      <c r="A769" s="64" t="s">
        <v>2096</v>
      </c>
      <c r="B769" s="64" t="s">
        <v>2097</v>
      </c>
      <c r="C769" s="64" t="s">
        <v>1245</v>
      </c>
      <c r="D769" s="64" t="s">
        <v>307</v>
      </c>
      <c r="E769" s="64" t="s">
        <v>1451</v>
      </c>
      <c r="F769" s="140">
        <v>0.10383807</v>
      </c>
      <c r="G769" s="140">
        <v>3.7449769999999993E-2</v>
      </c>
      <c r="H769" s="81">
        <f t="shared" si="22"/>
        <v>1.772729178310041</v>
      </c>
      <c r="I769" s="65">
        <f t="shared" si="23"/>
        <v>1.205027568971876E-5</v>
      </c>
      <c r="J769" s="143">
        <v>3.69441621</v>
      </c>
      <c r="K769" s="143">
        <v>142.41569565217401</v>
      </c>
      <c r="L769" s="144"/>
    </row>
    <row r="770" spans="1:18" x14ac:dyDescent="0.2">
      <c r="A770" s="64" t="s">
        <v>2618</v>
      </c>
      <c r="B770" s="64" t="s">
        <v>2193</v>
      </c>
      <c r="C770" s="64" t="s">
        <v>1244</v>
      </c>
      <c r="D770" s="64" t="s">
        <v>1162</v>
      </c>
      <c r="E770" s="64" t="s">
        <v>309</v>
      </c>
      <c r="F770" s="140">
        <v>0.10247894</v>
      </c>
      <c r="G770" s="140">
        <v>0</v>
      </c>
      <c r="H770" s="81" t="str">
        <f t="shared" si="22"/>
        <v/>
      </c>
      <c r="I770" s="65">
        <f t="shared" si="23"/>
        <v>1.1892550385327341E-5</v>
      </c>
      <c r="J770" s="143">
        <v>7.5472617800000004</v>
      </c>
      <c r="K770" s="143">
        <v>5.3452608695652204</v>
      </c>
      <c r="L770" s="144"/>
    </row>
    <row r="771" spans="1:18" x14ac:dyDescent="0.2">
      <c r="A771" s="64" t="s">
        <v>2396</v>
      </c>
      <c r="B771" s="64" t="s">
        <v>361</v>
      </c>
      <c r="C771" s="64" t="s">
        <v>953</v>
      </c>
      <c r="D771" s="64" t="s">
        <v>307</v>
      </c>
      <c r="E771" s="64" t="s">
        <v>1451</v>
      </c>
      <c r="F771" s="140">
        <v>0.10097294</v>
      </c>
      <c r="G771" s="140">
        <v>0.13610333999999999</v>
      </c>
      <c r="H771" s="81">
        <f t="shared" si="22"/>
        <v>-0.25811563478162991</v>
      </c>
      <c r="I771" s="65">
        <f t="shared" si="23"/>
        <v>1.1717781004610649E-5</v>
      </c>
      <c r="J771" s="143">
        <v>4.851242005225</v>
      </c>
      <c r="K771" s="143">
        <v>46.540434782608699</v>
      </c>
      <c r="L771" s="144"/>
    </row>
    <row r="772" spans="1:18" x14ac:dyDescent="0.2">
      <c r="A772" s="64" t="s">
        <v>1620</v>
      </c>
      <c r="B772" s="64" t="s">
        <v>1619</v>
      </c>
      <c r="C772" s="64" t="s">
        <v>1391</v>
      </c>
      <c r="D772" s="64" t="s">
        <v>308</v>
      </c>
      <c r="E772" s="64" t="s">
        <v>309</v>
      </c>
      <c r="F772" s="140">
        <v>9.9344699999999994E-2</v>
      </c>
      <c r="G772" s="140">
        <v>0</v>
      </c>
      <c r="H772" s="81" t="str">
        <f t="shared" si="22"/>
        <v/>
      </c>
      <c r="I772" s="65">
        <f t="shared" si="23"/>
        <v>1.1528825827679609E-5</v>
      </c>
      <c r="J772" s="143">
        <v>2.2615296094725585</v>
      </c>
      <c r="K772" s="143">
        <v>38.056608695652201</v>
      </c>
      <c r="L772" s="144"/>
    </row>
    <row r="773" spans="1:18" x14ac:dyDescent="0.2">
      <c r="A773" s="64" t="s">
        <v>386</v>
      </c>
      <c r="B773" s="64" t="s">
        <v>633</v>
      </c>
      <c r="C773" s="64" t="s">
        <v>1240</v>
      </c>
      <c r="D773" s="64" t="s">
        <v>307</v>
      </c>
      <c r="E773" s="64" t="s">
        <v>1451</v>
      </c>
      <c r="F773" s="140">
        <v>9.8587539999999987E-2</v>
      </c>
      <c r="G773" s="140">
        <v>0.155511227</v>
      </c>
      <c r="H773" s="81">
        <f t="shared" si="22"/>
        <v>-0.36604229866953597</v>
      </c>
      <c r="I773" s="65">
        <f t="shared" si="23"/>
        <v>1.1440958374622868E-5</v>
      </c>
      <c r="J773" s="143">
        <v>26.364185989999999</v>
      </c>
      <c r="K773" s="143">
        <v>14.226956521739099</v>
      </c>
      <c r="L773" s="144"/>
    </row>
    <row r="774" spans="1:18" x14ac:dyDescent="0.2">
      <c r="A774" s="64" t="s">
        <v>2865</v>
      </c>
      <c r="B774" s="64" t="s">
        <v>2866</v>
      </c>
      <c r="C774" s="64" t="s">
        <v>1244</v>
      </c>
      <c r="D774" s="64" t="s">
        <v>1162</v>
      </c>
      <c r="E774" s="64" t="s">
        <v>309</v>
      </c>
      <c r="F774" s="140">
        <v>9.7554699999999994E-2</v>
      </c>
      <c r="G774" s="140">
        <v>6.4661800000000002E-3</v>
      </c>
      <c r="H774" s="81">
        <f t="shared" si="22"/>
        <v>14.086913757427103</v>
      </c>
      <c r="I774" s="65">
        <f t="shared" si="23"/>
        <v>1.1321098608899479E-5</v>
      </c>
      <c r="J774" s="143">
        <v>30.61</v>
      </c>
      <c r="K774" s="143">
        <v>60.890347826087002</v>
      </c>
      <c r="L774" s="144"/>
    </row>
    <row r="775" spans="1:18" x14ac:dyDescent="0.2">
      <c r="A775" s="64" t="s">
        <v>2674</v>
      </c>
      <c r="B775" s="64" t="s">
        <v>243</v>
      </c>
      <c r="C775" s="64" t="s">
        <v>1244</v>
      </c>
      <c r="D775" s="64" t="s">
        <v>308</v>
      </c>
      <c r="E775" s="64" t="s">
        <v>1451</v>
      </c>
      <c r="F775" s="140">
        <v>9.6839100000000011E-2</v>
      </c>
      <c r="G775" s="140">
        <v>0.37018243699999998</v>
      </c>
      <c r="H775" s="81">
        <f t="shared" ref="H775:H838" si="24">IF(ISERROR(F775/G775-1),"",IF((F775/G775-1)&gt;10000%,"",F775/G775-1))</f>
        <v>-0.7384016897592578</v>
      </c>
      <c r="I775" s="65">
        <f t="shared" ref="I775:I838" si="25">F775/$F$1046</f>
        <v>1.1238054140877658E-5</v>
      </c>
      <c r="J775" s="143">
        <v>132.44437550000001</v>
      </c>
      <c r="K775" s="143">
        <v>25.37</v>
      </c>
      <c r="L775" s="144"/>
    </row>
    <row r="776" spans="1:18" x14ac:dyDescent="0.2">
      <c r="A776" s="64" t="s">
        <v>2261</v>
      </c>
      <c r="B776" s="64" t="s">
        <v>2117</v>
      </c>
      <c r="C776" s="64" t="s">
        <v>220</v>
      </c>
      <c r="D776" s="64" t="s">
        <v>1162</v>
      </c>
      <c r="E776" s="64" t="s">
        <v>309</v>
      </c>
      <c r="F776" s="140">
        <v>9.4752940000000008E-2</v>
      </c>
      <c r="G776" s="140">
        <v>5.6228569999999999E-2</v>
      </c>
      <c r="H776" s="81">
        <f t="shared" si="24"/>
        <v>0.68513871151267081</v>
      </c>
      <c r="I776" s="65">
        <f t="shared" si="25"/>
        <v>1.0995957931531089E-5</v>
      </c>
      <c r="J776" s="143">
        <v>10.297840000000001</v>
      </c>
      <c r="K776" s="143">
        <v>100.469652173913</v>
      </c>
      <c r="L776" s="144"/>
    </row>
    <row r="777" spans="1:18" x14ac:dyDescent="0.2">
      <c r="A777" s="64" t="s">
        <v>489</v>
      </c>
      <c r="B777" s="64" t="s">
        <v>500</v>
      </c>
      <c r="C777" s="64" t="s">
        <v>1245</v>
      </c>
      <c r="D777" s="64" t="s">
        <v>307</v>
      </c>
      <c r="E777" s="64" t="s">
        <v>1451</v>
      </c>
      <c r="F777" s="140">
        <v>9.4553899999999996E-2</v>
      </c>
      <c r="G777" s="140">
        <v>0.37334899999999999</v>
      </c>
      <c r="H777" s="81">
        <f t="shared" si="24"/>
        <v>-0.7467412528224262</v>
      </c>
      <c r="I777" s="65">
        <f t="shared" si="25"/>
        <v>1.0972859593192541E-5</v>
      </c>
      <c r="J777" s="143">
        <v>7.8517235099999994</v>
      </c>
      <c r="K777" s="143">
        <v>161.65617391304301</v>
      </c>
      <c r="L777" s="144"/>
    </row>
    <row r="778" spans="1:18" x14ac:dyDescent="0.2">
      <c r="A778" s="64" t="s">
        <v>1466</v>
      </c>
      <c r="B778" s="64" t="s">
        <v>80</v>
      </c>
      <c r="C778" s="64" t="s">
        <v>704</v>
      </c>
      <c r="D778" s="64" t="s">
        <v>307</v>
      </c>
      <c r="E778" s="64" t="s">
        <v>1451</v>
      </c>
      <c r="F778" s="140">
        <v>9.3404119000000008E-2</v>
      </c>
      <c r="G778" s="140">
        <v>8.0349619999999997E-2</v>
      </c>
      <c r="H778" s="81">
        <f t="shared" si="24"/>
        <v>0.16247119774804175</v>
      </c>
      <c r="I778" s="65">
        <f t="shared" si="25"/>
        <v>1.0839428973451627E-5</v>
      </c>
      <c r="J778" s="143">
        <v>10.821010560000001</v>
      </c>
      <c r="K778" s="143">
        <v>112.565565217391</v>
      </c>
      <c r="L778" s="144"/>
    </row>
    <row r="779" spans="1:18" x14ac:dyDescent="0.2">
      <c r="A779" s="64" t="s">
        <v>115</v>
      </c>
      <c r="B779" s="64" t="s">
        <v>116</v>
      </c>
      <c r="C779" s="64" t="s">
        <v>1246</v>
      </c>
      <c r="D779" s="64" t="s">
        <v>308</v>
      </c>
      <c r="E779" s="64" t="s">
        <v>309</v>
      </c>
      <c r="F779" s="140">
        <v>9.2251E-2</v>
      </c>
      <c r="G779" s="140">
        <v>0.44343604999999997</v>
      </c>
      <c r="H779" s="81">
        <f t="shared" si="24"/>
        <v>-0.79196323799113766</v>
      </c>
      <c r="I779" s="65">
        <f t="shared" si="25"/>
        <v>1.070561098306474E-5</v>
      </c>
      <c r="J779" s="143">
        <v>21.337011230000002</v>
      </c>
      <c r="K779" s="143">
        <v>49.351304347826101</v>
      </c>
      <c r="L779" s="144"/>
    </row>
    <row r="780" spans="1:18" x14ac:dyDescent="0.2">
      <c r="A780" s="64" t="s">
        <v>397</v>
      </c>
      <c r="B780" s="64" t="s">
        <v>673</v>
      </c>
      <c r="C780" s="64" t="s">
        <v>1240</v>
      </c>
      <c r="D780" s="64" t="s">
        <v>307</v>
      </c>
      <c r="E780" s="64" t="s">
        <v>1451</v>
      </c>
      <c r="F780" s="140">
        <v>9.2071792999999999E-2</v>
      </c>
      <c r="G780" s="140">
        <v>0.105862212</v>
      </c>
      <c r="H780" s="81">
        <f t="shared" si="24"/>
        <v>-0.1302676256188563</v>
      </c>
      <c r="I780" s="65">
        <f t="shared" si="25"/>
        <v>1.0684814239100533E-5</v>
      </c>
      <c r="J780" s="143">
        <v>37.005973409999996</v>
      </c>
      <c r="K780" s="143">
        <v>14.3700869565217</v>
      </c>
      <c r="L780" s="144"/>
    </row>
    <row r="781" spans="1:18" x14ac:dyDescent="0.2">
      <c r="A781" s="64" t="s">
        <v>237</v>
      </c>
      <c r="B781" s="64" t="s">
        <v>14</v>
      </c>
      <c r="C781" s="64" t="s">
        <v>1391</v>
      </c>
      <c r="D781" s="64" t="s">
        <v>308</v>
      </c>
      <c r="E781" s="64" t="s">
        <v>309</v>
      </c>
      <c r="F781" s="140">
        <v>9.0372100000000011E-2</v>
      </c>
      <c r="G781" s="140">
        <v>1.3028700000000001E-2</v>
      </c>
      <c r="H781" s="81">
        <f t="shared" si="24"/>
        <v>5.9363865926761692</v>
      </c>
      <c r="I781" s="65">
        <f t="shared" si="25"/>
        <v>1.0487567032580949E-5</v>
      </c>
      <c r="J781" s="143">
        <v>38.291488049999998</v>
      </c>
      <c r="K781" s="143">
        <v>18.749434782608699</v>
      </c>
      <c r="L781" s="144"/>
      <c r="M781" s="144"/>
      <c r="N781" s="144"/>
      <c r="O781" s="144"/>
      <c r="P781" s="144"/>
      <c r="Q781" s="144"/>
      <c r="R781" s="144"/>
    </row>
    <row r="782" spans="1:18" x14ac:dyDescent="0.2">
      <c r="A782" s="64" t="s">
        <v>2652</v>
      </c>
      <c r="B782" s="64" t="s">
        <v>1406</v>
      </c>
      <c r="C782" s="64" t="s">
        <v>1239</v>
      </c>
      <c r="D782" s="64" t="s">
        <v>307</v>
      </c>
      <c r="E782" s="64" t="s">
        <v>1451</v>
      </c>
      <c r="F782" s="140">
        <v>8.8738830000000005E-2</v>
      </c>
      <c r="G782" s="140">
        <v>2.3939999999999999E-3</v>
      </c>
      <c r="H782" s="81">
        <f t="shared" si="24"/>
        <v>36.067180451127825</v>
      </c>
      <c r="I782" s="65">
        <f t="shared" si="25"/>
        <v>1.0298028130560265E-5</v>
      </c>
      <c r="J782" s="143">
        <v>5.4103500000000002</v>
      </c>
      <c r="K782" s="143">
        <v>16.1043913043478</v>
      </c>
      <c r="L782" s="144"/>
      <c r="M782" s="144"/>
      <c r="N782" s="144"/>
      <c r="O782" s="144"/>
      <c r="P782" s="144"/>
      <c r="Q782" s="144"/>
      <c r="R782" s="144"/>
    </row>
    <row r="783" spans="1:18" x14ac:dyDescent="0.2">
      <c r="A783" s="64" t="s">
        <v>1502</v>
      </c>
      <c r="B783" s="64" t="s">
        <v>1492</v>
      </c>
      <c r="C783" s="64" t="s">
        <v>1391</v>
      </c>
      <c r="D783" s="64" t="s">
        <v>308</v>
      </c>
      <c r="E783" s="64" t="s">
        <v>309</v>
      </c>
      <c r="F783" s="140">
        <v>8.8595279999999998E-2</v>
      </c>
      <c r="G783" s="140">
        <v>4.7642835999999997</v>
      </c>
      <c r="H783" s="81">
        <f t="shared" si="24"/>
        <v>-0.98140428080309916</v>
      </c>
      <c r="I783" s="65">
        <f t="shared" si="25"/>
        <v>1.0281369336003901E-5</v>
      </c>
      <c r="J783" s="143">
        <v>5.5053651299999995</v>
      </c>
      <c r="K783" s="143">
        <v>77.123521739130396</v>
      </c>
      <c r="L783" s="144"/>
    </row>
    <row r="784" spans="1:18" x14ac:dyDescent="0.2">
      <c r="A784" s="64" t="s">
        <v>2656</v>
      </c>
      <c r="B784" s="64" t="s">
        <v>1350</v>
      </c>
      <c r="C784" s="64" t="s">
        <v>1244</v>
      </c>
      <c r="D784" s="64" t="s">
        <v>308</v>
      </c>
      <c r="E784" s="64" t="s">
        <v>309</v>
      </c>
      <c r="F784" s="140">
        <v>8.855884E-2</v>
      </c>
      <c r="G784" s="140">
        <v>2.9958400000000003E-2</v>
      </c>
      <c r="H784" s="81">
        <f t="shared" si="24"/>
        <v>1.9560604037598801</v>
      </c>
      <c r="I784" s="65">
        <f t="shared" si="25"/>
        <v>1.0277140520443931E-5</v>
      </c>
      <c r="J784" s="143">
        <v>53.596158770000002</v>
      </c>
      <c r="K784" s="143">
        <v>18.0974782608696</v>
      </c>
      <c r="L784" s="144"/>
    </row>
    <row r="785" spans="1:18" x14ac:dyDescent="0.2">
      <c r="A785" s="64" t="s">
        <v>2692</v>
      </c>
      <c r="B785" s="64" t="s">
        <v>1403</v>
      </c>
      <c r="C785" s="64" t="s">
        <v>1397</v>
      </c>
      <c r="D785" s="64" t="s">
        <v>307</v>
      </c>
      <c r="E785" s="64" t="s">
        <v>1451</v>
      </c>
      <c r="F785" s="140">
        <v>8.84321E-2</v>
      </c>
      <c r="G785" s="140">
        <v>0.80156090000000002</v>
      </c>
      <c r="H785" s="81">
        <f t="shared" si="24"/>
        <v>-0.88967513260689235</v>
      </c>
      <c r="I785" s="65">
        <f t="shared" si="25"/>
        <v>1.0262432504964493E-5</v>
      </c>
      <c r="J785" s="143">
        <v>3.8976772800000004</v>
      </c>
      <c r="K785" s="143">
        <v>19.992739130434799</v>
      </c>
      <c r="L785" s="144"/>
    </row>
    <row r="786" spans="1:18" x14ac:dyDescent="0.2">
      <c r="A786" s="64" t="s">
        <v>2724</v>
      </c>
      <c r="B786" s="64" t="s">
        <v>26</v>
      </c>
      <c r="C786" s="64" t="s">
        <v>1244</v>
      </c>
      <c r="D786" s="64" t="s">
        <v>1162</v>
      </c>
      <c r="E786" s="64" t="s">
        <v>1451</v>
      </c>
      <c r="F786" s="140">
        <v>8.8154109999999994E-2</v>
      </c>
      <c r="G786" s="140">
        <v>4.0242E-2</v>
      </c>
      <c r="H786" s="81">
        <f t="shared" si="24"/>
        <v>1.1905996222851747</v>
      </c>
      <c r="I786" s="65">
        <f t="shared" si="25"/>
        <v>1.023017211974176E-5</v>
      </c>
      <c r="J786" s="143">
        <v>71.723291160000002</v>
      </c>
      <c r="K786" s="143">
        <v>8.6011304347826094</v>
      </c>
      <c r="L786" s="144"/>
    </row>
    <row r="787" spans="1:18" x14ac:dyDescent="0.2">
      <c r="A787" s="64" t="s">
        <v>2484</v>
      </c>
      <c r="B787" s="64" t="s">
        <v>294</v>
      </c>
      <c r="C787" s="64" t="s">
        <v>953</v>
      </c>
      <c r="D787" s="64" t="s">
        <v>307</v>
      </c>
      <c r="E787" s="64" t="s">
        <v>1451</v>
      </c>
      <c r="F787" s="140">
        <v>8.7521331999999993E-2</v>
      </c>
      <c r="G787" s="140">
        <v>3.6904027999999998E-2</v>
      </c>
      <c r="H787" s="81">
        <f t="shared" si="24"/>
        <v>1.3715929328906862</v>
      </c>
      <c r="I787" s="65">
        <f t="shared" si="25"/>
        <v>1.0156739039269553E-5</v>
      </c>
      <c r="J787" s="143">
        <v>6.6681345122000009</v>
      </c>
      <c r="K787" s="143">
        <v>245.582043478261</v>
      </c>
      <c r="L787" s="144"/>
    </row>
    <row r="788" spans="1:18" x14ac:dyDescent="0.2">
      <c r="A788" s="64" t="s">
        <v>1484</v>
      </c>
      <c r="B788" s="64" t="s">
        <v>37</v>
      </c>
      <c r="C788" s="64" t="s">
        <v>1241</v>
      </c>
      <c r="D788" s="64" t="s">
        <v>307</v>
      </c>
      <c r="E788" s="64" t="s">
        <v>1451</v>
      </c>
      <c r="F788" s="140">
        <v>8.5554829999999998E-2</v>
      </c>
      <c r="G788" s="140">
        <v>2.1365124900000003</v>
      </c>
      <c r="H788" s="81">
        <f t="shared" si="24"/>
        <v>-0.9599558484209938</v>
      </c>
      <c r="I788" s="65">
        <f t="shared" si="25"/>
        <v>9.9285289883278954E-6</v>
      </c>
      <c r="J788" s="143">
        <v>7.9113532699999993</v>
      </c>
      <c r="K788" s="143">
        <v>19.527347826086999</v>
      </c>
      <c r="L788" s="144"/>
    </row>
    <row r="789" spans="1:18" x14ac:dyDescent="0.2">
      <c r="A789" s="64" t="s">
        <v>3063</v>
      </c>
      <c r="B789" s="64" t="s">
        <v>3064</v>
      </c>
      <c r="C789" s="64" t="s">
        <v>1244</v>
      </c>
      <c r="D789" s="64" t="s">
        <v>1162</v>
      </c>
      <c r="E789" s="64" t="s">
        <v>309</v>
      </c>
      <c r="F789" s="140">
        <v>8.4511500000000003E-2</v>
      </c>
      <c r="G789" s="140"/>
      <c r="H789" s="81" t="str">
        <f t="shared" si="24"/>
        <v/>
      </c>
      <c r="I789" s="65">
        <f t="shared" si="25"/>
        <v>9.8074518714732188E-6</v>
      </c>
      <c r="J789" s="143">
        <v>18.588115920000003</v>
      </c>
      <c r="K789" s="143">
        <v>40.986600000000003</v>
      </c>
      <c r="L789" s="144"/>
    </row>
    <row r="790" spans="1:18" x14ac:dyDescent="0.2">
      <c r="A790" s="64" t="s">
        <v>2467</v>
      </c>
      <c r="B790" s="64" t="s">
        <v>1415</v>
      </c>
      <c r="C790" s="64" t="s">
        <v>953</v>
      </c>
      <c r="D790" s="64" t="s">
        <v>307</v>
      </c>
      <c r="E790" s="64" t="s">
        <v>1451</v>
      </c>
      <c r="F790" s="140">
        <v>8.3786820000000012E-2</v>
      </c>
      <c r="G790" s="140">
        <v>3.4021999999999997E-2</v>
      </c>
      <c r="H790" s="81">
        <f t="shared" si="24"/>
        <v>1.4627247075421792</v>
      </c>
      <c r="I790" s="65">
        <f t="shared" si="25"/>
        <v>9.7233536810231705E-6</v>
      </c>
      <c r="J790" s="143">
        <v>4.0304264620000003</v>
      </c>
      <c r="K790" s="143">
        <v>124.685391304348</v>
      </c>
      <c r="L790" s="144"/>
    </row>
    <row r="791" spans="1:18" x14ac:dyDescent="0.2">
      <c r="A791" s="64" t="s">
        <v>1614</v>
      </c>
      <c r="B791" s="64" t="s">
        <v>1613</v>
      </c>
      <c r="C791" s="64" t="s">
        <v>1391</v>
      </c>
      <c r="D791" s="64" t="s">
        <v>308</v>
      </c>
      <c r="E791" s="64" t="s">
        <v>309</v>
      </c>
      <c r="F791" s="140">
        <v>8.1965399999999994E-2</v>
      </c>
      <c r="G791" s="140">
        <v>9.9246000000000004E-3</v>
      </c>
      <c r="H791" s="81">
        <f t="shared" si="24"/>
        <v>7.2588114382443614</v>
      </c>
      <c r="I791" s="65">
        <f t="shared" si="25"/>
        <v>9.5119802112854552E-6</v>
      </c>
      <c r="J791" s="143">
        <v>1.9279965700000001</v>
      </c>
      <c r="K791" s="143">
        <v>61.274304347826103</v>
      </c>
      <c r="L791" s="144"/>
    </row>
    <row r="792" spans="1:18" x14ac:dyDescent="0.2">
      <c r="A792" s="64" t="s">
        <v>2154</v>
      </c>
      <c r="B792" s="64" t="s">
        <v>2155</v>
      </c>
      <c r="C792" s="64" t="s">
        <v>1391</v>
      </c>
      <c r="D792" s="64" t="s">
        <v>308</v>
      </c>
      <c r="E792" s="64" t="s">
        <v>309</v>
      </c>
      <c r="F792" s="140">
        <v>8.0389799999999997E-2</v>
      </c>
      <c r="G792" s="140">
        <v>0.19008269</v>
      </c>
      <c r="H792" s="81">
        <f t="shared" si="24"/>
        <v>-0.57707984877528828</v>
      </c>
      <c r="I792" s="65">
        <f t="shared" si="25"/>
        <v>9.32913383926871E-6</v>
      </c>
      <c r="J792" s="143">
        <v>27.847696799999998</v>
      </c>
      <c r="K792" s="143">
        <v>18.475782608695699</v>
      </c>
      <c r="L792" s="144"/>
    </row>
    <row r="793" spans="1:18" x14ac:dyDescent="0.2">
      <c r="A793" s="64" t="s">
        <v>866</v>
      </c>
      <c r="B793" s="64" t="s">
        <v>867</v>
      </c>
      <c r="C793" s="64" t="s">
        <v>1245</v>
      </c>
      <c r="D793" s="64" t="s">
        <v>307</v>
      </c>
      <c r="E793" s="64" t="s">
        <v>309</v>
      </c>
      <c r="F793" s="140">
        <v>8.0274419999999999E-2</v>
      </c>
      <c r="G793" s="140">
        <v>2.658191E-2</v>
      </c>
      <c r="H793" s="81">
        <f t="shared" si="24"/>
        <v>2.0198890899863855</v>
      </c>
      <c r="I793" s="65">
        <f t="shared" si="25"/>
        <v>9.3157441373118114E-6</v>
      </c>
      <c r="J793" s="143">
        <v>6.7679992999999996</v>
      </c>
      <c r="K793" s="143">
        <v>120.798</v>
      </c>
      <c r="L793" s="144"/>
      <c r="M793" s="144"/>
      <c r="N793" s="144"/>
      <c r="O793" s="144"/>
      <c r="P793" s="144"/>
      <c r="Q793" s="144"/>
      <c r="R793" s="144"/>
    </row>
    <row r="794" spans="1:18" x14ac:dyDescent="0.2">
      <c r="A794" s="64" t="s">
        <v>113</v>
      </c>
      <c r="B794" s="64" t="s">
        <v>114</v>
      </c>
      <c r="C794" s="64" t="s">
        <v>1246</v>
      </c>
      <c r="D794" s="64" t="s">
        <v>308</v>
      </c>
      <c r="E794" s="64" t="s">
        <v>309</v>
      </c>
      <c r="F794" s="140">
        <v>7.9575468999999996E-2</v>
      </c>
      <c r="G794" s="140">
        <v>0.10209500000000001</v>
      </c>
      <c r="H794" s="81">
        <f t="shared" si="24"/>
        <v>-0.22057427885792658</v>
      </c>
      <c r="I794" s="65">
        <f t="shared" si="25"/>
        <v>9.2346317645220951E-6</v>
      </c>
      <c r="J794" s="143">
        <v>4.480011199999999</v>
      </c>
      <c r="K794" s="143">
        <v>53.634608695652197</v>
      </c>
      <c r="L794" s="144"/>
    </row>
    <row r="795" spans="1:18" x14ac:dyDescent="0.2">
      <c r="A795" s="64" t="s">
        <v>3073</v>
      </c>
      <c r="B795" s="64" t="s">
        <v>3074</v>
      </c>
      <c r="C795" s="64" t="s">
        <v>2834</v>
      </c>
      <c r="D795" s="64" t="s">
        <v>307</v>
      </c>
      <c r="E795" s="64" t="s">
        <v>1451</v>
      </c>
      <c r="F795" s="140">
        <v>7.9459199999999994E-2</v>
      </c>
      <c r="G795" s="140"/>
      <c r="H795" s="81" t="str">
        <f t="shared" si="24"/>
        <v/>
      </c>
      <c r="I795" s="65">
        <f t="shared" si="25"/>
        <v>9.2211388952481576E-6</v>
      </c>
      <c r="J795" s="143">
        <v>532.44762344620005</v>
      </c>
      <c r="K795" s="143">
        <v>55.612499999999997</v>
      </c>
      <c r="L795" s="144"/>
    </row>
    <row r="796" spans="1:18" x14ac:dyDescent="0.2">
      <c r="A796" s="64" t="s">
        <v>1616</v>
      </c>
      <c r="B796" s="64" t="s">
        <v>1615</v>
      </c>
      <c r="C796" s="64" t="s">
        <v>1391</v>
      </c>
      <c r="D796" s="64" t="s">
        <v>308</v>
      </c>
      <c r="E796" s="64" t="s">
        <v>309</v>
      </c>
      <c r="F796" s="140">
        <v>7.898144E-2</v>
      </c>
      <c r="G796" s="140">
        <v>9.3719240000000009E-2</v>
      </c>
      <c r="H796" s="81">
        <f t="shared" si="24"/>
        <v>-0.15725479634704687</v>
      </c>
      <c r="I796" s="65">
        <f t="shared" si="25"/>
        <v>9.1656954561172105E-6</v>
      </c>
      <c r="J796" s="143">
        <v>1.93389397</v>
      </c>
      <c r="K796" s="143">
        <v>29.6967391304348</v>
      </c>
      <c r="L796" s="144"/>
    </row>
    <row r="797" spans="1:18" x14ac:dyDescent="0.2">
      <c r="A797" s="64" t="s">
        <v>1249</v>
      </c>
      <c r="B797" s="64" t="s">
        <v>1250</v>
      </c>
      <c r="C797" s="64" t="s">
        <v>1240</v>
      </c>
      <c r="D797" s="64" t="s">
        <v>307</v>
      </c>
      <c r="E797" s="64" t="s">
        <v>1451</v>
      </c>
      <c r="F797" s="140">
        <v>7.8661250000000002E-2</v>
      </c>
      <c r="G797" s="140">
        <v>4.5517199999999994E-2</v>
      </c>
      <c r="H797" s="81">
        <f t="shared" si="24"/>
        <v>0.72816539681702763</v>
      </c>
      <c r="I797" s="65">
        <f t="shared" si="25"/>
        <v>9.1285378146751946E-6</v>
      </c>
      <c r="J797" s="143">
        <v>4.8471979800000007</v>
      </c>
      <c r="K797" s="143">
        <v>70.010043478260897</v>
      </c>
      <c r="L797" s="144"/>
    </row>
    <row r="798" spans="1:18" x14ac:dyDescent="0.2">
      <c r="A798" s="64" t="s">
        <v>2705</v>
      </c>
      <c r="B798" s="64" t="s">
        <v>2234</v>
      </c>
      <c r="C798" s="64" t="s">
        <v>1244</v>
      </c>
      <c r="D798" s="64" t="s">
        <v>1162</v>
      </c>
      <c r="E798" s="64" t="s">
        <v>309</v>
      </c>
      <c r="F798" s="140">
        <v>7.6757429999999988E-2</v>
      </c>
      <c r="G798" s="140">
        <v>3.86875E-2</v>
      </c>
      <c r="H798" s="81">
        <f t="shared" si="24"/>
        <v>0.98403696284329523</v>
      </c>
      <c r="I798" s="65">
        <f t="shared" si="25"/>
        <v>8.9076019299500582E-6</v>
      </c>
      <c r="J798" s="143">
        <v>26.406471649999997</v>
      </c>
      <c r="K798" s="143">
        <v>34.663652173913</v>
      </c>
      <c r="L798" s="144"/>
    </row>
    <row r="799" spans="1:18" x14ac:dyDescent="0.2">
      <c r="A799" s="64" t="s">
        <v>591</v>
      </c>
      <c r="B799" s="64" t="s">
        <v>592</v>
      </c>
      <c r="C799" s="64" t="s">
        <v>1240</v>
      </c>
      <c r="D799" s="64" t="s">
        <v>307</v>
      </c>
      <c r="E799" s="64" t="s">
        <v>1451</v>
      </c>
      <c r="F799" s="140">
        <v>7.6669470000000003E-2</v>
      </c>
      <c r="G799" s="140">
        <v>1.5611409999999999E-2</v>
      </c>
      <c r="H799" s="81">
        <f t="shared" si="24"/>
        <v>3.9111175736208326</v>
      </c>
      <c r="I799" s="65">
        <f t="shared" si="25"/>
        <v>8.8973942840484407E-6</v>
      </c>
      <c r="J799" s="143">
        <v>11.9045779</v>
      </c>
      <c r="K799" s="143">
        <v>8.3794347826086995</v>
      </c>
      <c r="L799" s="144"/>
    </row>
    <row r="800" spans="1:18" x14ac:dyDescent="0.2">
      <c r="A800" s="64" t="s">
        <v>2301</v>
      </c>
      <c r="B800" s="64" t="s">
        <v>2302</v>
      </c>
      <c r="C800" s="64" t="s">
        <v>1391</v>
      </c>
      <c r="D800" s="64" t="s">
        <v>308</v>
      </c>
      <c r="E800" s="64" t="s">
        <v>309</v>
      </c>
      <c r="F800" s="140">
        <v>7.6399499999999995E-2</v>
      </c>
      <c r="G800" s="140">
        <v>0</v>
      </c>
      <c r="H800" s="81" t="str">
        <f t="shared" si="24"/>
        <v/>
      </c>
      <c r="I800" s="65">
        <f t="shared" si="25"/>
        <v>8.8660646096048243E-6</v>
      </c>
      <c r="J800" s="143">
        <v>0.49737999999999999</v>
      </c>
      <c r="K800" s="143">
        <v>68.376782608695606</v>
      </c>
      <c r="L800" s="144"/>
    </row>
    <row r="801" spans="1:12" x14ac:dyDescent="0.2">
      <c r="A801" s="64" t="s">
        <v>188</v>
      </c>
      <c r="B801" s="64" t="s">
        <v>193</v>
      </c>
      <c r="C801" s="64" t="s">
        <v>1391</v>
      </c>
      <c r="D801" s="64" t="s">
        <v>1162</v>
      </c>
      <c r="E801" s="64" t="s">
        <v>309</v>
      </c>
      <c r="F801" s="140">
        <v>7.4499999999999997E-2</v>
      </c>
      <c r="G801" s="140">
        <v>1.81381941</v>
      </c>
      <c r="H801" s="81">
        <f t="shared" si="24"/>
        <v>-0.95892645122812969</v>
      </c>
      <c r="I801" s="65">
        <f t="shared" si="25"/>
        <v>8.645630055374177E-6</v>
      </c>
      <c r="J801" s="143">
        <v>105.24553087359156</v>
      </c>
      <c r="K801" s="143">
        <v>49.2160869565217</v>
      </c>
      <c r="L801" s="144"/>
    </row>
    <row r="802" spans="1:12" x14ac:dyDescent="0.2">
      <c r="A802" s="64" t="s">
        <v>2383</v>
      </c>
      <c r="B802" s="64" t="s">
        <v>152</v>
      </c>
      <c r="C802" s="64" t="s">
        <v>953</v>
      </c>
      <c r="D802" s="64" t="s">
        <v>307</v>
      </c>
      <c r="E802" s="64" t="s">
        <v>1451</v>
      </c>
      <c r="F802" s="140">
        <v>7.2520000000000001E-2</v>
      </c>
      <c r="G802" s="140">
        <v>5.1794639999999996E-2</v>
      </c>
      <c r="H802" s="81">
        <f t="shared" si="24"/>
        <v>0.4001448798562941</v>
      </c>
      <c r="I802" s="65">
        <f t="shared" si="25"/>
        <v>8.4158535787347021E-6</v>
      </c>
      <c r="J802" s="143">
        <v>4.6635358373999996</v>
      </c>
      <c r="K802" s="143">
        <v>27.291652173913</v>
      </c>
      <c r="L802" s="144"/>
    </row>
    <row r="803" spans="1:12" x14ac:dyDescent="0.2">
      <c r="A803" s="64" t="s">
        <v>702</v>
      </c>
      <c r="B803" s="64" t="s">
        <v>84</v>
      </c>
      <c r="C803" s="64" t="s">
        <v>704</v>
      </c>
      <c r="D803" s="64" t="s">
        <v>307</v>
      </c>
      <c r="E803" s="64" t="s">
        <v>1451</v>
      </c>
      <c r="F803" s="140">
        <v>7.0372329999999997E-2</v>
      </c>
      <c r="G803" s="140">
        <v>8.1987544999999995E-2</v>
      </c>
      <c r="H803" s="81">
        <f t="shared" si="24"/>
        <v>-0.14167048177866526</v>
      </c>
      <c r="I803" s="65">
        <f t="shared" si="25"/>
        <v>8.166619212277984E-6</v>
      </c>
      <c r="J803" s="143">
        <v>10.512015360000001</v>
      </c>
      <c r="K803" s="143">
        <v>53.407521739130402</v>
      </c>
      <c r="L803" s="144"/>
    </row>
    <row r="804" spans="1:12" x14ac:dyDescent="0.2">
      <c r="A804" s="64" t="s">
        <v>2380</v>
      </c>
      <c r="B804" s="64" t="s">
        <v>331</v>
      </c>
      <c r="C804" s="64" t="s">
        <v>953</v>
      </c>
      <c r="D804" s="64" t="s">
        <v>307</v>
      </c>
      <c r="E804" s="64" t="s">
        <v>1451</v>
      </c>
      <c r="F804" s="140">
        <v>6.8805429999999987E-2</v>
      </c>
      <c r="G804" s="140">
        <v>3.363E-2</v>
      </c>
      <c r="H804" s="81">
        <f t="shared" si="24"/>
        <v>1.0459539101992266</v>
      </c>
      <c r="I804" s="65">
        <f t="shared" si="25"/>
        <v>7.9847824641737444E-6</v>
      </c>
      <c r="J804" s="143">
        <v>16.2353987676</v>
      </c>
      <c r="K804" s="143">
        <v>44.599695652173899</v>
      </c>
      <c r="L804" s="144"/>
    </row>
    <row r="805" spans="1:12" x14ac:dyDescent="0.2">
      <c r="A805" s="64" t="s">
        <v>385</v>
      </c>
      <c r="B805" s="64" t="s">
        <v>632</v>
      </c>
      <c r="C805" s="64" t="s">
        <v>1240</v>
      </c>
      <c r="D805" s="64" t="s">
        <v>307</v>
      </c>
      <c r="E805" s="64" t="s">
        <v>1451</v>
      </c>
      <c r="F805" s="140">
        <v>6.8140358999999998E-2</v>
      </c>
      <c r="G805" s="140">
        <v>0.33788287900000002</v>
      </c>
      <c r="H805" s="81">
        <f t="shared" si="24"/>
        <v>-0.79833142418559777</v>
      </c>
      <c r="I805" s="65">
        <f t="shared" si="25"/>
        <v>7.9076018222065265E-6</v>
      </c>
      <c r="J805" s="143">
        <v>23.294914550000001</v>
      </c>
      <c r="K805" s="143">
        <v>13.577</v>
      </c>
      <c r="L805" s="144"/>
    </row>
    <row r="806" spans="1:12" x14ac:dyDescent="0.2">
      <c r="A806" s="64" t="s">
        <v>2849</v>
      </c>
      <c r="B806" s="64" t="s">
        <v>2850</v>
      </c>
      <c r="C806" s="64" t="s">
        <v>2834</v>
      </c>
      <c r="D806" s="64" t="s">
        <v>307</v>
      </c>
      <c r="E806" s="64" t="s">
        <v>1451</v>
      </c>
      <c r="F806" s="140">
        <v>6.7111399999999988E-2</v>
      </c>
      <c r="G806" s="140">
        <v>3.4922149999999999E-2</v>
      </c>
      <c r="H806" s="81">
        <f t="shared" si="24"/>
        <v>0.92174307710149539</v>
      </c>
      <c r="I806" s="65">
        <f t="shared" si="25"/>
        <v>7.7881924415870923E-6</v>
      </c>
      <c r="J806" s="143">
        <v>17.586030000000001</v>
      </c>
      <c r="K806" s="143">
        <v>51.356999999999999</v>
      </c>
      <c r="L806" s="144"/>
    </row>
    <row r="807" spans="1:12" x14ac:dyDescent="0.2">
      <c r="A807" s="64" t="s">
        <v>2720</v>
      </c>
      <c r="B807" s="64" t="s">
        <v>1144</v>
      </c>
      <c r="C807" s="64" t="s">
        <v>1244</v>
      </c>
      <c r="D807" s="64" t="s">
        <v>308</v>
      </c>
      <c r="E807" s="64" t="s">
        <v>1451</v>
      </c>
      <c r="F807" s="140">
        <v>6.5893670000000001E-2</v>
      </c>
      <c r="G807" s="140">
        <v>0.29711290000000001</v>
      </c>
      <c r="H807" s="81">
        <f t="shared" si="24"/>
        <v>-0.77822009747809673</v>
      </c>
      <c r="I807" s="65">
        <f t="shared" si="25"/>
        <v>7.6468764269920503E-6</v>
      </c>
      <c r="J807" s="143">
        <v>0</v>
      </c>
      <c r="K807" s="143">
        <v>95.921866666666702</v>
      </c>
      <c r="L807" s="144"/>
    </row>
    <row r="808" spans="1:12" x14ac:dyDescent="0.2">
      <c r="A808" s="64" t="s">
        <v>2736</v>
      </c>
      <c r="B808" s="64" t="s">
        <v>102</v>
      </c>
      <c r="C808" s="64" t="s">
        <v>1239</v>
      </c>
      <c r="D808" s="64" t="s">
        <v>307</v>
      </c>
      <c r="E808" s="64" t="s">
        <v>1451</v>
      </c>
      <c r="F808" s="140">
        <v>6.4763519999999991E-2</v>
      </c>
      <c r="G808" s="140">
        <v>0.23787555999999999</v>
      </c>
      <c r="H808" s="81">
        <f t="shared" si="24"/>
        <v>-0.72774201771716274</v>
      </c>
      <c r="I808" s="65">
        <f t="shared" si="25"/>
        <v>7.5157239597829059E-6</v>
      </c>
      <c r="J808" s="143">
        <v>71.795559999999995</v>
      </c>
      <c r="K808" s="143">
        <v>32.000217391304297</v>
      </c>
      <c r="L808" s="144"/>
    </row>
    <row r="809" spans="1:12" x14ac:dyDescent="0.2">
      <c r="A809" s="64" t="s">
        <v>2697</v>
      </c>
      <c r="B809" s="64" t="s">
        <v>1377</v>
      </c>
      <c r="C809" s="64" t="s">
        <v>1239</v>
      </c>
      <c r="D809" s="64" t="s">
        <v>307</v>
      </c>
      <c r="E809" s="64" t="s">
        <v>1451</v>
      </c>
      <c r="F809" s="140">
        <v>6.4676650000000002E-2</v>
      </c>
      <c r="G809" s="140">
        <v>0.83520271000000001</v>
      </c>
      <c r="H809" s="81">
        <f t="shared" si="24"/>
        <v>-0.92256173354609927</v>
      </c>
      <c r="I809" s="65">
        <f t="shared" si="25"/>
        <v>7.5056428069921647E-6</v>
      </c>
      <c r="J809" s="143">
        <v>85.787520000000001</v>
      </c>
      <c r="K809" s="143">
        <v>22.092869565217399</v>
      </c>
      <c r="L809" s="144"/>
    </row>
    <row r="810" spans="1:12" x14ac:dyDescent="0.2">
      <c r="A810" s="64" t="s">
        <v>2482</v>
      </c>
      <c r="B810" s="64" t="s">
        <v>690</v>
      </c>
      <c r="C810" s="64" t="s">
        <v>953</v>
      </c>
      <c r="D810" s="64" t="s">
        <v>308</v>
      </c>
      <c r="E810" s="64" t="s">
        <v>309</v>
      </c>
      <c r="F810" s="140">
        <v>6.3726350000000001E-2</v>
      </c>
      <c r="G810" s="140">
        <v>4.1159999999999999E-3</v>
      </c>
      <c r="H810" s="81">
        <f t="shared" si="24"/>
        <v>14.482592322643344</v>
      </c>
      <c r="I810" s="65">
        <f t="shared" si="25"/>
        <v>7.3953617030777738E-6</v>
      </c>
      <c r="J810" s="143">
        <v>5.3585615807</v>
      </c>
      <c r="K810" s="143">
        <v>92.850999999999999</v>
      </c>
      <c r="L810" s="144"/>
    </row>
    <row r="811" spans="1:12" x14ac:dyDescent="0.2">
      <c r="A811" s="64" t="s">
        <v>197</v>
      </c>
      <c r="B811" s="64" t="s">
        <v>198</v>
      </c>
      <c r="C811" s="64" t="s">
        <v>220</v>
      </c>
      <c r="D811" s="64" t="s">
        <v>1162</v>
      </c>
      <c r="E811" s="64" t="s">
        <v>1451</v>
      </c>
      <c r="F811" s="140">
        <v>6.3021568E-2</v>
      </c>
      <c r="G811" s="140">
        <v>7.6994690000000005E-2</v>
      </c>
      <c r="H811" s="81">
        <f t="shared" si="24"/>
        <v>-0.18148163204501511</v>
      </c>
      <c r="I811" s="65">
        <f t="shared" si="25"/>
        <v>7.3135726501692273E-6</v>
      </c>
      <c r="J811" s="143">
        <v>10.70114268</v>
      </c>
      <c r="K811" s="143">
        <v>53.547913043478303</v>
      </c>
      <c r="L811" s="144"/>
    </row>
    <row r="812" spans="1:12" x14ac:dyDescent="0.2">
      <c r="A812" s="64" t="s">
        <v>781</v>
      </c>
      <c r="B812" s="64" t="s">
        <v>782</v>
      </c>
      <c r="C812" s="64" t="s">
        <v>1240</v>
      </c>
      <c r="D812" s="64" t="s">
        <v>307</v>
      </c>
      <c r="E812" s="64" t="s">
        <v>1451</v>
      </c>
      <c r="F812" s="140">
        <v>6.2089891000000001E-2</v>
      </c>
      <c r="G812" s="140">
        <v>5.8584693799999998</v>
      </c>
      <c r="H812" s="81">
        <f t="shared" si="24"/>
        <v>-0.98940168720315136</v>
      </c>
      <c r="I812" s="65">
        <f t="shared" si="25"/>
        <v>7.2054527216712294E-6</v>
      </c>
      <c r="J812" s="143">
        <v>50.768060169999998</v>
      </c>
      <c r="K812" s="143">
        <v>13.869782608695701</v>
      </c>
      <c r="L812" s="144"/>
    </row>
    <row r="813" spans="1:12" x14ac:dyDescent="0.2">
      <c r="A813" s="64" t="s">
        <v>2100</v>
      </c>
      <c r="B813" s="64" t="s">
        <v>2101</v>
      </c>
      <c r="C813" s="64" t="s">
        <v>1245</v>
      </c>
      <c r="D813" s="64" t="s">
        <v>307</v>
      </c>
      <c r="E813" s="64" t="s">
        <v>1451</v>
      </c>
      <c r="F813" s="140">
        <v>6.1829240000000001E-2</v>
      </c>
      <c r="G813" s="140">
        <v>1.9305619999999999</v>
      </c>
      <c r="H813" s="81">
        <f t="shared" si="24"/>
        <v>-0.96797345021812298</v>
      </c>
      <c r="I813" s="65">
        <f t="shared" si="25"/>
        <v>7.1752045053012516E-6</v>
      </c>
      <c r="J813" s="143">
        <v>70.881326430000001</v>
      </c>
      <c r="K813" s="143">
        <v>173.327608695652</v>
      </c>
      <c r="L813" s="144"/>
    </row>
    <row r="814" spans="1:12" x14ac:dyDescent="0.2">
      <c r="A814" s="64" t="s">
        <v>2702</v>
      </c>
      <c r="B814" s="64" t="s">
        <v>476</v>
      </c>
      <c r="C814" s="64" t="s">
        <v>1244</v>
      </c>
      <c r="D814" s="64" t="s">
        <v>1162</v>
      </c>
      <c r="E814" s="64" t="s">
        <v>1451</v>
      </c>
      <c r="F814" s="140">
        <v>6.1476489999999995E-2</v>
      </c>
      <c r="G814" s="140">
        <v>0.66286460000000003</v>
      </c>
      <c r="H814" s="81">
        <f t="shared" si="24"/>
        <v>-0.90725633862481114</v>
      </c>
      <c r="I814" s="65">
        <f t="shared" si="25"/>
        <v>7.1342683173544958E-6</v>
      </c>
      <c r="J814" s="143">
        <v>35.649916198923805</v>
      </c>
      <c r="K814" s="143">
        <v>57.759521739130399</v>
      </c>
      <c r="L814" s="144"/>
    </row>
    <row r="815" spans="1:12" x14ac:dyDescent="0.2">
      <c r="A815" s="64" t="s">
        <v>555</v>
      </c>
      <c r="B815" s="64" t="s">
        <v>437</v>
      </c>
      <c r="C815" s="64" t="s">
        <v>1245</v>
      </c>
      <c r="D815" s="64" t="s">
        <v>307</v>
      </c>
      <c r="E815" s="64" t="s">
        <v>309</v>
      </c>
      <c r="F815" s="140">
        <v>6.0591605E-2</v>
      </c>
      <c r="G815" s="140">
        <v>6.691952000000001E-2</v>
      </c>
      <c r="H815" s="81">
        <f t="shared" si="24"/>
        <v>-9.4560077537914289E-2</v>
      </c>
      <c r="I815" s="65">
        <f t="shared" si="25"/>
        <v>7.0315785408236271E-6</v>
      </c>
      <c r="J815" s="143">
        <v>28.122559800000001</v>
      </c>
      <c r="K815" s="143">
        <v>57.283869565217401</v>
      </c>
      <c r="L815" s="144"/>
    </row>
    <row r="816" spans="1:12" x14ac:dyDescent="0.2">
      <c r="A816" s="64" t="s">
        <v>2719</v>
      </c>
      <c r="B816" s="64" t="s">
        <v>1297</v>
      </c>
      <c r="C816" s="64" t="s">
        <v>1244</v>
      </c>
      <c r="D816" s="64" t="s">
        <v>1162</v>
      </c>
      <c r="E816" s="64" t="s">
        <v>309</v>
      </c>
      <c r="F816" s="140">
        <v>6.0468580000000001E-2</v>
      </c>
      <c r="G816" s="140">
        <v>0.20337046</v>
      </c>
      <c r="H816" s="81">
        <f t="shared" si="24"/>
        <v>-0.70266783091310314</v>
      </c>
      <c r="I816" s="65">
        <f t="shared" si="25"/>
        <v>7.0173016463597027E-6</v>
      </c>
      <c r="J816" s="143">
        <v>21.384614469999999</v>
      </c>
      <c r="K816" s="143">
        <v>67.323956521739106</v>
      </c>
      <c r="L816" s="144"/>
    </row>
    <row r="817" spans="1:12" x14ac:dyDescent="0.2">
      <c r="A817" s="64" t="s">
        <v>2440</v>
      </c>
      <c r="B817" s="64" t="s">
        <v>1454</v>
      </c>
      <c r="C817" s="64" t="s">
        <v>953</v>
      </c>
      <c r="D817" s="64" t="s">
        <v>307</v>
      </c>
      <c r="E817" s="64" t="s">
        <v>1451</v>
      </c>
      <c r="F817" s="140">
        <v>5.9693510000000005E-2</v>
      </c>
      <c r="G817" s="140">
        <v>0.68579325000000002</v>
      </c>
      <c r="H817" s="81">
        <f t="shared" si="24"/>
        <v>-0.91295698813016901</v>
      </c>
      <c r="I817" s="65">
        <f t="shared" si="25"/>
        <v>6.9273557606279059E-6</v>
      </c>
      <c r="J817" s="143">
        <v>6.4545591656000001</v>
      </c>
      <c r="K817" s="143">
        <v>77.320260869565203</v>
      </c>
      <c r="L817" s="144"/>
    </row>
    <row r="818" spans="1:12" x14ac:dyDescent="0.2">
      <c r="A818" s="64" t="s">
        <v>2382</v>
      </c>
      <c r="B818" s="64" t="s">
        <v>453</v>
      </c>
      <c r="C818" s="64" t="s">
        <v>953</v>
      </c>
      <c r="D818" s="64" t="s">
        <v>307</v>
      </c>
      <c r="E818" s="64" t="s">
        <v>1451</v>
      </c>
      <c r="F818" s="140">
        <v>5.9504392999999996E-2</v>
      </c>
      <c r="G818" s="140">
        <v>2.721575E-2</v>
      </c>
      <c r="H818" s="81">
        <f t="shared" si="24"/>
        <v>1.1863954879068186</v>
      </c>
      <c r="I818" s="65">
        <f t="shared" si="25"/>
        <v>6.9054089737932449E-6</v>
      </c>
      <c r="J818" s="143">
        <v>46.834058050199999</v>
      </c>
      <c r="K818" s="143">
        <v>21.2382173913043</v>
      </c>
      <c r="L818" s="144"/>
    </row>
    <row r="819" spans="1:12" x14ac:dyDescent="0.2">
      <c r="A819" s="64" t="s">
        <v>3055</v>
      </c>
      <c r="B819" s="64" t="s">
        <v>3056</v>
      </c>
      <c r="C819" s="64" t="s">
        <v>1240</v>
      </c>
      <c r="D819" s="64" t="s">
        <v>307</v>
      </c>
      <c r="E819" s="64" t="s">
        <v>1451</v>
      </c>
      <c r="F819" s="140">
        <v>5.8911330000000005E-2</v>
      </c>
      <c r="G819" s="140"/>
      <c r="H819" s="81" t="str">
        <f t="shared" si="24"/>
        <v/>
      </c>
      <c r="I819" s="65">
        <f t="shared" si="25"/>
        <v>6.8365847684572679E-6</v>
      </c>
      <c r="J819" s="143">
        <v>37.739179669999999</v>
      </c>
      <c r="K819" s="143">
        <v>12.054833333333301</v>
      </c>
      <c r="L819" s="144"/>
    </row>
    <row r="820" spans="1:12" x14ac:dyDescent="0.2">
      <c r="A820" s="64" t="s">
        <v>2742</v>
      </c>
      <c r="B820" s="64" t="s">
        <v>291</v>
      </c>
      <c r="C820" s="64" t="s">
        <v>1239</v>
      </c>
      <c r="D820" s="64" t="s">
        <v>307</v>
      </c>
      <c r="E820" s="64" t="s">
        <v>1451</v>
      </c>
      <c r="F820" s="140">
        <v>5.876576E-2</v>
      </c>
      <c r="G820" s="140">
        <v>0.24624126999999998</v>
      </c>
      <c r="H820" s="81">
        <f t="shared" si="24"/>
        <v>-0.76134885919001305</v>
      </c>
      <c r="I820" s="65">
        <f t="shared" si="25"/>
        <v>6.8196915554752423E-6</v>
      </c>
      <c r="J820" s="143">
        <v>17.13316704</v>
      </c>
      <c r="K820" s="143">
        <v>25.315173913043498</v>
      </c>
      <c r="L820" s="144"/>
    </row>
    <row r="821" spans="1:12" x14ac:dyDescent="0.2">
      <c r="A821" s="64" t="s">
        <v>822</v>
      </c>
      <c r="B821" s="64" t="s">
        <v>446</v>
      </c>
      <c r="C821" s="64" t="s">
        <v>1241</v>
      </c>
      <c r="D821" s="64" t="s">
        <v>307</v>
      </c>
      <c r="E821" s="64" t="s">
        <v>1451</v>
      </c>
      <c r="F821" s="140">
        <v>5.7084199999999995E-2</v>
      </c>
      <c r="G821" s="140">
        <v>3.8127731699999998</v>
      </c>
      <c r="H821" s="81">
        <f t="shared" si="24"/>
        <v>-0.98502816783092295</v>
      </c>
      <c r="I821" s="65">
        <f t="shared" si="25"/>
        <v>6.6245486604965169E-6</v>
      </c>
      <c r="J821" s="143">
        <v>660.34787882000001</v>
      </c>
      <c r="K821" s="143">
        <v>16.1772173913043</v>
      </c>
      <c r="L821" s="144"/>
    </row>
    <row r="822" spans="1:12" x14ac:dyDescent="0.2">
      <c r="A822" s="64" t="s">
        <v>1458</v>
      </c>
      <c r="B822" s="64" t="s">
        <v>424</v>
      </c>
      <c r="C822" s="64" t="s">
        <v>434</v>
      </c>
      <c r="D822" s="64" t="s">
        <v>308</v>
      </c>
      <c r="E822" s="64" t="s">
        <v>309</v>
      </c>
      <c r="F822" s="140">
        <v>5.3075379999999998E-2</v>
      </c>
      <c r="G822" s="140">
        <v>0.18725306999999999</v>
      </c>
      <c r="H822" s="81">
        <f t="shared" si="24"/>
        <v>-0.71655802492316956</v>
      </c>
      <c r="I822" s="65">
        <f t="shared" si="25"/>
        <v>6.1593302084349725E-6</v>
      </c>
      <c r="J822" s="143">
        <v>84.157250829999995</v>
      </c>
      <c r="K822" s="143">
        <v>52.556956521739103</v>
      </c>
      <c r="L822" s="144"/>
    </row>
    <row r="823" spans="1:12" x14ac:dyDescent="0.2">
      <c r="A823" s="64" t="s">
        <v>2646</v>
      </c>
      <c r="B823" s="64" t="s">
        <v>1432</v>
      </c>
      <c r="C823" s="64" t="s">
        <v>1244</v>
      </c>
      <c r="D823" s="64" t="s">
        <v>308</v>
      </c>
      <c r="E823" s="64" t="s">
        <v>1451</v>
      </c>
      <c r="F823" s="140">
        <v>5.2129000000000002E-2</v>
      </c>
      <c r="G823" s="140">
        <v>1.6280946999999999</v>
      </c>
      <c r="H823" s="81">
        <f t="shared" si="24"/>
        <v>-0.96798159222556279</v>
      </c>
      <c r="I823" s="65">
        <f t="shared" si="25"/>
        <v>6.0495040155248387E-6</v>
      </c>
      <c r="J823" s="143">
        <v>74.999534099999991</v>
      </c>
      <c r="K823" s="143">
        <v>42.257391304347799</v>
      </c>
      <c r="L823" s="144"/>
    </row>
    <row r="824" spans="1:12" x14ac:dyDescent="0.2">
      <c r="A824" s="64" t="s">
        <v>3075</v>
      </c>
      <c r="B824" s="64" t="s">
        <v>3076</v>
      </c>
      <c r="C824" s="64" t="s">
        <v>1391</v>
      </c>
      <c r="D824" s="64" t="s">
        <v>308</v>
      </c>
      <c r="E824" s="64" t="s">
        <v>1451</v>
      </c>
      <c r="F824" s="140">
        <v>5.1374000000000003E-2</v>
      </c>
      <c r="G824" s="140"/>
      <c r="H824" s="81" t="str">
        <f t="shared" si="24"/>
        <v/>
      </c>
      <c r="I824" s="65">
        <f t="shared" si="25"/>
        <v>5.9618872277153422E-6</v>
      </c>
      <c r="J824" s="143">
        <v>3.8060679100000003</v>
      </c>
      <c r="K824" s="143">
        <v>72.476222222222205</v>
      </c>
      <c r="L824" s="144"/>
    </row>
    <row r="825" spans="1:12" x14ac:dyDescent="0.2">
      <c r="A825" s="64" t="s">
        <v>2716</v>
      </c>
      <c r="B825" s="64" t="s">
        <v>1387</v>
      </c>
      <c r="C825" s="64" t="s">
        <v>1239</v>
      </c>
      <c r="D825" s="64" t="s">
        <v>307</v>
      </c>
      <c r="E825" s="64" t="s">
        <v>1451</v>
      </c>
      <c r="F825" s="140">
        <v>5.0867839999999998E-2</v>
      </c>
      <c r="G825" s="140">
        <v>5.9749E-3</v>
      </c>
      <c r="H825" s="81">
        <f t="shared" si="24"/>
        <v>7.5135885119416219</v>
      </c>
      <c r="I825" s="65">
        <f t="shared" si="25"/>
        <v>5.9031480047780501E-6</v>
      </c>
      <c r="J825" s="143">
        <v>34.08218694</v>
      </c>
      <c r="K825" s="143">
        <v>40.284043478260898</v>
      </c>
      <c r="L825" s="144"/>
    </row>
    <row r="826" spans="1:12" x14ac:dyDescent="0.2">
      <c r="A826" s="64" t="s">
        <v>3077</v>
      </c>
      <c r="B826" s="64" t="s">
        <v>3078</v>
      </c>
      <c r="C826" s="64" t="s">
        <v>1391</v>
      </c>
      <c r="D826" s="64" t="s">
        <v>308</v>
      </c>
      <c r="E826" s="64" t="s">
        <v>1451</v>
      </c>
      <c r="F826" s="140">
        <v>5.0796000000000001E-2</v>
      </c>
      <c r="G826" s="140"/>
      <c r="H826" s="81" t="str">
        <f t="shared" si="24"/>
        <v/>
      </c>
      <c r="I826" s="65">
        <f t="shared" si="25"/>
        <v>5.8948110643327071E-6</v>
      </c>
      <c r="J826" s="143">
        <v>11.920914380000001</v>
      </c>
      <c r="K826" s="143">
        <v>88.853999999999999</v>
      </c>
      <c r="L826" s="144"/>
    </row>
    <row r="827" spans="1:12" x14ac:dyDescent="0.2">
      <c r="A827" s="64" t="s">
        <v>2459</v>
      </c>
      <c r="B827" s="64" t="s">
        <v>2102</v>
      </c>
      <c r="C827" s="64" t="s">
        <v>953</v>
      </c>
      <c r="D827" s="64" t="s">
        <v>307</v>
      </c>
      <c r="E827" s="64" t="s">
        <v>1451</v>
      </c>
      <c r="F827" s="140">
        <v>5.0119999999999998E-2</v>
      </c>
      <c r="G827" s="140">
        <v>0.111112</v>
      </c>
      <c r="H827" s="81">
        <f t="shared" si="24"/>
        <v>-0.5489236086111311</v>
      </c>
      <c r="I827" s="65">
        <f t="shared" si="25"/>
        <v>5.8163621258436741E-6</v>
      </c>
      <c r="J827" s="143">
        <v>5.0963613947999997</v>
      </c>
      <c r="K827" s="143">
        <v>80.186347826087001</v>
      </c>
      <c r="L827" s="144"/>
    </row>
    <row r="828" spans="1:12" x14ac:dyDescent="0.2">
      <c r="A828" s="64" t="s">
        <v>2847</v>
      </c>
      <c r="B828" s="64" t="s">
        <v>2848</v>
      </c>
      <c r="C828" s="64" t="s">
        <v>2834</v>
      </c>
      <c r="D828" s="64" t="s">
        <v>307</v>
      </c>
      <c r="E828" s="64" t="s">
        <v>309</v>
      </c>
      <c r="F828" s="140">
        <v>4.9667959999999997E-2</v>
      </c>
      <c r="G828" s="140">
        <v>0</v>
      </c>
      <c r="H828" s="81" t="str">
        <f t="shared" si="24"/>
        <v/>
      </c>
      <c r="I828" s="65">
        <f t="shared" si="25"/>
        <v>5.763903459934528E-6</v>
      </c>
      <c r="J828" s="143">
        <v>18.0851614416</v>
      </c>
      <c r="K828" s="143">
        <v>12.3548260869565</v>
      </c>
      <c r="L828" s="144"/>
    </row>
    <row r="829" spans="1:12" x14ac:dyDescent="0.2">
      <c r="A829" s="64" t="s">
        <v>2743</v>
      </c>
      <c r="B829" s="64" t="s">
        <v>27</v>
      </c>
      <c r="C829" s="64" t="s">
        <v>1244</v>
      </c>
      <c r="D829" s="64" t="s">
        <v>1162</v>
      </c>
      <c r="E829" s="64" t="s">
        <v>1451</v>
      </c>
      <c r="F829" s="140">
        <v>4.82572E-2</v>
      </c>
      <c r="G829" s="140">
        <v>0.96818792000000009</v>
      </c>
      <c r="H829" s="81">
        <f t="shared" si="24"/>
        <v>-0.95015719675577026</v>
      </c>
      <c r="I829" s="65">
        <f t="shared" si="25"/>
        <v>5.6001865598416469E-6</v>
      </c>
      <c r="J829" s="143">
        <v>11.44481259</v>
      </c>
      <c r="K829" s="143">
        <v>12.385391304347801</v>
      </c>
      <c r="L829" s="144"/>
    </row>
    <row r="830" spans="1:12" x14ac:dyDescent="0.2">
      <c r="A830" s="64" t="s">
        <v>2628</v>
      </c>
      <c r="B830" s="64" t="s">
        <v>25</v>
      </c>
      <c r="C830" s="64" t="s">
        <v>1244</v>
      </c>
      <c r="D830" s="64" t="s">
        <v>1162</v>
      </c>
      <c r="E830" s="64" t="s">
        <v>1451</v>
      </c>
      <c r="F830" s="140">
        <v>4.6163870000000003E-2</v>
      </c>
      <c r="G830" s="140">
        <v>2.8955985200000001</v>
      </c>
      <c r="H830" s="81">
        <f t="shared" si="24"/>
        <v>-0.98405722696667219</v>
      </c>
      <c r="I830" s="65">
        <f t="shared" si="25"/>
        <v>5.3572582811327022E-6</v>
      </c>
      <c r="J830" s="143">
        <v>89.934414910000001</v>
      </c>
      <c r="K830" s="143">
        <v>11.414652173913</v>
      </c>
      <c r="L830" s="144"/>
    </row>
    <row r="831" spans="1:12" x14ac:dyDescent="0.2">
      <c r="A831" s="64" t="s">
        <v>2803</v>
      </c>
      <c r="B831" s="64" t="s">
        <v>547</v>
      </c>
      <c r="C831" s="64" t="s">
        <v>2814</v>
      </c>
      <c r="D831" s="64" t="s">
        <v>307</v>
      </c>
      <c r="E831" s="64" t="s">
        <v>1451</v>
      </c>
      <c r="F831" s="140">
        <v>4.5631850000000002E-2</v>
      </c>
      <c r="G831" s="140">
        <v>0.36364239000000004</v>
      </c>
      <c r="H831" s="81">
        <f t="shared" si="24"/>
        <v>-0.87451449210857957</v>
      </c>
      <c r="I831" s="65">
        <f t="shared" si="25"/>
        <v>5.2955180381520288E-6</v>
      </c>
      <c r="J831" s="143">
        <v>4.4895097300000009</v>
      </c>
      <c r="K831" s="143">
        <v>17.667260869565201</v>
      </c>
      <c r="L831" s="144"/>
    </row>
    <row r="832" spans="1:12" x14ac:dyDescent="0.2">
      <c r="A832" s="64" t="s">
        <v>2790</v>
      </c>
      <c r="B832" s="64" t="s">
        <v>72</v>
      </c>
      <c r="C832" s="64" t="s">
        <v>2814</v>
      </c>
      <c r="D832" s="64" t="s">
        <v>308</v>
      </c>
      <c r="E832" s="64" t="s">
        <v>309</v>
      </c>
      <c r="F832" s="140">
        <v>4.4375310000000001E-2</v>
      </c>
      <c r="G832" s="140">
        <v>1.6579603200000002</v>
      </c>
      <c r="H832" s="81">
        <f t="shared" si="24"/>
        <v>-0.97323499877246755</v>
      </c>
      <c r="I832" s="65">
        <f t="shared" si="25"/>
        <v>5.1496981725173996E-6</v>
      </c>
      <c r="J832" s="143">
        <v>25.628099710000001</v>
      </c>
      <c r="K832" s="143">
        <v>10.555043478260901</v>
      </c>
      <c r="L832" s="144"/>
    </row>
    <row r="833" spans="1:18" x14ac:dyDescent="0.2">
      <c r="A833" s="64" t="s">
        <v>1473</v>
      </c>
      <c r="B833" s="64" t="s">
        <v>340</v>
      </c>
      <c r="C833" s="64" t="s">
        <v>1241</v>
      </c>
      <c r="D833" s="64" t="s">
        <v>307</v>
      </c>
      <c r="E833" s="64" t="s">
        <v>1451</v>
      </c>
      <c r="F833" s="140">
        <v>4.0078199999999994E-2</v>
      </c>
      <c r="G833" s="140">
        <v>0.13415484999999999</v>
      </c>
      <c r="H833" s="81">
        <f t="shared" si="24"/>
        <v>-0.70125418499592085</v>
      </c>
      <c r="I833" s="65">
        <f t="shared" si="25"/>
        <v>4.6510240333596954E-6</v>
      </c>
      <c r="J833" s="143">
        <v>7.1698265399999999</v>
      </c>
      <c r="K833" s="143">
        <v>36.1614782608696</v>
      </c>
      <c r="L833" s="144"/>
    </row>
    <row r="834" spans="1:18" x14ac:dyDescent="0.2">
      <c r="A834" s="64" t="s">
        <v>2395</v>
      </c>
      <c r="B834" s="64" t="s">
        <v>363</v>
      </c>
      <c r="C834" s="64" t="s">
        <v>953</v>
      </c>
      <c r="D834" s="64" t="s">
        <v>307</v>
      </c>
      <c r="E834" s="64" t="s">
        <v>1451</v>
      </c>
      <c r="F834" s="140">
        <v>3.8883250000000001E-2</v>
      </c>
      <c r="G834" s="140">
        <v>2.3607549999999998E-2</v>
      </c>
      <c r="H834" s="81">
        <f t="shared" si="24"/>
        <v>0.64706841667178527</v>
      </c>
      <c r="I834" s="65">
        <f t="shared" si="25"/>
        <v>4.5123516087332612E-6</v>
      </c>
      <c r="J834" s="143">
        <v>6.1642221215400008</v>
      </c>
      <c r="K834" s="143">
        <v>53.1619130434783</v>
      </c>
      <c r="L834" s="144"/>
    </row>
    <row r="835" spans="1:18" x14ac:dyDescent="0.2">
      <c r="A835" s="64" t="s">
        <v>2786</v>
      </c>
      <c r="B835" s="64" t="s">
        <v>63</v>
      </c>
      <c r="C835" s="64" t="s">
        <v>2814</v>
      </c>
      <c r="D835" s="64" t="s">
        <v>308</v>
      </c>
      <c r="E835" s="64" t="s">
        <v>309</v>
      </c>
      <c r="F835" s="140">
        <v>3.8621929999999999E-2</v>
      </c>
      <c r="G835" s="140">
        <v>0.73276238999999999</v>
      </c>
      <c r="H835" s="81">
        <f t="shared" si="24"/>
        <v>-0.94729269606754785</v>
      </c>
      <c r="I835" s="65">
        <f t="shared" si="25"/>
        <v>4.4820257557658736E-6</v>
      </c>
      <c r="J835" s="143">
        <v>14.74572003666203</v>
      </c>
      <c r="K835" s="143">
        <v>19.689652173913</v>
      </c>
      <c r="L835" s="144"/>
    </row>
    <row r="836" spans="1:18" x14ac:dyDescent="0.2">
      <c r="A836" s="64" t="s">
        <v>252</v>
      </c>
      <c r="B836" s="64" t="s">
        <v>107</v>
      </c>
      <c r="C836" s="64" t="s">
        <v>1246</v>
      </c>
      <c r="D836" s="64" t="s">
        <v>308</v>
      </c>
      <c r="E836" s="64" t="s">
        <v>309</v>
      </c>
      <c r="F836" s="140">
        <v>3.7791474999999998E-2</v>
      </c>
      <c r="G836" s="140">
        <v>1.8240300000000001E-2</v>
      </c>
      <c r="H836" s="81">
        <f t="shared" si="24"/>
        <v>1.0718669649073753</v>
      </c>
      <c r="I836" s="65">
        <f t="shared" si="25"/>
        <v>4.3856525113680777E-6</v>
      </c>
      <c r="J836" s="143">
        <v>8.3239064029999987</v>
      </c>
      <c r="K836" s="143">
        <v>55.189130434782598</v>
      </c>
      <c r="L836" s="144"/>
    </row>
    <row r="837" spans="1:18" x14ac:dyDescent="0.2">
      <c r="A837" s="139" t="s">
        <v>2436</v>
      </c>
      <c r="B837" s="139" t="s">
        <v>2014</v>
      </c>
      <c r="C837" s="139" t="s">
        <v>953</v>
      </c>
      <c r="D837" s="139" t="s">
        <v>307</v>
      </c>
      <c r="E837" s="139" t="s">
        <v>1451</v>
      </c>
      <c r="F837" s="140">
        <v>3.5744769999999995E-2</v>
      </c>
      <c r="G837" s="140">
        <v>8.0504999999999993E-2</v>
      </c>
      <c r="H837" s="141">
        <f t="shared" si="24"/>
        <v>-0.55599316812620336</v>
      </c>
      <c r="I837" s="142">
        <f t="shared" si="25"/>
        <v>4.1481350044890892E-6</v>
      </c>
      <c r="J837" s="143">
        <v>4.8474177855000002</v>
      </c>
      <c r="K837" s="143">
        <v>2.4841739130434801</v>
      </c>
      <c r="L837" s="144"/>
      <c r="M837" s="144"/>
      <c r="N837" s="144"/>
      <c r="O837" s="144"/>
      <c r="P837" s="144"/>
      <c r="Q837" s="144"/>
      <c r="R837" s="144"/>
    </row>
    <row r="838" spans="1:18" x14ac:dyDescent="0.2">
      <c r="A838" s="64" t="s">
        <v>2093</v>
      </c>
      <c r="B838" s="64" t="s">
        <v>125</v>
      </c>
      <c r="C838" s="64" t="s">
        <v>1246</v>
      </c>
      <c r="D838" s="64" t="s">
        <v>308</v>
      </c>
      <c r="E838" s="64" t="s">
        <v>309</v>
      </c>
      <c r="F838" s="140">
        <v>3.3214201999999998E-2</v>
      </c>
      <c r="G838" s="140">
        <v>2.9758115000000002E-2</v>
      </c>
      <c r="H838" s="81">
        <f t="shared" si="24"/>
        <v>0.11613931191542193</v>
      </c>
      <c r="I838" s="65">
        <f t="shared" si="25"/>
        <v>3.8544658131069672E-6</v>
      </c>
      <c r="J838" s="143">
        <v>4.2865085729999999</v>
      </c>
      <c r="K838" s="143">
        <v>42.270826086956497</v>
      </c>
      <c r="L838" s="144"/>
    </row>
    <row r="839" spans="1:18" x14ac:dyDescent="0.2">
      <c r="A839" s="64" t="s">
        <v>2729</v>
      </c>
      <c r="B839" s="64" t="s">
        <v>274</v>
      </c>
      <c r="C839" s="64" t="s">
        <v>1239</v>
      </c>
      <c r="D839" s="64" t="s">
        <v>307</v>
      </c>
      <c r="E839" s="64" t="s">
        <v>1451</v>
      </c>
      <c r="F839" s="140">
        <v>3.3148499999999997E-2</v>
      </c>
      <c r="G839" s="140">
        <v>0</v>
      </c>
      <c r="H839" s="81" t="str">
        <f t="shared" ref="H839:H902" si="26">IF(ISERROR(F839/G839-1),"",IF((F839/G839-1)&gt;10000%,"",F839/G839-1))</f>
        <v/>
      </c>
      <c r="I839" s="65">
        <f t="shared" ref="I839:I902" si="27">F839/$F$1046</f>
        <v>3.8468411797392062E-6</v>
      </c>
      <c r="J839" s="143">
        <v>7.4798299999999998</v>
      </c>
      <c r="K839" s="143">
        <v>15.481826086956501</v>
      </c>
      <c r="L839" s="144"/>
    </row>
    <row r="840" spans="1:18" x14ac:dyDescent="0.2">
      <c r="A840" s="64" t="s">
        <v>209</v>
      </c>
      <c r="B840" s="64" t="s">
        <v>210</v>
      </c>
      <c r="C840" s="64" t="s">
        <v>220</v>
      </c>
      <c r="D840" s="64" t="s">
        <v>308</v>
      </c>
      <c r="E840" s="64" t="s">
        <v>1451</v>
      </c>
      <c r="F840" s="140">
        <v>3.3040269999999997E-2</v>
      </c>
      <c r="G840" s="140">
        <v>0.4559494</v>
      </c>
      <c r="H840" s="81">
        <f t="shared" si="26"/>
        <v>-0.92753522649662445</v>
      </c>
      <c r="I840" s="65">
        <f t="shared" si="27"/>
        <v>3.8342812261701708E-6</v>
      </c>
      <c r="J840" s="143">
        <v>17.497499999999999</v>
      </c>
      <c r="K840" s="143">
        <v>92.989739130434799</v>
      </c>
      <c r="L840" s="144"/>
    </row>
    <row r="841" spans="1:18" x14ac:dyDescent="0.2">
      <c r="A841" s="64" t="s">
        <v>1506</v>
      </c>
      <c r="B841" s="64" t="s">
        <v>1496</v>
      </c>
      <c r="C841" s="64" t="s">
        <v>1391</v>
      </c>
      <c r="D841" s="64" t="s">
        <v>308</v>
      </c>
      <c r="E841" s="64" t="s">
        <v>309</v>
      </c>
      <c r="F841" s="140">
        <v>3.2784690000000005E-2</v>
      </c>
      <c r="G841" s="140">
        <v>0</v>
      </c>
      <c r="H841" s="81" t="str">
        <f t="shared" si="26"/>
        <v/>
      </c>
      <c r="I841" s="65">
        <f t="shared" si="27"/>
        <v>3.8046214928875872E-6</v>
      </c>
      <c r="J841" s="143">
        <v>35.171978107061157</v>
      </c>
      <c r="K841" s="143">
        <v>32.239739130434799</v>
      </c>
      <c r="L841" s="144"/>
      <c r="M841" s="144"/>
      <c r="N841" s="144"/>
      <c r="O841" s="144"/>
      <c r="P841" s="144"/>
      <c r="Q841" s="144"/>
      <c r="R841" s="144"/>
    </row>
    <row r="842" spans="1:18" x14ac:dyDescent="0.2">
      <c r="A842" s="64" t="s">
        <v>2450</v>
      </c>
      <c r="B842" s="64" t="s">
        <v>1859</v>
      </c>
      <c r="C842" s="64" t="s">
        <v>953</v>
      </c>
      <c r="D842" s="64" t="s">
        <v>307</v>
      </c>
      <c r="E842" s="64" t="s">
        <v>1451</v>
      </c>
      <c r="F842" s="140">
        <v>3.2644640000000003E-2</v>
      </c>
      <c r="G842" s="140">
        <v>4.0265099999999998E-2</v>
      </c>
      <c r="H842" s="81">
        <f t="shared" si="26"/>
        <v>-0.18925719792077988</v>
      </c>
      <c r="I842" s="65">
        <f t="shared" si="27"/>
        <v>3.7883688688707394E-6</v>
      </c>
      <c r="J842" s="143">
        <v>8.9378549113000005</v>
      </c>
      <c r="K842" s="143">
        <v>108.15847826087</v>
      </c>
      <c r="L842" s="144"/>
    </row>
    <row r="843" spans="1:18" x14ac:dyDescent="0.2">
      <c r="A843" s="64" t="s">
        <v>491</v>
      </c>
      <c r="B843" s="64" t="s">
        <v>502</v>
      </c>
      <c r="C843" s="64" t="s">
        <v>1245</v>
      </c>
      <c r="D843" s="64" t="s">
        <v>307</v>
      </c>
      <c r="E843" s="64" t="s">
        <v>1451</v>
      </c>
      <c r="F843" s="140">
        <v>3.2363169999999997E-2</v>
      </c>
      <c r="G843" s="140">
        <v>4.9417200000000001E-3</v>
      </c>
      <c r="H843" s="81">
        <f t="shared" si="26"/>
        <v>5.5489687801008545</v>
      </c>
      <c r="I843" s="65">
        <f t="shared" si="27"/>
        <v>3.755704634083005E-6</v>
      </c>
      <c r="J843" s="143">
        <v>54.124319039999996</v>
      </c>
      <c r="K843" s="143">
        <v>67.361565217391302</v>
      </c>
      <c r="L843" s="144"/>
      <c r="M843" s="144"/>
      <c r="N843" s="144"/>
      <c r="O843" s="144"/>
      <c r="P843" s="144"/>
      <c r="Q843" s="144"/>
      <c r="R843" s="144"/>
    </row>
    <row r="844" spans="1:18" x14ac:dyDescent="0.2">
      <c r="A844" s="64" t="s">
        <v>2098</v>
      </c>
      <c r="B844" s="64" t="s">
        <v>2099</v>
      </c>
      <c r="C844" s="64" t="s">
        <v>1245</v>
      </c>
      <c r="D844" s="64" t="s">
        <v>307</v>
      </c>
      <c r="E844" s="64" t="s">
        <v>1451</v>
      </c>
      <c r="F844" s="140">
        <v>3.1627799999999998E-2</v>
      </c>
      <c r="G844" s="140">
        <v>0.23474620000000002</v>
      </c>
      <c r="H844" s="81">
        <f t="shared" si="26"/>
        <v>-0.86526810657637909</v>
      </c>
      <c r="I844" s="65">
        <f t="shared" si="27"/>
        <v>3.6703658827565552E-6</v>
      </c>
      <c r="J844" s="143">
        <v>2.7790503900000001</v>
      </c>
      <c r="K844" s="143">
        <v>143.995391304348</v>
      </c>
      <c r="L844" s="144"/>
    </row>
    <row r="845" spans="1:18" x14ac:dyDescent="0.2">
      <c r="A845" s="64" t="s">
        <v>3069</v>
      </c>
      <c r="B845" s="64" t="s">
        <v>3070</v>
      </c>
      <c r="C845" s="64" t="s">
        <v>1244</v>
      </c>
      <c r="D845" s="64" t="s">
        <v>1162</v>
      </c>
      <c r="E845" s="64" t="s">
        <v>309</v>
      </c>
      <c r="F845" s="140">
        <v>3.0040000000000001E-2</v>
      </c>
      <c r="G845" s="140"/>
      <c r="H845" s="81" t="str">
        <f t="shared" si="26"/>
        <v/>
      </c>
      <c r="I845" s="65">
        <f t="shared" si="27"/>
        <v>3.4861037162877887E-6</v>
      </c>
      <c r="J845" s="143">
        <v>19.995889420000001</v>
      </c>
      <c r="K845" s="143">
        <v>21.435199999999998</v>
      </c>
      <c r="L845" s="144"/>
    </row>
    <row r="846" spans="1:18" x14ac:dyDescent="0.2">
      <c r="A846" s="64" t="s">
        <v>213</v>
      </c>
      <c r="B846" s="64" t="s">
        <v>214</v>
      </c>
      <c r="C846" s="64" t="s">
        <v>220</v>
      </c>
      <c r="D846" s="64" t="s">
        <v>308</v>
      </c>
      <c r="E846" s="64" t="s">
        <v>1451</v>
      </c>
      <c r="F846" s="140">
        <v>2.9643599999999999E-2</v>
      </c>
      <c r="G846" s="140">
        <v>1.0939504499999999</v>
      </c>
      <c r="H846" s="81">
        <f t="shared" si="26"/>
        <v>-0.97290224616663401</v>
      </c>
      <c r="I846" s="65">
        <f t="shared" si="27"/>
        <v>3.4401020014696635E-6</v>
      </c>
      <c r="J846" s="143">
        <v>13.893000000000001</v>
      </c>
      <c r="K846" s="143">
        <v>102.58817391304299</v>
      </c>
      <c r="L846" s="144"/>
      <c r="M846" s="144"/>
      <c r="N846" s="144"/>
      <c r="O846" s="144"/>
      <c r="P846" s="144"/>
      <c r="Q846" s="144"/>
      <c r="R846" s="144"/>
    </row>
    <row r="847" spans="1:18" x14ac:dyDescent="0.2">
      <c r="A847" s="64" t="s">
        <v>1267</v>
      </c>
      <c r="B847" s="64" t="s">
        <v>127</v>
      </c>
      <c r="C847" s="64" t="s">
        <v>1391</v>
      </c>
      <c r="D847" s="64" t="s">
        <v>308</v>
      </c>
      <c r="E847" s="64" t="s">
        <v>309</v>
      </c>
      <c r="F847" s="140">
        <v>2.963E-2</v>
      </c>
      <c r="G847" s="140">
        <v>18.39782095</v>
      </c>
      <c r="H847" s="81">
        <f t="shared" si="26"/>
        <v>-0.99838948318496379</v>
      </c>
      <c r="I847" s="65">
        <f t="shared" si="27"/>
        <v>3.4385237388018371E-6</v>
      </c>
      <c r="J847" s="143">
        <v>439.87519644000002</v>
      </c>
      <c r="K847" s="143">
        <v>15.692695652173899</v>
      </c>
      <c r="L847" s="144"/>
    </row>
    <row r="848" spans="1:18" x14ac:dyDescent="0.2">
      <c r="A848" s="64" t="s">
        <v>1487</v>
      </c>
      <c r="B848" s="64" t="s">
        <v>450</v>
      </c>
      <c r="C848" s="64" t="s">
        <v>1241</v>
      </c>
      <c r="D848" s="64" t="s">
        <v>307</v>
      </c>
      <c r="E848" s="64" t="s">
        <v>1451</v>
      </c>
      <c r="F848" s="140">
        <v>2.8971199999999999E-2</v>
      </c>
      <c r="G848" s="140">
        <v>1.0831023999999998</v>
      </c>
      <c r="H848" s="81">
        <f t="shared" si="26"/>
        <v>-0.97325165192136953</v>
      </c>
      <c r="I848" s="65">
        <f t="shared" si="27"/>
        <v>3.3620708383927025E-6</v>
      </c>
      <c r="J848" s="143">
        <v>77.437636150000003</v>
      </c>
      <c r="K848" s="143">
        <v>59.483956521739103</v>
      </c>
      <c r="L848" s="144"/>
    </row>
    <row r="849" spans="1:18" x14ac:dyDescent="0.2">
      <c r="A849" s="64" t="s">
        <v>2475</v>
      </c>
      <c r="B849" s="64" t="s">
        <v>1416</v>
      </c>
      <c r="C849" s="64" t="s">
        <v>953</v>
      </c>
      <c r="D849" s="64" t="s">
        <v>307</v>
      </c>
      <c r="E849" s="64" t="s">
        <v>1451</v>
      </c>
      <c r="F849" s="140">
        <v>2.650332E-2</v>
      </c>
      <c r="G849" s="140">
        <v>0.46482099999999998</v>
      </c>
      <c r="H849" s="81">
        <f t="shared" si="26"/>
        <v>-0.9429816639093328</v>
      </c>
      <c r="I849" s="65">
        <f t="shared" si="27"/>
        <v>3.0756765095194568E-6</v>
      </c>
      <c r="J849" s="143">
        <v>19.041863065000001</v>
      </c>
      <c r="K849" s="143">
        <v>125.799043478261</v>
      </c>
      <c r="L849" s="144"/>
    </row>
    <row r="850" spans="1:18" x14ac:dyDescent="0.2">
      <c r="A850" s="64" t="s">
        <v>791</v>
      </c>
      <c r="B850" s="64" t="s">
        <v>792</v>
      </c>
      <c r="C850" s="64" t="s">
        <v>1240</v>
      </c>
      <c r="D850" s="64" t="s">
        <v>307</v>
      </c>
      <c r="E850" s="64" t="s">
        <v>1451</v>
      </c>
      <c r="F850" s="140">
        <v>2.6458950000000002E-2</v>
      </c>
      <c r="G850" s="140">
        <v>3.8647183900000002</v>
      </c>
      <c r="H850" s="81">
        <f t="shared" si="26"/>
        <v>-0.99315371850418321</v>
      </c>
      <c r="I850" s="65">
        <f t="shared" si="27"/>
        <v>3.0705274275656725E-6</v>
      </c>
      <c r="J850" s="143">
        <v>21.273000149999998</v>
      </c>
      <c r="K850" s="143">
        <v>38.102565217391302</v>
      </c>
      <c r="L850" s="144"/>
    </row>
    <row r="851" spans="1:18" x14ac:dyDescent="0.2">
      <c r="A851" s="64" t="s">
        <v>579</v>
      </c>
      <c r="B851" s="64" t="s">
        <v>580</v>
      </c>
      <c r="C851" s="64" t="s">
        <v>1240</v>
      </c>
      <c r="D851" s="64" t="s">
        <v>307</v>
      </c>
      <c r="E851" s="64" t="s">
        <v>1451</v>
      </c>
      <c r="F851" s="140">
        <v>2.6063659999999999E-2</v>
      </c>
      <c r="G851" s="140">
        <v>4.8652799999999996E-3</v>
      </c>
      <c r="H851" s="81">
        <f t="shared" si="26"/>
        <v>4.3570729742173118</v>
      </c>
      <c r="I851" s="65">
        <f t="shared" si="27"/>
        <v>3.0246545268329354E-6</v>
      </c>
      <c r="J851" s="143">
        <v>13.53090718</v>
      </c>
      <c r="K851" s="143">
        <v>10.9140869565217</v>
      </c>
      <c r="L851" s="144"/>
    </row>
    <row r="852" spans="1:18" x14ac:dyDescent="0.2">
      <c r="A852" s="64" t="s">
        <v>320</v>
      </c>
      <c r="B852" s="64" t="s">
        <v>321</v>
      </c>
      <c r="C852" s="64" t="s">
        <v>1245</v>
      </c>
      <c r="D852" s="64" t="s">
        <v>307</v>
      </c>
      <c r="E852" s="64" t="s">
        <v>309</v>
      </c>
      <c r="F852" s="140">
        <v>2.5417789E-2</v>
      </c>
      <c r="G852" s="140">
        <v>0.25326391200000004</v>
      </c>
      <c r="H852" s="81">
        <f t="shared" si="26"/>
        <v>-0.89963912031809734</v>
      </c>
      <c r="I852" s="65">
        <f t="shared" si="27"/>
        <v>2.9497020203967668E-6</v>
      </c>
      <c r="J852" s="143">
        <v>14.30401616</v>
      </c>
      <c r="K852" s="143">
        <v>25.3226086956522</v>
      </c>
      <c r="L852" s="144"/>
      <c r="M852" s="144"/>
      <c r="N852" s="144"/>
      <c r="O852" s="144"/>
      <c r="P852" s="144"/>
      <c r="Q852" s="144"/>
      <c r="R852" s="144"/>
    </row>
    <row r="853" spans="1:18" x14ac:dyDescent="0.2">
      <c r="A853" s="64" t="s">
        <v>703</v>
      </c>
      <c r="B853" s="64" t="s">
        <v>106</v>
      </c>
      <c r="C853" s="64" t="s">
        <v>704</v>
      </c>
      <c r="D853" s="64" t="s">
        <v>307</v>
      </c>
      <c r="E853" s="64" t="s">
        <v>1451</v>
      </c>
      <c r="F853" s="140">
        <v>2.5234960000000001E-2</v>
      </c>
      <c r="G853" s="140">
        <v>0.22878712200000001</v>
      </c>
      <c r="H853" s="81">
        <f t="shared" si="26"/>
        <v>-0.88970113448955401</v>
      </c>
      <c r="I853" s="65">
        <f t="shared" si="27"/>
        <v>2.9284849479485254E-6</v>
      </c>
      <c r="J853" s="143">
        <v>0</v>
      </c>
      <c r="K853" s="143">
        <v>134.512933333333</v>
      </c>
      <c r="L853" s="144"/>
    </row>
    <row r="854" spans="1:18" x14ac:dyDescent="0.2">
      <c r="A854" s="64" t="s">
        <v>2470</v>
      </c>
      <c r="B854" s="64" t="s">
        <v>1409</v>
      </c>
      <c r="C854" s="64" t="s">
        <v>953</v>
      </c>
      <c r="D854" s="64" t="s">
        <v>307</v>
      </c>
      <c r="E854" s="64" t="s">
        <v>1451</v>
      </c>
      <c r="F854" s="140">
        <v>2.5225000000000001E-2</v>
      </c>
      <c r="G854" s="140">
        <v>6.6956933999999996E-2</v>
      </c>
      <c r="H854" s="81">
        <f t="shared" si="26"/>
        <v>-0.62326530662231328</v>
      </c>
      <c r="I854" s="65">
        <f t="shared" si="27"/>
        <v>2.9273291026417933E-6</v>
      </c>
      <c r="J854" s="143">
        <v>26.426296179680001</v>
      </c>
      <c r="K854" s="143">
        <v>117.378173913043</v>
      </c>
      <c r="L854" s="144"/>
    </row>
    <row r="855" spans="1:18" x14ac:dyDescent="0.2">
      <c r="A855" s="64" t="s">
        <v>2471</v>
      </c>
      <c r="B855" s="64" t="s">
        <v>1411</v>
      </c>
      <c r="C855" s="64" t="s">
        <v>953</v>
      </c>
      <c r="D855" s="64" t="s">
        <v>307</v>
      </c>
      <c r="E855" s="64" t="s">
        <v>1451</v>
      </c>
      <c r="F855" s="140">
        <v>2.4541391999999999E-2</v>
      </c>
      <c r="G855" s="140">
        <v>1.8173999999999999E-2</v>
      </c>
      <c r="H855" s="81">
        <f t="shared" si="26"/>
        <v>0.35035721360184868</v>
      </c>
      <c r="I855" s="65">
        <f t="shared" si="27"/>
        <v>2.8479972654485821E-6</v>
      </c>
      <c r="J855" s="143">
        <v>4.9645683835200005</v>
      </c>
      <c r="K855" s="143">
        <v>120.238565217391</v>
      </c>
      <c r="L855" s="144"/>
    </row>
    <row r="856" spans="1:18" x14ac:dyDescent="0.2">
      <c r="A856" s="64" t="s">
        <v>2152</v>
      </c>
      <c r="B856" s="64" t="s">
        <v>2153</v>
      </c>
      <c r="C856" s="64" t="s">
        <v>1391</v>
      </c>
      <c r="D856" s="64" t="s">
        <v>308</v>
      </c>
      <c r="E856" s="64" t="s">
        <v>309</v>
      </c>
      <c r="F856" s="140">
        <v>2.4267250000000001E-2</v>
      </c>
      <c r="G856" s="140">
        <v>1.0231489999999999E-2</v>
      </c>
      <c r="H856" s="81">
        <f t="shared" si="26"/>
        <v>1.3718197447292626</v>
      </c>
      <c r="I856" s="65">
        <f t="shared" si="27"/>
        <v>2.8161834357218656E-6</v>
      </c>
      <c r="J856" s="143">
        <v>2.3669799999999999</v>
      </c>
      <c r="K856" s="143">
        <v>25.0758260869565</v>
      </c>
      <c r="L856" s="144"/>
    </row>
    <row r="857" spans="1:18" x14ac:dyDescent="0.2">
      <c r="A857" s="64" t="s">
        <v>2115</v>
      </c>
      <c r="B857" s="64" t="s">
        <v>2116</v>
      </c>
      <c r="C857" s="64" t="s">
        <v>1245</v>
      </c>
      <c r="D857" s="64" t="s">
        <v>307</v>
      </c>
      <c r="E857" s="64" t="s">
        <v>1451</v>
      </c>
      <c r="F857" s="140">
        <v>2.3910150000000002E-2</v>
      </c>
      <c r="G857" s="140">
        <v>0</v>
      </c>
      <c r="H857" s="81" t="str">
        <f t="shared" si="26"/>
        <v/>
      </c>
      <c r="I857" s="65">
        <f t="shared" si="27"/>
        <v>2.7747424358188574E-6</v>
      </c>
      <c r="J857" s="143">
        <v>3.5755739900000001</v>
      </c>
      <c r="K857" s="143">
        <v>141.85169565217399</v>
      </c>
      <c r="L857" s="144"/>
    </row>
    <row r="858" spans="1:18" x14ac:dyDescent="0.2">
      <c r="A858" s="64" t="s">
        <v>2703</v>
      </c>
      <c r="B858" s="64" t="s">
        <v>2012</v>
      </c>
      <c r="C858" s="64" t="s">
        <v>1397</v>
      </c>
      <c r="D858" s="64" t="s">
        <v>307</v>
      </c>
      <c r="E858" s="64" t="s">
        <v>1451</v>
      </c>
      <c r="F858" s="140">
        <v>2.3180759999999998E-2</v>
      </c>
      <c r="G858" s="140">
        <v>0.32883353000000004</v>
      </c>
      <c r="H858" s="81">
        <f t="shared" si="26"/>
        <v>-0.92950609385849425</v>
      </c>
      <c r="I858" s="65">
        <f t="shared" si="27"/>
        <v>2.6900976558713487E-6</v>
      </c>
      <c r="J858" s="143">
        <v>76.529943990000007</v>
      </c>
      <c r="K858" s="143">
        <v>67.7014347826087</v>
      </c>
      <c r="L858" s="144"/>
    </row>
    <row r="859" spans="1:18" x14ac:dyDescent="0.2">
      <c r="A859" s="64" t="s">
        <v>36</v>
      </c>
      <c r="B859" s="64" t="s">
        <v>773</v>
      </c>
      <c r="C859" s="64" t="s">
        <v>1243</v>
      </c>
      <c r="D859" s="64" t="s">
        <v>307</v>
      </c>
      <c r="E859" s="64" t="s">
        <v>1451</v>
      </c>
      <c r="F859" s="140">
        <v>2.2616220000000003E-2</v>
      </c>
      <c r="G859" s="140">
        <v>0.16172524999999999</v>
      </c>
      <c r="H859" s="81">
        <f t="shared" si="26"/>
        <v>-0.86015653090658384</v>
      </c>
      <c r="I859" s="65">
        <f t="shared" si="27"/>
        <v>2.624583508334961E-6</v>
      </c>
      <c r="J859" s="143">
        <v>8.5773168000000002</v>
      </c>
      <c r="K859" s="143">
        <v>108.350826086957</v>
      </c>
      <c r="L859" s="144"/>
    </row>
    <row r="860" spans="1:18" x14ac:dyDescent="0.2">
      <c r="A860" s="64" t="s">
        <v>2333</v>
      </c>
      <c r="B860" s="64" t="s">
        <v>1439</v>
      </c>
      <c r="C860" s="64" t="s">
        <v>953</v>
      </c>
      <c r="D860" s="64" t="s">
        <v>307</v>
      </c>
      <c r="E860" s="64" t="s">
        <v>1451</v>
      </c>
      <c r="F860" s="140">
        <v>2.24E-2</v>
      </c>
      <c r="G860" s="140">
        <v>6.3049999999999998E-4</v>
      </c>
      <c r="H860" s="81">
        <f t="shared" si="26"/>
        <v>34.527359238699447</v>
      </c>
      <c r="I860" s="65">
        <f t="shared" si="27"/>
        <v>2.5994914528910276E-6</v>
      </c>
      <c r="J860" s="143">
        <v>3.4516376132400004</v>
      </c>
      <c r="K860" s="143">
        <v>265.697956521739</v>
      </c>
      <c r="L860" s="144"/>
    </row>
    <row r="861" spans="1:18" x14ac:dyDescent="0.2">
      <c r="A861" s="64" t="s">
        <v>492</v>
      </c>
      <c r="B861" s="64" t="s">
        <v>503</v>
      </c>
      <c r="C861" s="64" t="s">
        <v>1245</v>
      </c>
      <c r="D861" s="64" t="s">
        <v>307</v>
      </c>
      <c r="E861" s="64" t="s">
        <v>1451</v>
      </c>
      <c r="F861" s="140">
        <v>2.1876098E-2</v>
      </c>
      <c r="G861" s="140">
        <v>1.3600611999999999</v>
      </c>
      <c r="H861" s="81">
        <f t="shared" si="26"/>
        <v>-0.98391535763243598</v>
      </c>
      <c r="I861" s="65">
        <f t="shared" si="27"/>
        <v>2.538693293464576E-6</v>
      </c>
      <c r="J861" s="143">
        <v>15.705685880000001</v>
      </c>
      <c r="K861" s="143">
        <v>68.876956521739103</v>
      </c>
      <c r="L861" s="144"/>
    </row>
    <row r="862" spans="1:18" x14ac:dyDescent="0.2">
      <c r="A862" s="64" t="s">
        <v>2361</v>
      </c>
      <c r="B862" s="64" t="s">
        <v>1861</v>
      </c>
      <c r="C862" s="64" t="s">
        <v>953</v>
      </c>
      <c r="D862" s="64" t="s">
        <v>307</v>
      </c>
      <c r="E862" s="64" t="s">
        <v>309</v>
      </c>
      <c r="F862" s="140">
        <v>2.171184E-2</v>
      </c>
      <c r="G862" s="140">
        <v>7.3617929999999998E-2</v>
      </c>
      <c r="H862" s="81">
        <f t="shared" si="26"/>
        <v>-0.70507402204870473</v>
      </c>
      <c r="I862" s="65">
        <f t="shared" si="27"/>
        <v>2.5196313618989969E-6</v>
      </c>
      <c r="J862" s="143">
        <v>12.062945650554999</v>
      </c>
      <c r="K862" s="143">
        <v>13.833</v>
      </c>
      <c r="L862" s="144"/>
    </row>
    <row r="863" spans="1:18" x14ac:dyDescent="0.2">
      <c r="A863" s="64" t="s">
        <v>808</v>
      </c>
      <c r="B863" s="64" t="s">
        <v>809</v>
      </c>
      <c r="C863" s="64" t="s">
        <v>1240</v>
      </c>
      <c r="D863" s="64" t="s">
        <v>307</v>
      </c>
      <c r="E863" s="64" t="s">
        <v>1451</v>
      </c>
      <c r="F863" s="140">
        <v>2.1696E-2</v>
      </c>
      <c r="G863" s="140">
        <v>1.7172070000000001E-2</v>
      </c>
      <c r="H863" s="81">
        <f t="shared" si="26"/>
        <v>0.26344698105703035</v>
      </c>
      <c r="I863" s="65">
        <f t="shared" si="27"/>
        <v>2.5177931500858809E-6</v>
      </c>
      <c r="J863" s="143">
        <v>21.918736969999998</v>
      </c>
      <c r="K863" s="143">
        <v>12.7329130434783</v>
      </c>
      <c r="L863" s="144"/>
    </row>
    <row r="864" spans="1:18" x14ac:dyDescent="0.2">
      <c r="A864" s="64" t="s">
        <v>795</v>
      </c>
      <c r="B864" s="64" t="s">
        <v>796</v>
      </c>
      <c r="C864" s="64" t="s">
        <v>1240</v>
      </c>
      <c r="D864" s="64" t="s">
        <v>307</v>
      </c>
      <c r="E864" s="64" t="s">
        <v>1451</v>
      </c>
      <c r="F864" s="140">
        <v>2.1459080000000002E-2</v>
      </c>
      <c r="G864" s="140">
        <v>4.3760440599999999</v>
      </c>
      <c r="H864" s="81">
        <f t="shared" si="26"/>
        <v>-0.99509623767362154</v>
      </c>
      <c r="I864" s="65">
        <f t="shared" si="27"/>
        <v>2.4902988860225354E-6</v>
      </c>
      <c r="J864" s="143">
        <v>32.310596600000004</v>
      </c>
      <c r="K864" s="143">
        <v>51.418304347826101</v>
      </c>
      <c r="L864" s="144"/>
    </row>
    <row r="865" spans="1:12" x14ac:dyDescent="0.2">
      <c r="A865" s="64" t="s">
        <v>480</v>
      </c>
      <c r="B865" s="64" t="s">
        <v>481</v>
      </c>
      <c r="C865" s="64" t="s">
        <v>1245</v>
      </c>
      <c r="D865" s="64" t="s">
        <v>307</v>
      </c>
      <c r="E865" s="64" t="s">
        <v>1451</v>
      </c>
      <c r="F865" s="140">
        <v>2.096073E-2</v>
      </c>
      <c r="G865" s="140">
        <v>0.74688385999999996</v>
      </c>
      <c r="H865" s="81">
        <f t="shared" si="26"/>
        <v>-0.97193575718720182</v>
      </c>
      <c r="I865" s="65">
        <f t="shared" si="27"/>
        <v>2.4324660036319887E-6</v>
      </c>
      <c r="J865" s="143">
        <v>11.28512364</v>
      </c>
      <c r="K865" s="143">
        <v>80.882260869565201</v>
      </c>
      <c r="L865" s="144"/>
    </row>
    <row r="866" spans="1:12" x14ac:dyDescent="0.2">
      <c r="A866" s="64" t="s">
        <v>2733</v>
      </c>
      <c r="B866" s="64" t="s">
        <v>1378</v>
      </c>
      <c r="C866" s="64" t="s">
        <v>1239</v>
      </c>
      <c r="D866" s="64" t="s">
        <v>307</v>
      </c>
      <c r="E866" s="64" t="s">
        <v>1451</v>
      </c>
      <c r="F866" s="140">
        <v>2.0663999999999998E-2</v>
      </c>
      <c r="G866" s="140">
        <v>0</v>
      </c>
      <c r="H866" s="81" t="str">
        <f t="shared" si="26"/>
        <v/>
      </c>
      <c r="I866" s="65">
        <f t="shared" si="27"/>
        <v>2.3980308652919729E-6</v>
      </c>
      <c r="J866" s="143">
        <v>1.9473100000000001</v>
      </c>
      <c r="K866" s="143">
        <v>9.2046956521739105</v>
      </c>
      <c r="L866" s="144"/>
    </row>
    <row r="867" spans="1:12" x14ac:dyDescent="0.2">
      <c r="A867" s="64" t="s">
        <v>694</v>
      </c>
      <c r="B867" s="64" t="s">
        <v>695</v>
      </c>
      <c r="C867" s="64" t="s">
        <v>1391</v>
      </c>
      <c r="D867" s="64" t="s">
        <v>307</v>
      </c>
      <c r="E867" s="64" t="s">
        <v>1451</v>
      </c>
      <c r="F867" s="140">
        <v>2.0394013141883702E-2</v>
      </c>
      <c r="G867" s="140">
        <v>0</v>
      </c>
      <c r="H867" s="81" t="str">
        <f t="shared" si="26"/>
        <v/>
      </c>
      <c r="I867" s="65">
        <f t="shared" si="27"/>
        <v>2.3666992344854453E-6</v>
      </c>
      <c r="J867" s="143">
        <v>36.224366504704008</v>
      </c>
      <c r="K867" s="143">
        <v>99.816347826086997</v>
      </c>
      <c r="L867" s="144"/>
    </row>
    <row r="868" spans="1:12" x14ac:dyDescent="0.2">
      <c r="A868" s="64" t="s">
        <v>34</v>
      </c>
      <c r="B868" s="64" t="s">
        <v>775</v>
      </c>
      <c r="C868" s="64" t="s">
        <v>1243</v>
      </c>
      <c r="D868" s="64" t="s">
        <v>307</v>
      </c>
      <c r="E868" s="64" t="s">
        <v>1451</v>
      </c>
      <c r="F868" s="140">
        <v>1.947368E-2</v>
      </c>
      <c r="G868" s="140">
        <v>1.6904450000000001E-2</v>
      </c>
      <c r="H868" s="81">
        <f t="shared" si="26"/>
        <v>0.15198542395641379</v>
      </c>
      <c r="I868" s="65">
        <f t="shared" si="27"/>
        <v>2.2598957462649529E-6</v>
      </c>
      <c r="J868" s="143">
        <v>16.363008000000001</v>
      </c>
      <c r="K868" s="143">
        <v>89.349217391304407</v>
      </c>
      <c r="L868" s="144"/>
    </row>
    <row r="869" spans="1:12" x14ac:dyDescent="0.2">
      <c r="A869" s="64" t="s">
        <v>2792</v>
      </c>
      <c r="B869" s="64" t="s">
        <v>64</v>
      </c>
      <c r="C869" s="64" t="s">
        <v>2814</v>
      </c>
      <c r="D869" s="64" t="s">
        <v>308</v>
      </c>
      <c r="E869" s="64" t="s">
        <v>309</v>
      </c>
      <c r="F869" s="140">
        <v>1.9178674999999999E-2</v>
      </c>
      <c r="G869" s="140">
        <v>0.31838869000000003</v>
      </c>
      <c r="H869" s="81">
        <f t="shared" si="26"/>
        <v>-0.93976332827651632</v>
      </c>
      <c r="I869" s="65">
        <f t="shared" si="27"/>
        <v>2.2256607919765548E-6</v>
      </c>
      <c r="J869" s="143">
        <v>2.7260786471035874</v>
      </c>
      <c r="K869" s="143">
        <v>21.127608695652199</v>
      </c>
      <c r="L869" s="144"/>
    </row>
    <row r="870" spans="1:12" x14ac:dyDescent="0.2">
      <c r="A870" s="64" t="s">
        <v>1095</v>
      </c>
      <c r="B870" s="64" t="s">
        <v>1099</v>
      </c>
      <c r="C870" s="64" t="s">
        <v>1245</v>
      </c>
      <c r="D870" s="64" t="s">
        <v>307</v>
      </c>
      <c r="E870" s="64" t="s">
        <v>1451</v>
      </c>
      <c r="F870" s="140">
        <v>1.8795099999999999E-2</v>
      </c>
      <c r="G870" s="140">
        <v>0.16331789999999999</v>
      </c>
      <c r="H870" s="81">
        <f t="shared" si="26"/>
        <v>-0.88491708502252353</v>
      </c>
      <c r="I870" s="65">
        <f t="shared" si="27"/>
        <v>2.1811474020639353E-6</v>
      </c>
      <c r="J870" s="143">
        <v>14.065048409999999</v>
      </c>
      <c r="K870" s="143">
        <v>99.789217391304305</v>
      </c>
      <c r="L870" s="144"/>
    </row>
    <row r="871" spans="1:12" x14ac:dyDescent="0.2">
      <c r="A871" s="64" t="s">
        <v>1919</v>
      </c>
      <c r="B871" s="64" t="s">
        <v>1920</v>
      </c>
      <c r="C871" s="64" t="s">
        <v>1391</v>
      </c>
      <c r="D871" s="64" t="s">
        <v>308</v>
      </c>
      <c r="E871" s="64" t="s">
        <v>309</v>
      </c>
      <c r="F871" s="140">
        <v>1.7848560000000003E-2</v>
      </c>
      <c r="G871" s="140">
        <v>7.4371200000000002E-3</v>
      </c>
      <c r="H871" s="81">
        <f t="shared" si="26"/>
        <v>1.3999290047760429</v>
      </c>
      <c r="I871" s="65">
        <f t="shared" si="27"/>
        <v>2.0713026413577093E-6</v>
      </c>
      <c r="J871" s="143">
        <v>1.29725</v>
      </c>
      <c r="K871" s="143">
        <v>26.942086956521699</v>
      </c>
      <c r="L871" s="144"/>
    </row>
    <row r="872" spans="1:12" x14ac:dyDescent="0.2">
      <c r="A872" s="64" t="s">
        <v>1180</v>
      </c>
      <c r="B872" s="64" t="s">
        <v>1181</v>
      </c>
      <c r="C872" s="64" t="s">
        <v>1243</v>
      </c>
      <c r="D872" s="64" t="s">
        <v>307</v>
      </c>
      <c r="E872" s="64" t="s">
        <v>1451</v>
      </c>
      <c r="F872" s="140">
        <v>1.7705700000000001E-2</v>
      </c>
      <c r="G872" s="140">
        <v>1.6443700000000002E-2</v>
      </c>
      <c r="H872" s="81">
        <f t="shared" si="26"/>
        <v>7.6746717587890645E-2</v>
      </c>
      <c r="I872" s="65">
        <f t="shared" si="27"/>
        <v>2.0547239204219943E-6</v>
      </c>
      <c r="J872" s="143">
        <v>3.22784</v>
      </c>
      <c r="K872" s="143">
        <v>35.672086956521703</v>
      </c>
      <c r="L872" s="144"/>
    </row>
    <row r="873" spans="1:12" x14ac:dyDescent="0.2">
      <c r="A873" s="64" t="s">
        <v>1618</v>
      </c>
      <c r="B873" s="64" t="s">
        <v>1617</v>
      </c>
      <c r="C873" s="64" t="s">
        <v>1391</v>
      </c>
      <c r="D873" s="64" t="s">
        <v>308</v>
      </c>
      <c r="E873" s="64" t="s">
        <v>309</v>
      </c>
      <c r="F873" s="140">
        <v>1.65504E-2</v>
      </c>
      <c r="G873" s="140">
        <v>2.8253380000000002E-2</v>
      </c>
      <c r="H873" s="81">
        <f t="shared" si="26"/>
        <v>-0.4142152195595713</v>
      </c>
      <c r="I873" s="65">
        <f t="shared" si="27"/>
        <v>1.9206528277646278E-6</v>
      </c>
      <c r="J873" s="143">
        <v>2.2598074257624585</v>
      </c>
      <c r="K873" s="143">
        <v>41.7804782608696</v>
      </c>
      <c r="L873" s="144"/>
    </row>
    <row r="874" spans="1:12" x14ac:dyDescent="0.2">
      <c r="A874" s="64" t="s">
        <v>2281</v>
      </c>
      <c r="B874" s="64" t="s">
        <v>1607</v>
      </c>
      <c r="C874" s="64" t="s">
        <v>1391</v>
      </c>
      <c r="D874" s="64" t="s">
        <v>307</v>
      </c>
      <c r="E874" s="64" t="s">
        <v>1451</v>
      </c>
      <c r="F874" s="140">
        <v>1.6347952413735899E-2</v>
      </c>
      <c r="G874" s="140">
        <v>0</v>
      </c>
      <c r="H874" s="81" t="str">
        <f t="shared" si="26"/>
        <v/>
      </c>
      <c r="I874" s="65">
        <f t="shared" si="27"/>
        <v>1.8971590433828443E-6</v>
      </c>
      <c r="J874" s="143">
        <v>1.8576985731520004</v>
      </c>
      <c r="K874" s="143">
        <v>54.0098695652174</v>
      </c>
      <c r="L874" s="144"/>
    </row>
    <row r="875" spans="1:12" x14ac:dyDescent="0.2">
      <c r="A875" s="64" t="s">
        <v>379</v>
      </c>
      <c r="B875" s="64" t="s">
        <v>1390</v>
      </c>
      <c r="C875" s="64" t="s">
        <v>1240</v>
      </c>
      <c r="D875" s="64" t="s">
        <v>307</v>
      </c>
      <c r="E875" s="64" t="s">
        <v>1451</v>
      </c>
      <c r="F875" s="140">
        <v>1.5538025E-2</v>
      </c>
      <c r="G875" s="140">
        <v>4.4030000000000002E-4</v>
      </c>
      <c r="H875" s="81">
        <f t="shared" si="26"/>
        <v>34.289632069043833</v>
      </c>
      <c r="I875" s="65">
        <f t="shared" si="27"/>
        <v>1.8031679992101389E-6</v>
      </c>
      <c r="J875" s="143">
        <v>12.388631269999999</v>
      </c>
      <c r="K875" s="143">
        <v>9.9441304347826094</v>
      </c>
      <c r="L875" s="144"/>
    </row>
    <row r="876" spans="1:12" x14ac:dyDescent="0.2">
      <c r="A876" s="64" t="s">
        <v>1456</v>
      </c>
      <c r="B876" s="64" t="s">
        <v>546</v>
      </c>
      <c r="C876" s="64" t="s">
        <v>1241</v>
      </c>
      <c r="D876" s="64" t="s">
        <v>307</v>
      </c>
      <c r="E876" s="64" t="s">
        <v>309</v>
      </c>
      <c r="F876" s="140">
        <v>1.532918E-2</v>
      </c>
      <c r="G876" s="140">
        <v>0.43932500000000002</v>
      </c>
      <c r="H876" s="81">
        <f t="shared" si="26"/>
        <v>-0.96510742616513967</v>
      </c>
      <c r="I876" s="65">
        <f t="shared" si="27"/>
        <v>1.778931803117325E-6</v>
      </c>
      <c r="J876" s="143">
        <v>16.269519850999998</v>
      </c>
      <c r="K876" s="143">
        <v>19.7152173913043</v>
      </c>
      <c r="L876" s="144"/>
    </row>
    <row r="877" spans="1:12" x14ac:dyDescent="0.2">
      <c r="A877" s="64" t="s">
        <v>2353</v>
      </c>
      <c r="B877" s="64" t="s">
        <v>176</v>
      </c>
      <c r="C877" s="64" t="s">
        <v>953</v>
      </c>
      <c r="D877" s="64" t="s">
        <v>307</v>
      </c>
      <c r="E877" s="64" t="s">
        <v>1451</v>
      </c>
      <c r="F877" s="140">
        <v>1.4217254E-2</v>
      </c>
      <c r="G877" s="140">
        <v>6.6827472999999998E-2</v>
      </c>
      <c r="H877" s="81">
        <f t="shared" si="26"/>
        <v>-0.78725435271209487</v>
      </c>
      <c r="I877" s="65">
        <f t="shared" si="27"/>
        <v>1.6498942078830703E-6</v>
      </c>
      <c r="J877" s="143">
        <v>14.638345739625999</v>
      </c>
      <c r="K877" s="143">
        <v>57.9020434782609</v>
      </c>
      <c r="L877" s="144"/>
    </row>
    <row r="878" spans="1:12" x14ac:dyDescent="0.2">
      <c r="A878" s="64" t="s">
        <v>2869</v>
      </c>
      <c r="B878" s="64" t="s">
        <v>2870</v>
      </c>
      <c r="C878" s="64" t="s">
        <v>1244</v>
      </c>
      <c r="D878" s="64" t="s">
        <v>1162</v>
      </c>
      <c r="E878" s="64" t="s">
        <v>1451</v>
      </c>
      <c r="F878" s="140">
        <v>1.4074E-2</v>
      </c>
      <c r="G878" s="140">
        <v>0</v>
      </c>
      <c r="H878" s="81" t="str">
        <f t="shared" si="26"/>
        <v/>
      </c>
      <c r="I878" s="65">
        <f t="shared" si="27"/>
        <v>1.6332697637494787E-6</v>
      </c>
      <c r="J878" s="143">
        <v>5.2210000000000001</v>
      </c>
      <c r="K878" s="143">
        <v>32.442913043478299</v>
      </c>
      <c r="L878" s="144"/>
    </row>
    <row r="879" spans="1:12" x14ac:dyDescent="0.2">
      <c r="A879" s="64" t="s">
        <v>1544</v>
      </c>
      <c r="B879" s="64" t="s">
        <v>1547</v>
      </c>
      <c r="C879" s="64" t="s">
        <v>704</v>
      </c>
      <c r="D879" s="64" t="s">
        <v>307</v>
      </c>
      <c r="E879" s="64" t="s">
        <v>1451</v>
      </c>
      <c r="F879" s="140">
        <v>1.3998459999999999E-2</v>
      </c>
      <c r="G879" s="140">
        <v>2.013E-3</v>
      </c>
      <c r="H879" s="81">
        <f t="shared" si="26"/>
        <v>5.9540288127173371</v>
      </c>
      <c r="I879" s="65">
        <f t="shared" si="27"/>
        <v>1.6245034430195059E-6</v>
      </c>
      <c r="J879" s="143">
        <v>0</v>
      </c>
      <c r="K879" s="143">
        <v>63.618733333333303</v>
      </c>
      <c r="L879" s="144"/>
    </row>
    <row r="880" spans="1:12" x14ac:dyDescent="0.2">
      <c r="A880" s="64" t="s">
        <v>2216</v>
      </c>
      <c r="B880" s="64" t="s">
        <v>2209</v>
      </c>
      <c r="C880" s="64" t="s">
        <v>1244</v>
      </c>
      <c r="D880" s="64" t="s">
        <v>307</v>
      </c>
      <c r="E880" s="64" t="s">
        <v>1451</v>
      </c>
      <c r="F880" s="140">
        <v>1.3919639999999999E-2</v>
      </c>
      <c r="G880" s="140">
        <v>0.36593923</v>
      </c>
      <c r="H880" s="81">
        <f t="shared" si="26"/>
        <v>-0.96196188093853729</v>
      </c>
      <c r="I880" s="65">
        <f t="shared" si="27"/>
        <v>1.6153564824696456E-6</v>
      </c>
      <c r="J880" s="143">
        <v>0</v>
      </c>
      <c r="K880" s="143">
        <v>45.308999999999997</v>
      </c>
      <c r="L880" s="144"/>
    </row>
    <row r="881" spans="1:18" x14ac:dyDescent="0.2">
      <c r="A881" s="64" t="s">
        <v>412</v>
      </c>
      <c r="B881" s="64" t="s">
        <v>413</v>
      </c>
      <c r="C881" s="64" t="s">
        <v>434</v>
      </c>
      <c r="D881" s="64" t="s">
        <v>308</v>
      </c>
      <c r="E881" s="64" t="s">
        <v>309</v>
      </c>
      <c r="F881" s="140">
        <v>1.3624722000000001E-2</v>
      </c>
      <c r="G881" s="140">
        <v>1.12112129</v>
      </c>
      <c r="H881" s="81">
        <f t="shared" si="26"/>
        <v>-0.98784723640383276</v>
      </c>
      <c r="I881" s="65">
        <f t="shared" si="27"/>
        <v>1.5811316244203726E-6</v>
      </c>
      <c r="J881" s="143">
        <v>8.243990879</v>
      </c>
      <c r="K881" s="143">
        <v>61.648478260869602</v>
      </c>
      <c r="L881" s="144"/>
    </row>
    <row r="882" spans="1:18" x14ac:dyDescent="0.2">
      <c r="A882" s="64" t="s">
        <v>581</v>
      </c>
      <c r="B882" s="64" t="s">
        <v>582</v>
      </c>
      <c r="C882" s="64" t="s">
        <v>1240</v>
      </c>
      <c r="D882" s="64" t="s">
        <v>307</v>
      </c>
      <c r="E882" s="64" t="s">
        <v>1451</v>
      </c>
      <c r="F882" s="140">
        <v>1.357915E-2</v>
      </c>
      <c r="G882" s="140">
        <v>2.6482999999999997E-4</v>
      </c>
      <c r="H882" s="81">
        <f t="shared" si="26"/>
        <v>50.274968847940194</v>
      </c>
      <c r="I882" s="65">
        <f t="shared" si="27"/>
        <v>1.5758430518984464E-6</v>
      </c>
      <c r="J882" s="143">
        <v>11.879871420000001</v>
      </c>
      <c r="K882" s="143">
        <v>13.465478260869601</v>
      </c>
      <c r="L882" s="144"/>
    </row>
    <row r="883" spans="1:18" x14ac:dyDescent="0.2">
      <c r="A883" s="139" t="s">
        <v>589</v>
      </c>
      <c r="B883" s="139" t="s">
        <v>590</v>
      </c>
      <c r="C883" s="139" t="s">
        <v>1240</v>
      </c>
      <c r="D883" s="139" t="s">
        <v>307</v>
      </c>
      <c r="E883" s="139" t="s">
        <v>1451</v>
      </c>
      <c r="F883" s="140">
        <v>1.347807E-2</v>
      </c>
      <c r="G883" s="140">
        <v>0.73091958600000007</v>
      </c>
      <c r="H883" s="141">
        <f t="shared" si="26"/>
        <v>-0.98156011925503384</v>
      </c>
      <c r="I883" s="142">
        <f t="shared" si="27"/>
        <v>1.5641128467172755E-6</v>
      </c>
      <c r="J883" s="143">
        <v>27.977332760000003</v>
      </c>
      <c r="K883" s="143">
        <v>3.1477826086956502</v>
      </c>
      <c r="L883" s="144"/>
      <c r="M883" s="144"/>
      <c r="N883" s="144"/>
      <c r="O883" s="144"/>
      <c r="P883" s="144"/>
      <c r="Q883" s="144"/>
      <c r="R883" s="144"/>
    </row>
    <row r="884" spans="1:18" x14ac:dyDescent="0.2">
      <c r="A884" s="64" t="s">
        <v>2305</v>
      </c>
      <c r="B884" s="64" t="s">
        <v>2306</v>
      </c>
      <c r="C884" s="64" t="s">
        <v>1391</v>
      </c>
      <c r="D884" s="64" t="s">
        <v>308</v>
      </c>
      <c r="E884" s="64" t="s">
        <v>309</v>
      </c>
      <c r="F884" s="140">
        <v>1.3015499999999999E-2</v>
      </c>
      <c r="G884" s="140">
        <v>0</v>
      </c>
      <c r="H884" s="81" t="str">
        <f t="shared" si="26"/>
        <v/>
      </c>
      <c r="I884" s="65">
        <f t="shared" si="27"/>
        <v>1.51043218772782E-6</v>
      </c>
      <c r="J884" s="143">
        <v>0.49368000000000001</v>
      </c>
      <c r="K884" s="143">
        <v>140.871695652174</v>
      </c>
      <c r="L884" s="144"/>
    </row>
    <row r="885" spans="1:18" x14ac:dyDescent="0.2">
      <c r="A885" s="64" t="s">
        <v>2901</v>
      </c>
      <c r="B885" s="64" t="s">
        <v>2902</v>
      </c>
      <c r="C885" s="64" t="s">
        <v>434</v>
      </c>
      <c r="D885" s="64" t="s">
        <v>308</v>
      </c>
      <c r="E885" s="64" t="s">
        <v>309</v>
      </c>
      <c r="F885" s="140">
        <v>1.26214E-2</v>
      </c>
      <c r="G885" s="140">
        <v>0</v>
      </c>
      <c r="H885" s="81" t="str">
        <f t="shared" si="26"/>
        <v/>
      </c>
      <c r="I885" s="65">
        <f t="shared" si="27"/>
        <v>1.4646973849785185E-6</v>
      </c>
      <c r="J885" s="143">
        <v>8.2537403750999996</v>
      </c>
      <c r="K885" s="143">
        <v>172.097913043478</v>
      </c>
      <c r="L885" s="144"/>
    </row>
    <row r="886" spans="1:18" x14ac:dyDescent="0.2">
      <c r="A886" s="64" t="s">
        <v>422</v>
      </c>
      <c r="B886" s="64" t="s">
        <v>423</v>
      </c>
      <c r="C886" s="64" t="s">
        <v>1240</v>
      </c>
      <c r="D886" s="64" t="s">
        <v>307</v>
      </c>
      <c r="E886" s="64" t="s">
        <v>1451</v>
      </c>
      <c r="F886" s="140">
        <v>1.22688E-2</v>
      </c>
      <c r="G886" s="140">
        <v>0.16091201000000002</v>
      </c>
      <c r="H886" s="81">
        <f t="shared" si="26"/>
        <v>-0.92375460352524341</v>
      </c>
      <c r="I886" s="65">
        <f t="shared" si="27"/>
        <v>1.4237786043405999E-6</v>
      </c>
      <c r="J886" s="143">
        <v>21.403412750000001</v>
      </c>
      <c r="K886" s="143">
        <v>11.3824782608696</v>
      </c>
      <c r="L886" s="144"/>
    </row>
    <row r="887" spans="1:18" x14ac:dyDescent="0.2">
      <c r="A887" s="64" t="s">
        <v>2375</v>
      </c>
      <c r="B887" s="64" t="s">
        <v>598</v>
      </c>
      <c r="C887" s="64" t="s">
        <v>953</v>
      </c>
      <c r="D887" s="64" t="s">
        <v>307</v>
      </c>
      <c r="E887" s="64" t="s">
        <v>1451</v>
      </c>
      <c r="F887" s="140">
        <v>1.16896E-2</v>
      </c>
      <c r="G887" s="140">
        <v>1.7357999999999998E-2</v>
      </c>
      <c r="H887" s="81">
        <f t="shared" si="26"/>
        <v>-0.32655835925797894</v>
      </c>
      <c r="I887" s="65">
        <f t="shared" si="27"/>
        <v>1.3565631824872747E-6</v>
      </c>
      <c r="J887" s="143">
        <v>8.1257662552000003</v>
      </c>
      <c r="K887" s="143">
        <v>68.712260869565199</v>
      </c>
      <c r="L887" s="144"/>
    </row>
    <row r="888" spans="1:18" x14ac:dyDescent="0.2">
      <c r="A888" s="64" t="s">
        <v>2460</v>
      </c>
      <c r="B888" s="64" t="s">
        <v>2103</v>
      </c>
      <c r="C888" s="64" t="s">
        <v>953</v>
      </c>
      <c r="D888" s="64" t="s">
        <v>307</v>
      </c>
      <c r="E888" s="64" t="s">
        <v>1451</v>
      </c>
      <c r="F888" s="140">
        <v>1.155E-2</v>
      </c>
      <c r="G888" s="140">
        <v>3.9750000000000002E-3</v>
      </c>
      <c r="H888" s="81">
        <f t="shared" si="26"/>
        <v>1.9056603773584904</v>
      </c>
      <c r="I888" s="65">
        <f t="shared" si="27"/>
        <v>1.3403627803969359E-6</v>
      </c>
      <c r="J888" s="143">
        <v>3.0464520592</v>
      </c>
      <c r="K888" s="143">
        <v>129.57113043478299</v>
      </c>
      <c r="L888" s="144"/>
    </row>
    <row r="889" spans="1:18" x14ac:dyDescent="0.2">
      <c r="A889" s="64" t="s">
        <v>426</v>
      </c>
      <c r="B889" s="64" t="s">
        <v>427</v>
      </c>
      <c r="C889" s="64" t="s">
        <v>434</v>
      </c>
      <c r="D889" s="64" t="s">
        <v>1162</v>
      </c>
      <c r="E889" s="64" t="s">
        <v>309</v>
      </c>
      <c r="F889" s="140">
        <v>1.1408E-2</v>
      </c>
      <c r="G889" s="140">
        <v>0.32872499999999999</v>
      </c>
      <c r="H889" s="81">
        <f t="shared" si="26"/>
        <v>-0.96529622024488559</v>
      </c>
      <c r="I889" s="65">
        <f t="shared" si="27"/>
        <v>1.3238838613652162E-6</v>
      </c>
      <c r="J889" s="143">
        <v>70.936720250099995</v>
      </c>
      <c r="K889" s="143">
        <v>79.126826086956498</v>
      </c>
      <c r="L889" s="144"/>
    </row>
    <row r="890" spans="1:18" x14ac:dyDescent="0.2">
      <c r="A890" s="64" t="s">
        <v>123</v>
      </c>
      <c r="B890" s="64" t="s">
        <v>124</v>
      </c>
      <c r="C890" s="64" t="s">
        <v>1246</v>
      </c>
      <c r="D890" s="64" t="s">
        <v>308</v>
      </c>
      <c r="E890" s="64" t="s">
        <v>309</v>
      </c>
      <c r="F890" s="140">
        <v>1.1222899999999999E-2</v>
      </c>
      <c r="G890" s="140">
        <v>4.2284499999999999E-3</v>
      </c>
      <c r="H890" s="81">
        <f t="shared" si="26"/>
        <v>1.6541404060589575</v>
      </c>
      <c r="I890" s="65">
        <f t="shared" si="27"/>
        <v>1.3024032422611925E-6</v>
      </c>
      <c r="J890" s="143">
        <v>28.001607568000001</v>
      </c>
      <c r="K890" s="143">
        <v>60.393521739130399</v>
      </c>
      <c r="L890" s="144"/>
    </row>
    <row r="891" spans="1:18" x14ac:dyDescent="0.2">
      <c r="A891" s="139" t="s">
        <v>587</v>
      </c>
      <c r="B891" s="139" t="s">
        <v>588</v>
      </c>
      <c r="C891" s="139" t="s">
        <v>1240</v>
      </c>
      <c r="D891" s="139" t="s">
        <v>307</v>
      </c>
      <c r="E891" s="139" t="s">
        <v>1451</v>
      </c>
      <c r="F891" s="140">
        <v>1.119564E-2</v>
      </c>
      <c r="G891" s="140">
        <v>1.1043499999999998E-3</v>
      </c>
      <c r="H891" s="141">
        <f t="shared" si="26"/>
        <v>9.1377642957395775</v>
      </c>
      <c r="I891" s="142">
        <f t="shared" si="27"/>
        <v>1.2992397540020047E-6</v>
      </c>
      <c r="J891" s="143">
        <v>32.744653450000001</v>
      </c>
      <c r="K891" s="143">
        <v>2.9092173913043502</v>
      </c>
      <c r="L891" s="144"/>
    </row>
    <row r="892" spans="1:18" x14ac:dyDescent="0.2">
      <c r="A892" s="64" t="s">
        <v>215</v>
      </c>
      <c r="B892" s="64" t="s">
        <v>216</v>
      </c>
      <c r="C892" s="64" t="s">
        <v>220</v>
      </c>
      <c r="D892" s="64" t="s">
        <v>308</v>
      </c>
      <c r="E892" s="64" t="s">
        <v>1451</v>
      </c>
      <c r="F892" s="140">
        <v>1.1043850000000001E-2</v>
      </c>
      <c r="G892" s="140">
        <v>7.4400000000000004E-3</v>
      </c>
      <c r="H892" s="81">
        <f t="shared" si="26"/>
        <v>0.48438844086021504</v>
      </c>
      <c r="I892" s="65">
        <f t="shared" si="27"/>
        <v>1.2816247179469008E-6</v>
      </c>
      <c r="J892" s="143">
        <v>6.8650000000000002</v>
      </c>
      <c r="K892" s="143">
        <v>32.528913043478298</v>
      </c>
      <c r="L892" s="144"/>
    </row>
    <row r="893" spans="1:18" x14ac:dyDescent="0.2">
      <c r="A893" s="64" t="s">
        <v>396</v>
      </c>
      <c r="B893" s="64" t="s">
        <v>672</v>
      </c>
      <c r="C893" s="64" t="s">
        <v>1240</v>
      </c>
      <c r="D893" s="64" t="s">
        <v>307</v>
      </c>
      <c r="E893" s="64" t="s">
        <v>1451</v>
      </c>
      <c r="F893" s="140">
        <v>1.0709040000000001E-2</v>
      </c>
      <c r="G893" s="140">
        <v>0.24639243</v>
      </c>
      <c r="H893" s="81">
        <f t="shared" si="26"/>
        <v>-0.95653665171450275</v>
      </c>
      <c r="I893" s="65">
        <f t="shared" si="27"/>
        <v>1.2427704441369702E-6</v>
      </c>
      <c r="J893" s="143">
        <v>16.591297140000002</v>
      </c>
      <c r="K893" s="143">
        <v>15.2920869565217</v>
      </c>
      <c r="L893" s="144"/>
    </row>
    <row r="894" spans="1:18" x14ac:dyDescent="0.2">
      <c r="A894" s="64" t="s">
        <v>2804</v>
      </c>
      <c r="B894" s="64" t="s">
        <v>51</v>
      </c>
      <c r="C894" s="64" t="s">
        <v>2814</v>
      </c>
      <c r="D894" s="64" t="s">
        <v>308</v>
      </c>
      <c r="E894" s="64" t="s">
        <v>309</v>
      </c>
      <c r="F894" s="140">
        <v>1.048724E-2</v>
      </c>
      <c r="G894" s="140">
        <v>1.383638487</v>
      </c>
      <c r="H894" s="81">
        <f t="shared" si="26"/>
        <v>-0.99242053462769864</v>
      </c>
      <c r="I894" s="65">
        <f t="shared" si="27"/>
        <v>1.217030836804326E-6</v>
      </c>
      <c r="J894" s="143">
        <v>9.7937313800000005</v>
      </c>
      <c r="K894" s="143">
        <v>37.378956521739099</v>
      </c>
      <c r="L894" s="144"/>
    </row>
    <row r="895" spans="1:18" x14ac:dyDescent="0.2">
      <c r="A895" s="64" t="s">
        <v>2748</v>
      </c>
      <c r="B895" s="64" t="s">
        <v>276</v>
      </c>
      <c r="C895" s="64" t="s">
        <v>1239</v>
      </c>
      <c r="D895" s="64" t="s">
        <v>307</v>
      </c>
      <c r="E895" s="64" t="s">
        <v>1451</v>
      </c>
      <c r="F895" s="140">
        <v>1.020805E-2</v>
      </c>
      <c r="G895" s="140">
        <v>0.10894845</v>
      </c>
      <c r="H895" s="81">
        <f t="shared" si="26"/>
        <v>-0.90630385287720938</v>
      </c>
      <c r="I895" s="65">
        <f t="shared" si="27"/>
        <v>1.1846311931109042E-6</v>
      </c>
      <c r="J895" s="143">
        <v>2.5205510000000002</v>
      </c>
      <c r="K895" s="143">
        <v>13.1588260869565</v>
      </c>
      <c r="L895" s="144"/>
    </row>
    <row r="896" spans="1:18" x14ac:dyDescent="0.2">
      <c r="A896" s="64" t="s">
        <v>2891</v>
      </c>
      <c r="B896" s="64" t="s">
        <v>2892</v>
      </c>
      <c r="C896" s="64" t="s">
        <v>434</v>
      </c>
      <c r="D896" s="64" t="s">
        <v>308</v>
      </c>
      <c r="E896" s="64" t="s">
        <v>309</v>
      </c>
      <c r="F896" s="140">
        <v>1.0200000000000001E-2</v>
      </c>
      <c r="G896" s="140">
        <v>0</v>
      </c>
      <c r="H896" s="81" t="str">
        <f t="shared" si="26"/>
        <v/>
      </c>
      <c r="I896" s="65">
        <f t="shared" si="27"/>
        <v>1.1836970008700215E-6</v>
      </c>
      <c r="J896" s="143">
        <v>8.9714326444000001</v>
      </c>
      <c r="K896" s="143">
        <v>181.261217391304</v>
      </c>
      <c r="L896" s="144"/>
    </row>
    <row r="897" spans="1:18" x14ac:dyDescent="0.2">
      <c r="A897" s="64" t="s">
        <v>2463</v>
      </c>
      <c r="B897" s="64" t="s">
        <v>2104</v>
      </c>
      <c r="C897" s="64" t="s">
        <v>953</v>
      </c>
      <c r="D897" s="64" t="s">
        <v>307</v>
      </c>
      <c r="E897" s="64" t="s">
        <v>309</v>
      </c>
      <c r="F897" s="140">
        <v>1.019712E-2</v>
      </c>
      <c r="G897" s="140">
        <v>0</v>
      </c>
      <c r="H897" s="81" t="str">
        <f t="shared" si="26"/>
        <v/>
      </c>
      <c r="I897" s="65">
        <f t="shared" si="27"/>
        <v>1.1833627805403641E-6</v>
      </c>
      <c r="J897" s="143">
        <v>7.0460011772</v>
      </c>
      <c r="K897" s="143">
        <v>15.095434782608701</v>
      </c>
      <c r="L897" s="144"/>
      <c r="M897" s="144"/>
      <c r="N897" s="144"/>
      <c r="O897" s="144"/>
      <c r="P897" s="144"/>
      <c r="Q897" s="144"/>
      <c r="R897" s="144"/>
    </row>
    <row r="898" spans="1:18" x14ac:dyDescent="0.2">
      <c r="A898" s="64" t="s">
        <v>2252</v>
      </c>
      <c r="B898" s="64" t="s">
        <v>1185</v>
      </c>
      <c r="C898" s="64" t="s">
        <v>220</v>
      </c>
      <c r="D898" s="64" t="s">
        <v>1162</v>
      </c>
      <c r="E898" s="64" t="s">
        <v>309</v>
      </c>
      <c r="F898" s="140">
        <v>1.0086659999999999E-2</v>
      </c>
      <c r="G898" s="140">
        <v>0.33359469000000003</v>
      </c>
      <c r="H898" s="81">
        <f t="shared" si="26"/>
        <v>-0.96976372735429328</v>
      </c>
      <c r="I898" s="65">
        <f t="shared" si="27"/>
        <v>1.170544038313295E-6</v>
      </c>
      <c r="J898" s="143">
        <v>25.675284999999999</v>
      </c>
      <c r="K898" s="143">
        <v>20.674652173913</v>
      </c>
      <c r="L898" s="144"/>
    </row>
    <row r="899" spans="1:18" x14ac:dyDescent="0.2">
      <c r="A899" s="64" t="s">
        <v>2215</v>
      </c>
      <c r="B899" s="64" t="s">
        <v>2208</v>
      </c>
      <c r="C899" s="64" t="s">
        <v>1244</v>
      </c>
      <c r="D899" s="64" t="s">
        <v>307</v>
      </c>
      <c r="E899" s="64" t="s">
        <v>1451</v>
      </c>
      <c r="F899" s="140">
        <v>1.0074E-2</v>
      </c>
      <c r="G899" s="140">
        <v>1.032654E-2</v>
      </c>
      <c r="H899" s="81">
        <f t="shared" si="26"/>
        <v>-2.445543231324343E-2</v>
      </c>
      <c r="I899" s="65">
        <f t="shared" si="27"/>
        <v>1.1690748614475095E-6</v>
      </c>
      <c r="J899" s="143">
        <v>0</v>
      </c>
      <c r="K899" s="143">
        <v>45.237529411764697</v>
      </c>
      <c r="L899" s="144"/>
    </row>
    <row r="900" spans="1:18" x14ac:dyDescent="0.2">
      <c r="A900" s="64" t="s">
        <v>1866</v>
      </c>
      <c r="B900" s="64" t="s">
        <v>1867</v>
      </c>
      <c r="C900" s="64" t="s">
        <v>1245</v>
      </c>
      <c r="D900" s="64" t="s">
        <v>307</v>
      </c>
      <c r="E900" s="64" t="s">
        <v>1451</v>
      </c>
      <c r="F900" s="140">
        <v>1.006284E-2</v>
      </c>
      <c r="G900" s="140">
        <v>1.5166000000000001E-2</v>
      </c>
      <c r="H900" s="81">
        <f t="shared" si="26"/>
        <v>-0.33648687854411186</v>
      </c>
      <c r="I900" s="65">
        <f t="shared" si="27"/>
        <v>1.1677797576700869E-6</v>
      </c>
      <c r="J900" s="143">
        <v>6.8935441100000006</v>
      </c>
      <c r="K900" s="143">
        <v>107.926260869565</v>
      </c>
      <c r="L900" s="144"/>
    </row>
    <row r="901" spans="1:18" x14ac:dyDescent="0.2">
      <c r="A901" s="64" t="s">
        <v>2843</v>
      </c>
      <c r="B901" s="64" t="s">
        <v>2844</v>
      </c>
      <c r="C901" s="64" t="s">
        <v>2834</v>
      </c>
      <c r="D901" s="64" t="s">
        <v>307</v>
      </c>
      <c r="E901" s="64" t="s">
        <v>1451</v>
      </c>
      <c r="F901" s="140">
        <v>9.9989999999999992E-3</v>
      </c>
      <c r="G901" s="140">
        <v>4.5524700000000003E-3</v>
      </c>
      <c r="H901" s="81">
        <f t="shared" si="26"/>
        <v>1.1963900915327281</v>
      </c>
      <c r="I901" s="65">
        <f t="shared" si="27"/>
        <v>1.1603712070293474E-6</v>
      </c>
      <c r="J901" s="143">
        <v>17.876407248</v>
      </c>
      <c r="K901" s="143">
        <v>40.691043478260902</v>
      </c>
      <c r="L901" s="144"/>
    </row>
    <row r="902" spans="1:18" x14ac:dyDescent="0.2">
      <c r="A902" s="64" t="s">
        <v>2291</v>
      </c>
      <c r="B902" s="64" t="s">
        <v>2292</v>
      </c>
      <c r="C902" s="64" t="s">
        <v>953</v>
      </c>
      <c r="D902" s="64" t="s">
        <v>307</v>
      </c>
      <c r="E902" s="64" t="s">
        <v>1451</v>
      </c>
      <c r="F902" s="140">
        <v>9.293773E-3</v>
      </c>
      <c r="G902" s="140">
        <v>0.14014997000000001</v>
      </c>
      <c r="H902" s="81">
        <f t="shared" si="26"/>
        <v>-0.93368694263723351</v>
      </c>
      <c r="I902" s="65">
        <f t="shared" si="27"/>
        <v>1.0785305124379199E-6</v>
      </c>
      <c r="J902" s="143">
        <v>0.70843760325000005</v>
      </c>
      <c r="K902" s="143">
        <v>194.68947826087</v>
      </c>
      <c r="L902" s="144"/>
    </row>
    <row r="903" spans="1:18" x14ac:dyDescent="0.2">
      <c r="A903" s="64" t="s">
        <v>2734</v>
      </c>
      <c r="B903" s="64" t="s">
        <v>2189</v>
      </c>
      <c r="C903" s="64" t="s">
        <v>1244</v>
      </c>
      <c r="D903" s="64" t="s">
        <v>1162</v>
      </c>
      <c r="E903" s="64" t="s">
        <v>309</v>
      </c>
      <c r="F903" s="140">
        <v>9.1118999999999992E-3</v>
      </c>
      <c r="G903" s="140">
        <v>0</v>
      </c>
      <c r="H903" s="81" t="str">
        <f t="shared" ref="H903:H966" si="28">IF(ISERROR(F903/G903-1),"",IF((F903/G903-1)&gt;10000%,"",F903/G903-1))</f>
        <v/>
      </c>
      <c r="I903" s="65">
        <f t="shared" ref="I903:I966" si="29">F903/$F$1046</f>
        <v>1.0574243825713281E-6</v>
      </c>
      <c r="J903" s="143">
        <v>10.5304</v>
      </c>
      <c r="K903" s="143">
        <v>15.1072173913043</v>
      </c>
      <c r="L903" s="144"/>
    </row>
    <row r="904" spans="1:18" x14ac:dyDescent="0.2">
      <c r="A904" s="64" t="s">
        <v>1510</v>
      </c>
      <c r="B904" s="64" t="s">
        <v>1500</v>
      </c>
      <c r="C904" s="64" t="s">
        <v>1391</v>
      </c>
      <c r="D904" s="64" t="s">
        <v>308</v>
      </c>
      <c r="E904" s="64" t="s">
        <v>309</v>
      </c>
      <c r="F904" s="140">
        <v>9.1058900000000002E-3</v>
      </c>
      <c r="G904" s="140">
        <v>0</v>
      </c>
      <c r="H904" s="81" t="str">
        <f t="shared" si="28"/>
        <v/>
      </c>
      <c r="I904" s="65">
        <f t="shared" si="29"/>
        <v>1.0567269297306196E-6</v>
      </c>
      <c r="J904" s="143">
        <v>6.9405144806896493</v>
      </c>
      <c r="K904" s="143">
        <v>87.166565217391295</v>
      </c>
      <c r="L904" s="144"/>
    </row>
    <row r="905" spans="1:18" x14ac:dyDescent="0.2">
      <c r="A905" s="64" t="s">
        <v>2889</v>
      </c>
      <c r="B905" s="64" t="s">
        <v>2890</v>
      </c>
      <c r="C905" s="64" t="s">
        <v>434</v>
      </c>
      <c r="D905" s="64" t="s">
        <v>308</v>
      </c>
      <c r="E905" s="64" t="s">
        <v>309</v>
      </c>
      <c r="F905" s="140">
        <v>8.5349999999999992E-3</v>
      </c>
      <c r="G905" s="140">
        <v>8.4939999999999998E-3</v>
      </c>
      <c r="H905" s="81">
        <f t="shared" si="28"/>
        <v>4.8269366611726205E-3</v>
      </c>
      <c r="I905" s="65">
        <f t="shared" si="29"/>
        <v>9.9047587278682671E-7</v>
      </c>
      <c r="J905" s="143">
        <v>12.166570305299999</v>
      </c>
      <c r="K905" s="143">
        <v>165.75226086956499</v>
      </c>
      <c r="L905" s="144"/>
    </row>
    <row r="906" spans="1:18" x14ac:dyDescent="0.2">
      <c r="A906" s="64" t="s">
        <v>2269</v>
      </c>
      <c r="B906" s="64" t="s">
        <v>1177</v>
      </c>
      <c r="C906" s="64" t="s">
        <v>220</v>
      </c>
      <c r="D906" s="64" t="s">
        <v>1162</v>
      </c>
      <c r="E906" s="64" t="s">
        <v>1451</v>
      </c>
      <c r="F906" s="140">
        <v>7.9260900000000002E-3</v>
      </c>
      <c r="G906" s="140">
        <v>0.61137737999999997</v>
      </c>
      <c r="H906" s="81">
        <f t="shared" si="28"/>
        <v>-0.98703568326325719</v>
      </c>
      <c r="I906" s="65">
        <f t="shared" si="29"/>
        <v>9.1981264329665379E-7</v>
      </c>
      <c r="J906" s="143">
        <v>10.308</v>
      </c>
      <c r="K906" s="143">
        <v>149.611826086957</v>
      </c>
      <c r="L906" s="144"/>
    </row>
    <row r="907" spans="1:18" x14ac:dyDescent="0.2">
      <c r="A907" s="64" t="s">
        <v>2740</v>
      </c>
      <c r="B907" s="64" t="s">
        <v>288</v>
      </c>
      <c r="C907" s="64" t="s">
        <v>1239</v>
      </c>
      <c r="D907" s="64" t="s">
        <v>307</v>
      </c>
      <c r="E907" s="64" t="s">
        <v>1451</v>
      </c>
      <c r="F907" s="140">
        <v>7.4620099999999998E-3</v>
      </c>
      <c r="G907" s="140">
        <v>4.76342E-3</v>
      </c>
      <c r="H907" s="81">
        <f t="shared" si="28"/>
        <v>0.56652363218024027</v>
      </c>
      <c r="I907" s="65">
        <f t="shared" si="29"/>
        <v>8.6595675073157926E-7</v>
      </c>
      <c r="J907" s="143">
        <v>11.41231896</v>
      </c>
      <c r="K907" s="143">
        <v>24.698130434782598</v>
      </c>
      <c r="L907" s="144"/>
    </row>
    <row r="908" spans="1:18" x14ac:dyDescent="0.2">
      <c r="A908" s="64" t="s">
        <v>2394</v>
      </c>
      <c r="B908" s="64" t="s">
        <v>362</v>
      </c>
      <c r="C908" s="64" t="s">
        <v>953</v>
      </c>
      <c r="D908" s="64" t="s">
        <v>307</v>
      </c>
      <c r="E908" s="64" t="s">
        <v>1451</v>
      </c>
      <c r="F908" s="140">
        <v>7.3600000000000002E-3</v>
      </c>
      <c r="G908" s="140">
        <v>1.026505E-2</v>
      </c>
      <c r="H908" s="81">
        <f t="shared" si="28"/>
        <v>-0.28300397952274947</v>
      </c>
      <c r="I908" s="65">
        <f t="shared" si="29"/>
        <v>8.5411862023562339E-7</v>
      </c>
      <c r="J908" s="143">
        <v>2.5695136059900001</v>
      </c>
      <c r="K908" s="143">
        <v>132.35640000000001</v>
      </c>
      <c r="L908" s="144"/>
    </row>
    <row r="909" spans="1:18" x14ac:dyDescent="0.2">
      <c r="A909" s="64" t="s">
        <v>2877</v>
      </c>
      <c r="B909" s="64" t="s">
        <v>2878</v>
      </c>
      <c r="C909" s="64" t="s">
        <v>434</v>
      </c>
      <c r="D909" s="64" t="s">
        <v>308</v>
      </c>
      <c r="E909" s="64" t="s">
        <v>309</v>
      </c>
      <c r="F909" s="140">
        <v>6.901E-3</v>
      </c>
      <c r="G909" s="140">
        <v>0</v>
      </c>
      <c r="H909" s="81" t="str">
        <f t="shared" si="28"/>
        <v/>
      </c>
      <c r="I909" s="65">
        <f t="shared" si="29"/>
        <v>8.0085225519647242E-7</v>
      </c>
      <c r="J909" s="143">
        <v>11.6705155793</v>
      </c>
      <c r="K909" s="143">
        <v>140.296260869565</v>
      </c>
      <c r="L909" s="144"/>
    </row>
    <row r="910" spans="1:18" x14ac:dyDescent="0.2">
      <c r="A910" s="64" t="s">
        <v>2725</v>
      </c>
      <c r="B910" s="64" t="s">
        <v>16</v>
      </c>
      <c r="C910" s="64" t="s">
        <v>1244</v>
      </c>
      <c r="D910" s="64" t="s">
        <v>1162</v>
      </c>
      <c r="E910" s="64" t="s">
        <v>1451</v>
      </c>
      <c r="F910" s="140">
        <v>6.6999E-3</v>
      </c>
      <c r="G910" s="140">
        <v>0.21894184999999999</v>
      </c>
      <c r="H910" s="81">
        <f t="shared" si="28"/>
        <v>-0.96939872390774084</v>
      </c>
      <c r="I910" s="65">
        <f t="shared" si="29"/>
        <v>7.7751485648324084E-7</v>
      </c>
      <c r="J910" s="143">
        <v>29.614678204495998</v>
      </c>
      <c r="K910" s="143">
        <v>43.315782608695699</v>
      </c>
      <c r="L910" s="144"/>
    </row>
    <row r="911" spans="1:18" x14ac:dyDescent="0.2">
      <c r="A911" s="64" t="s">
        <v>3071</v>
      </c>
      <c r="B911" s="64" t="s">
        <v>3072</v>
      </c>
      <c r="C911" s="64" t="s">
        <v>2834</v>
      </c>
      <c r="D911" s="64" t="s">
        <v>307</v>
      </c>
      <c r="E911" s="64" t="s">
        <v>1451</v>
      </c>
      <c r="F911" s="140">
        <v>6.4669999999999997E-3</v>
      </c>
      <c r="G911" s="140"/>
      <c r="H911" s="81" t="str">
        <f t="shared" si="28"/>
        <v/>
      </c>
      <c r="I911" s="65">
        <f t="shared" si="29"/>
        <v>7.5048710829670864E-7</v>
      </c>
      <c r="J911" s="143">
        <v>17.102530433384679</v>
      </c>
      <c r="K911" s="143">
        <v>77.278700000000001</v>
      </c>
      <c r="L911" s="144"/>
    </row>
    <row r="912" spans="1:18" x14ac:dyDescent="0.2">
      <c r="A912" s="64" t="s">
        <v>2677</v>
      </c>
      <c r="B912" s="64" t="s">
        <v>105</v>
      </c>
      <c r="C912" s="64" t="s">
        <v>1239</v>
      </c>
      <c r="D912" s="64" t="s">
        <v>307</v>
      </c>
      <c r="E912" s="64" t="s">
        <v>1451</v>
      </c>
      <c r="F912" s="140">
        <v>6.0050260000000001E-3</v>
      </c>
      <c r="G912" s="140">
        <v>0.14197175000000001</v>
      </c>
      <c r="H912" s="81">
        <f t="shared" si="28"/>
        <v>-0.95770266972126494</v>
      </c>
      <c r="I912" s="65">
        <f t="shared" si="29"/>
        <v>6.9687561434769623E-7</v>
      </c>
      <c r="J912" s="143">
        <v>11.02464</v>
      </c>
      <c r="K912" s="143">
        <v>18.658782608695699</v>
      </c>
      <c r="L912" s="144"/>
    </row>
    <row r="913" spans="1:12" x14ac:dyDescent="0.2">
      <c r="A913" s="64" t="s">
        <v>1452</v>
      </c>
      <c r="B913" s="64" t="s">
        <v>1251</v>
      </c>
      <c r="C913" s="64" t="s">
        <v>1240</v>
      </c>
      <c r="D913" s="64" t="s">
        <v>307</v>
      </c>
      <c r="E913" s="64" t="s">
        <v>1451</v>
      </c>
      <c r="F913" s="140">
        <v>5.8275000000000002E-3</v>
      </c>
      <c r="G913" s="140">
        <v>1.1787E-3</v>
      </c>
      <c r="H913" s="81">
        <f t="shared" si="28"/>
        <v>3.9440061084245359</v>
      </c>
      <c r="I913" s="65">
        <f t="shared" si="29"/>
        <v>6.7627394829118137E-7</v>
      </c>
      <c r="J913" s="143">
        <v>2.21420174</v>
      </c>
      <c r="K913" s="143">
        <v>27.446999999999999</v>
      </c>
      <c r="L913" s="144"/>
    </row>
    <row r="914" spans="1:12" x14ac:dyDescent="0.2">
      <c r="A914" s="64" t="s">
        <v>2259</v>
      </c>
      <c r="B914" s="64" t="s">
        <v>1401</v>
      </c>
      <c r="C914" s="64" t="s">
        <v>220</v>
      </c>
      <c r="D914" s="64" t="s">
        <v>1162</v>
      </c>
      <c r="E914" s="64" t="s">
        <v>309</v>
      </c>
      <c r="F914" s="140">
        <v>5.6316540000000007E-3</v>
      </c>
      <c r="G914" s="140">
        <v>9.6023799999999989E-3</v>
      </c>
      <c r="H914" s="81">
        <f t="shared" si="28"/>
        <v>-0.41351477446216445</v>
      </c>
      <c r="I914" s="65">
        <f t="shared" si="29"/>
        <v>6.535462695821236E-7</v>
      </c>
      <c r="J914" s="143">
        <v>15.823301400000002</v>
      </c>
      <c r="K914" s="143">
        <v>33.382347826086999</v>
      </c>
      <c r="L914" s="144"/>
    </row>
    <row r="915" spans="1:12" x14ac:dyDescent="0.2">
      <c r="A915" s="64" t="s">
        <v>2474</v>
      </c>
      <c r="B915" s="64" t="s">
        <v>1414</v>
      </c>
      <c r="C915" s="64" t="s">
        <v>953</v>
      </c>
      <c r="D915" s="64" t="s">
        <v>307</v>
      </c>
      <c r="E915" s="64" t="s">
        <v>1451</v>
      </c>
      <c r="F915" s="140">
        <v>5.5461E-3</v>
      </c>
      <c r="G915" s="140">
        <v>0</v>
      </c>
      <c r="H915" s="81" t="str">
        <f t="shared" si="28"/>
        <v/>
      </c>
      <c r="I915" s="65">
        <f t="shared" si="29"/>
        <v>6.4361783691423789E-7</v>
      </c>
      <c r="J915" s="143">
        <v>2.5984591580000003</v>
      </c>
      <c r="K915" s="143">
        <v>130.92508695652199</v>
      </c>
      <c r="L915" s="144"/>
    </row>
    <row r="916" spans="1:12" x14ac:dyDescent="0.2">
      <c r="A916" s="64" t="s">
        <v>2815</v>
      </c>
      <c r="B916" s="64" t="s">
        <v>2816</v>
      </c>
      <c r="C916" s="64" t="s">
        <v>1391</v>
      </c>
      <c r="D916" s="64" t="s">
        <v>308</v>
      </c>
      <c r="E916" s="64" t="s">
        <v>309</v>
      </c>
      <c r="F916" s="140">
        <v>5.1454500000000002E-3</v>
      </c>
      <c r="G916" s="140">
        <v>9.5263555E-2</v>
      </c>
      <c r="H916" s="81">
        <f t="shared" si="28"/>
        <v>-0.94598721410302189</v>
      </c>
      <c r="I916" s="65">
        <f t="shared" si="29"/>
        <v>5.9712291501241684E-7</v>
      </c>
      <c r="J916" s="143">
        <v>3.8566621699290491</v>
      </c>
      <c r="K916" s="143">
        <v>123.98126086956501</v>
      </c>
      <c r="L916" s="144"/>
    </row>
    <row r="917" spans="1:12" x14ac:dyDescent="0.2">
      <c r="A917" s="64" t="s">
        <v>1509</v>
      </c>
      <c r="B917" s="64" t="s">
        <v>1499</v>
      </c>
      <c r="C917" s="64" t="s">
        <v>1391</v>
      </c>
      <c r="D917" s="64" t="s">
        <v>308</v>
      </c>
      <c r="E917" s="64" t="s">
        <v>309</v>
      </c>
      <c r="F917" s="140">
        <v>4.7112200000000003E-3</v>
      </c>
      <c r="G917" s="140">
        <v>1.1492E-2</v>
      </c>
      <c r="H917" s="81">
        <f t="shared" si="28"/>
        <v>-0.5900435085276714</v>
      </c>
      <c r="I917" s="65">
        <f t="shared" si="29"/>
        <v>5.4673107690577093E-7</v>
      </c>
      <c r="J917" s="143">
        <v>2.3072086185217002</v>
      </c>
      <c r="K917" s="143">
        <v>67.677608695652197</v>
      </c>
      <c r="L917" s="144"/>
    </row>
    <row r="918" spans="1:12" x14ac:dyDescent="0.2">
      <c r="A918" s="64" t="s">
        <v>2028</v>
      </c>
      <c r="B918" s="64" t="s">
        <v>2029</v>
      </c>
      <c r="C918" s="64" t="s">
        <v>1245</v>
      </c>
      <c r="D918" s="64" t="s">
        <v>307</v>
      </c>
      <c r="E918" s="64" t="s">
        <v>1451</v>
      </c>
      <c r="F918" s="140">
        <v>4.5385E-3</v>
      </c>
      <c r="G918" s="140">
        <v>0</v>
      </c>
      <c r="H918" s="81" t="str">
        <f t="shared" si="28"/>
        <v/>
      </c>
      <c r="I918" s="65">
        <f t="shared" si="29"/>
        <v>5.266871410243718E-7</v>
      </c>
      <c r="J918" s="143">
        <v>2.8437592599999997</v>
      </c>
      <c r="K918" s="143">
        <v>37.0957826086957</v>
      </c>
      <c r="L918" s="144"/>
    </row>
    <row r="919" spans="1:12" x14ac:dyDescent="0.2">
      <c r="A919" s="64" t="s">
        <v>2297</v>
      </c>
      <c r="B919" s="64" t="s">
        <v>2298</v>
      </c>
      <c r="C919" s="64" t="s">
        <v>1391</v>
      </c>
      <c r="D919" s="64" t="s">
        <v>308</v>
      </c>
      <c r="E919" s="64" t="s">
        <v>309</v>
      </c>
      <c r="F919" s="140">
        <v>4.4029999999999998E-3</v>
      </c>
      <c r="G919" s="140">
        <v>0</v>
      </c>
      <c r="H919" s="81" t="str">
        <f t="shared" si="28"/>
        <v/>
      </c>
      <c r="I919" s="65">
        <f t="shared" si="29"/>
        <v>5.1096253870889258E-7</v>
      </c>
      <c r="J919" s="143">
        <v>0.65300000000000002</v>
      </c>
      <c r="K919" s="143">
        <v>70.483086956521703</v>
      </c>
      <c r="L919" s="144"/>
    </row>
    <row r="920" spans="1:12" x14ac:dyDescent="0.2">
      <c r="A920" s="64" t="s">
        <v>2217</v>
      </c>
      <c r="B920" s="64" t="s">
        <v>2210</v>
      </c>
      <c r="C920" s="64" t="s">
        <v>1244</v>
      </c>
      <c r="D920" s="64" t="s">
        <v>307</v>
      </c>
      <c r="E920" s="64" t="s">
        <v>1451</v>
      </c>
      <c r="F920" s="140">
        <v>4.0337599999999999E-3</v>
      </c>
      <c r="G920" s="140">
        <v>5.8262990000000001E-2</v>
      </c>
      <c r="H920" s="81">
        <f t="shared" si="28"/>
        <v>-0.93076634069071984</v>
      </c>
      <c r="I920" s="65">
        <f t="shared" si="29"/>
        <v>4.6811270727739784E-7</v>
      </c>
      <c r="J920" s="143">
        <v>0</v>
      </c>
      <c r="K920" s="143">
        <v>45.560411764705897</v>
      </c>
      <c r="L920" s="144"/>
    </row>
    <row r="921" spans="1:12" x14ac:dyDescent="0.2">
      <c r="A921" s="64" t="s">
        <v>1599</v>
      </c>
      <c r="B921" s="64" t="s">
        <v>1174</v>
      </c>
      <c r="C921" s="64" t="s">
        <v>1240</v>
      </c>
      <c r="D921" s="64" t="s">
        <v>307</v>
      </c>
      <c r="E921" s="64" t="s">
        <v>1451</v>
      </c>
      <c r="F921" s="140">
        <v>3.9979400000000002E-3</v>
      </c>
      <c r="G921" s="140">
        <v>1.5373379999999999E-2</v>
      </c>
      <c r="H921" s="81">
        <f t="shared" si="28"/>
        <v>-0.73994398108938952</v>
      </c>
      <c r="I921" s="65">
        <f t="shared" si="29"/>
        <v>4.6395584192728374E-7</v>
      </c>
      <c r="J921" s="143">
        <v>16.42569782</v>
      </c>
      <c r="K921" s="143">
        <v>24.4056956521739</v>
      </c>
      <c r="L921" s="144"/>
    </row>
    <row r="922" spans="1:12" x14ac:dyDescent="0.2">
      <c r="A922" s="64" t="s">
        <v>1503</v>
      </c>
      <c r="B922" s="64" t="s">
        <v>1493</v>
      </c>
      <c r="C922" s="64" t="s">
        <v>1391</v>
      </c>
      <c r="D922" s="64" t="s">
        <v>308</v>
      </c>
      <c r="E922" s="64" t="s">
        <v>309</v>
      </c>
      <c r="F922" s="140">
        <v>3.9847499999999996E-3</v>
      </c>
      <c r="G922" s="140">
        <v>3.1181E-2</v>
      </c>
      <c r="H922" s="81">
        <f t="shared" si="28"/>
        <v>-0.87220583047368594</v>
      </c>
      <c r="I922" s="65">
        <f t="shared" si="29"/>
        <v>4.6242515923694292E-7</v>
      </c>
      <c r="J922" s="143">
        <v>17.031195356771349</v>
      </c>
      <c r="K922" s="143">
        <v>40.3389565217391</v>
      </c>
      <c r="L922" s="144"/>
    </row>
    <row r="923" spans="1:12" x14ac:dyDescent="0.2">
      <c r="A923" s="64" t="s">
        <v>485</v>
      </c>
      <c r="B923" s="64" t="s">
        <v>496</v>
      </c>
      <c r="C923" s="64" t="s">
        <v>1245</v>
      </c>
      <c r="D923" s="64" t="s">
        <v>307</v>
      </c>
      <c r="E923" s="64" t="s">
        <v>1451</v>
      </c>
      <c r="F923" s="140">
        <v>3.9751300000000003E-3</v>
      </c>
      <c r="G923" s="140">
        <v>3.9478500000000001E-3</v>
      </c>
      <c r="H923" s="81">
        <f t="shared" si="28"/>
        <v>6.910090302316485E-3</v>
      </c>
      <c r="I923" s="65">
        <f t="shared" si="29"/>
        <v>4.6130877049690677E-7</v>
      </c>
      <c r="J923" s="143">
        <v>15.2656774</v>
      </c>
      <c r="K923" s="143">
        <v>154.631956521739</v>
      </c>
      <c r="L923" s="144"/>
    </row>
    <row r="924" spans="1:12" x14ac:dyDescent="0.2">
      <c r="A924" s="64" t="s">
        <v>2883</v>
      </c>
      <c r="B924" s="64" t="s">
        <v>2884</v>
      </c>
      <c r="C924" s="64" t="s">
        <v>434</v>
      </c>
      <c r="D924" s="64" t="s">
        <v>308</v>
      </c>
      <c r="E924" s="64" t="s">
        <v>309</v>
      </c>
      <c r="F924" s="140">
        <v>3.9201000000000001E-3</v>
      </c>
      <c r="G924" s="140">
        <v>0</v>
      </c>
      <c r="H924" s="81" t="str">
        <f t="shared" si="28"/>
        <v/>
      </c>
      <c r="I924" s="65">
        <f t="shared" si="29"/>
        <v>4.5492260912848737E-7</v>
      </c>
      <c r="J924" s="143">
        <v>6.4947553439999997</v>
      </c>
      <c r="K924" s="143">
        <v>157.11565217391299</v>
      </c>
      <c r="L924" s="144"/>
    </row>
    <row r="925" spans="1:12" x14ac:dyDescent="0.2">
      <c r="A925" s="64" t="s">
        <v>1262</v>
      </c>
      <c r="B925" s="64" t="s">
        <v>1263</v>
      </c>
      <c r="C925" s="64" t="s">
        <v>1243</v>
      </c>
      <c r="D925" s="64" t="s">
        <v>307</v>
      </c>
      <c r="E925" s="64" t="s">
        <v>1451</v>
      </c>
      <c r="F925" s="140">
        <v>3.7231999999999999E-3</v>
      </c>
      <c r="G925" s="140">
        <v>4.19987E-2</v>
      </c>
      <c r="H925" s="81">
        <f t="shared" si="28"/>
        <v>-0.91134963701257421</v>
      </c>
      <c r="I925" s="65">
        <f t="shared" si="29"/>
        <v>4.3207261506267291E-7</v>
      </c>
      <c r="J925" s="143">
        <v>3.6595239600000005</v>
      </c>
      <c r="K925" s="143">
        <v>77.446782608695699</v>
      </c>
      <c r="L925" s="144"/>
    </row>
    <row r="926" spans="1:12" x14ac:dyDescent="0.2">
      <c r="A926" s="64" t="s">
        <v>2483</v>
      </c>
      <c r="B926" s="64" t="s">
        <v>691</v>
      </c>
      <c r="C926" s="64" t="s">
        <v>953</v>
      </c>
      <c r="D926" s="64" t="s">
        <v>308</v>
      </c>
      <c r="E926" s="64" t="s">
        <v>309</v>
      </c>
      <c r="F926" s="140">
        <v>3.692E-3</v>
      </c>
      <c r="G926" s="140">
        <v>0</v>
      </c>
      <c r="H926" s="81" t="str">
        <f t="shared" si="28"/>
        <v/>
      </c>
      <c r="I926" s="65">
        <f t="shared" si="29"/>
        <v>4.2845189482471759E-7</v>
      </c>
      <c r="J926" s="143">
        <v>5.2771844464999997</v>
      </c>
      <c r="K926" s="143">
        <v>94.9114782608696</v>
      </c>
      <c r="L926" s="144"/>
    </row>
    <row r="927" spans="1:12" x14ac:dyDescent="0.2">
      <c r="A927" s="64" t="s">
        <v>1864</v>
      </c>
      <c r="B927" s="64" t="s">
        <v>1865</v>
      </c>
      <c r="C927" s="64" t="s">
        <v>1245</v>
      </c>
      <c r="D927" s="64" t="s">
        <v>307</v>
      </c>
      <c r="E927" s="64" t="s">
        <v>1451</v>
      </c>
      <c r="F927" s="140">
        <v>3.5760000000000002E-3</v>
      </c>
      <c r="G927" s="140">
        <v>2.6994000000000002E-3</v>
      </c>
      <c r="H927" s="81">
        <f t="shared" si="28"/>
        <v>0.32473883085130018</v>
      </c>
      <c r="I927" s="65">
        <f t="shared" si="29"/>
        <v>4.1499024265796049E-7</v>
      </c>
      <c r="J927" s="143">
        <v>2.7160862099999998</v>
      </c>
      <c r="K927" s="143">
        <v>60.863521739130398</v>
      </c>
      <c r="L927" s="144"/>
    </row>
    <row r="928" spans="1:12" x14ac:dyDescent="0.2">
      <c r="A928" s="64" t="s">
        <v>299</v>
      </c>
      <c r="B928" s="64" t="s">
        <v>300</v>
      </c>
      <c r="C928" s="64" t="s">
        <v>1245</v>
      </c>
      <c r="D928" s="64" t="s">
        <v>307</v>
      </c>
      <c r="E928" s="64" t="s">
        <v>309</v>
      </c>
      <c r="F928" s="140">
        <v>3.2599999999999999E-3</v>
      </c>
      <c r="G928" s="140">
        <v>0.72347150000000005</v>
      </c>
      <c r="H928" s="81">
        <f t="shared" si="28"/>
        <v>-0.99549394827577864</v>
      </c>
      <c r="I928" s="65">
        <f t="shared" si="29"/>
        <v>3.7831884537610487E-7</v>
      </c>
      <c r="J928" s="143">
        <v>20.218030769999999</v>
      </c>
      <c r="K928" s="143">
        <v>55.492434782608697</v>
      </c>
      <c r="L928" s="144"/>
    </row>
    <row r="929" spans="1:18" x14ac:dyDescent="0.2">
      <c r="A929" s="64" t="s">
        <v>2479</v>
      </c>
      <c r="B929" s="64" t="s">
        <v>1418</v>
      </c>
      <c r="C929" s="64" t="s">
        <v>953</v>
      </c>
      <c r="D929" s="64" t="s">
        <v>307</v>
      </c>
      <c r="E929" s="64" t="s">
        <v>1451</v>
      </c>
      <c r="F929" s="140">
        <v>2.9987099999999999E-3</v>
      </c>
      <c r="G929" s="140">
        <v>2.9989999999999999E-2</v>
      </c>
      <c r="H929" s="81">
        <f t="shared" si="28"/>
        <v>-0.90000966988996334</v>
      </c>
      <c r="I929" s="65">
        <f t="shared" si="29"/>
        <v>3.4799647387048449E-7</v>
      </c>
      <c r="J929" s="143">
        <v>2.9909264260000001</v>
      </c>
      <c r="K929" s="143">
        <v>134.59995652173899</v>
      </c>
      <c r="L929" s="144"/>
    </row>
    <row r="930" spans="1:18" x14ac:dyDescent="0.2">
      <c r="A930" s="64" t="s">
        <v>1870</v>
      </c>
      <c r="B930" s="64" t="s">
        <v>1871</v>
      </c>
      <c r="C930" s="64" t="s">
        <v>1245</v>
      </c>
      <c r="D930" s="64" t="s">
        <v>307</v>
      </c>
      <c r="E930" s="64" t="s">
        <v>1451</v>
      </c>
      <c r="F930" s="140">
        <v>2.9399999999999999E-3</v>
      </c>
      <c r="G930" s="140">
        <v>5.6191999999999995E-3</v>
      </c>
      <c r="H930" s="81">
        <f t="shared" si="28"/>
        <v>-0.47679384965831428</v>
      </c>
      <c r="I930" s="65">
        <f t="shared" si="29"/>
        <v>3.4118325319194734E-7</v>
      </c>
      <c r="J930" s="143">
        <v>6.6074425400000001</v>
      </c>
      <c r="K930" s="143">
        <v>241.08156521739099</v>
      </c>
      <c r="L930" s="144"/>
    </row>
    <row r="931" spans="1:18" x14ac:dyDescent="0.2">
      <c r="A931" s="139" t="s">
        <v>380</v>
      </c>
      <c r="B931" s="139" t="s">
        <v>902</v>
      </c>
      <c r="C931" s="139" t="s">
        <v>1240</v>
      </c>
      <c r="D931" s="139" t="s">
        <v>307</v>
      </c>
      <c r="E931" s="139" t="s">
        <v>1451</v>
      </c>
      <c r="F931" s="140">
        <v>2.8505900000000001E-3</v>
      </c>
      <c r="G931" s="140">
        <v>8.8891000000000005E-3</v>
      </c>
      <c r="H931" s="141">
        <f t="shared" si="28"/>
        <v>-0.67931624123927059</v>
      </c>
      <c r="I931" s="142">
        <f t="shared" si="29"/>
        <v>3.3080733663824261E-7</v>
      </c>
      <c r="J931" s="143">
        <v>11.073493409999999</v>
      </c>
      <c r="K931" s="143">
        <v>5.2557826086956503</v>
      </c>
      <c r="L931" s="144"/>
    </row>
    <row r="932" spans="1:18" x14ac:dyDescent="0.2">
      <c r="A932" s="64" t="s">
        <v>2817</v>
      </c>
      <c r="B932" s="64" t="s">
        <v>2818</v>
      </c>
      <c r="C932" s="64" t="s">
        <v>1391</v>
      </c>
      <c r="D932" s="64" t="s">
        <v>308</v>
      </c>
      <c r="E932" s="64" t="s">
        <v>309</v>
      </c>
      <c r="F932" s="140">
        <v>2.6337499999999998E-3</v>
      </c>
      <c r="G932" s="140">
        <v>1.8634499999999998E-2</v>
      </c>
      <c r="H932" s="81">
        <f t="shared" si="28"/>
        <v>-0.85866269553784647</v>
      </c>
      <c r="I932" s="65">
        <f t="shared" si="29"/>
        <v>3.0564333098445281E-7</v>
      </c>
      <c r="J932" s="143">
        <v>4.2903259749946434</v>
      </c>
      <c r="K932" s="143">
        <v>117.050217391304</v>
      </c>
      <c r="L932" s="144"/>
      <c r="M932" s="144"/>
      <c r="N932" s="144"/>
      <c r="O932" s="144"/>
      <c r="P932" s="144"/>
      <c r="Q932" s="144"/>
      <c r="R932" s="144"/>
    </row>
    <row r="933" spans="1:18" x14ac:dyDescent="0.2">
      <c r="A933" s="64" t="s">
        <v>217</v>
      </c>
      <c r="B933" s="64" t="s">
        <v>218</v>
      </c>
      <c r="C933" s="64" t="s">
        <v>220</v>
      </c>
      <c r="D933" s="64" t="s">
        <v>308</v>
      </c>
      <c r="E933" s="64" t="s">
        <v>1451</v>
      </c>
      <c r="F933" s="140">
        <v>2.2859999999999998E-3</v>
      </c>
      <c r="G933" s="140">
        <v>3.7775E-3</v>
      </c>
      <c r="H933" s="81">
        <f t="shared" si="28"/>
        <v>-0.39483785572468566</v>
      </c>
      <c r="I933" s="65">
        <f t="shared" si="29"/>
        <v>2.6528738666557536E-7</v>
      </c>
      <c r="J933" s="143">
        <v>11.784000000000001</v>
      </c>
      <c r="K933" s="143">
        <v>78.605304347826106</v>
      </c>
      <c r="L933" s="144"/>
    </row>
    <row r="934" spans="1:18" x14ac:dyDescent="0.2">
      <c r="A934" s="64" t="s">
        <v>2728</v>
      </c>
      <c r="B934" s="64" t="s">
        <v>29</v>
      </c>
      <c r="C934" s="64" t="s">
        <v>1244</v>
      </c>
      <c r="D934" s="64" t="s">
        <v>1162</v>
      </c>
      <c r="E934" s="64" t="s">
        <v>1451</v>
      </c>
      <c r="F934" s="140">
        <v>2.15424E-3</v>
      </c>
      <c r="G934" s="140">
        <v>9.7241050000000009E-2</v>
      </c>
      <c r="H934" s="81">
        <f t="shared" si="28"/>
        <v>-0.97784639306136656</v>
      </c>
      <c r="I934" s="65">
        <f t="shared" si="29"/>
        <v>2.4999680658374853E-7</v>
      </c>
      <c r="J934" s="143">
        <v>35.854275369999996</v>
      </c>
      <c r="K934" s="143">
        <v>31.404565217391301</v>
      </c>
      <c r="L934" s="144"/>
      <c r="M934" s="144"/>
      <c r="N934" s="144"/>
      <c r="O934" s="144"/>
      <c r="P934" s="144"/>
      <c r="Q934" s="144"/>
      <c r="R934" s="144"/>
    </row>
    <row r="935" spans="1:18" x14ac:dyDescent="0.2">
      <c r="A935" s="64" t="s">
        <v>2841</v>
      </c>
      <c r="B935" s="64" t="s">
        <v>2842</v>
      </c>
      <c r="C935" s="64" t="s">
        <v>2834</v>
      </c>
      <c r="D935" s="64" t="s">
        <v>307</v>
      </c>
      <c r="E935" s="64" t="s">
        <v>1451</v>
      </c>
      <c r="F935" s="140">
        <v>2.1511999999999998E-3</v>
      </c>
      <c r="G935" s="140">
        <v>3.5560000000000001E-3</v>
      </c>
      <c r="H935" s="81">
        <f t="shared" si="28"/>
        <v>-0.395050618672666</v>
      </c>
      <c r="I935" s="65">
        <f t="shared" si="29"/>
        <v>2.4964401845799899E-7</v>
      </c>
      <c r="J935" s="143">
        <v>17.980287499200003</v>
      </c>
      <c r="K935" s="143">
        <v>33.479217391304402</v>
      </c>
      <c r="L935" s="144"/>
    </row>
    <row r="936" spans="1:18" x14ac:dyDescent="0.2">
      <c r="A936" s="64" t="s">
        <v>2897</v>
      </c>
      <c r="B936" s="64" t="s">
        <v>2898</v>
      </c>
      <c r="C936" s="64" t="s">
        <v>434</v>
      </c>
      <c r="D936" s="64" t="s">
        <v>308</v>
      </c>
      <c r="E936" s="64" t="s">
        <v>309</v>
      </c>
      <c r="F936" s="140">
        <v>2.0644000000000001E-3</v>
      </c>
      <c r="G936" s="140">
        <v>0</v>
      </c>
      <c r="H936" s="81" t="str">
        <f t="shared" si="28"/>
        <v/>
      </c>
      <c r="I936" s="65">
        <f t="shared" si="29"/>
        <v>2.3957098907804631E-7</v>
      </c>
      <c r="J936" s="143">
        <v>7.7330453700000001</v>
      </c>
      <c r="K936" s="143">
        <v>168.88665217391301</v>
      </c>
      <c r="L936" s="144"/>
    </row>
    <row r="937" spans="1:18" x14ac:dyDescent="0.2">
      <c r="A937" s="64" t="s">
        <v>2738</v>
      </c>
      <c r="B937" s="64" t="s">
        <v>1373</v>
      </c>
      <c r="C937" s="64" t="s">
        <v>1239</v>
      </c>
      <c r="D937" s="64" t="s">
        <v>307</v>
      </c>
      <c r="E937" s="64" t="s">
        <v>1451</v>
      </c>
      <c r="F937" s="140">
        <v>1.9054600000000001E-3</v>
      </c>
      <c r="G937" s="140">
        <v>3.8697199999999994E-2</v>
      </c>
      <c r="H937" s="81">
        <f t="shared" si="28"/>
        <v>-0.95075974489110326</v>
      </c>
      <c r="I937" s="65">
        <f t="shared" si="29"/>
        <v>2.2112620463507758E-7</v>
      </c>
      <c r="J937" s="143">
        <v>8.5969999999999995</v>
      </c>
      <c r="K937" s="143">
        <v>19.746304347826101</v>
      </c>
      <c r="L937" s="144"/>
    </row>
    <row r="938" spans="1:18" x14ac:dyDescent="0.2">
      <c r="A938" s="64" t="s">
        <v>2704</v>
      </c>
      <c r="B938" s="64" t="s">
        <v>478</v>
      </c>
      <c r="C938" s="64" t="s">
        <v>1244</v>
      </c>
      <c r="D938" s="64" t="s">
        <v>307</v>
      </c>
      <c r="E938" s="64" t="s">
        <v>1451</v>
      </c>
      <c r="F938" s="140">
        <v>1.7476E-3</v>
      </c>
      <c r="G938" s="140">
        <v>2.1199999999999999E-3</v>
      </c>
      <c r="H938" s="81">
        <f t="shared" si="28"/>
        <v>-0.17566037735849049</v>
      </c>
      <c r="I938" s="65">
        <f t="shared" si="29"/>
        <v>2.0280675281573034E-7</v>
      </c>
      <c r="J938" s="143">
        <v>0</v>
      </c>
      <c r="K938" s="143">
        <v>76.0861764705882</v>
      </c>
      <c r="L938" s="144"/>
    </row>
    <row r="939" spans="1:18" x14ac:dyDescent="0.2">
      <c r="A939" s="64" t="s">
        <v>2026</v>
      </c>
      <c r="B939" s="64" t="s">
        <v>2027</v>
      </c>
      <c r="C939" s="64" t="s">
        <v>1245</v>
      </c>
      <c r="D939" s="64" t="s">
        <v>307</v>
      </c>
      <c r="E939" s="64" t="s">
        <v>1451</v>
      </c>
      <c r="F939" s="140">
        <v>1.66662E-3</v>
      </c>
      <c r="G939" s="140">
        <v>2.369E-3</v>
      </c>
      <c r="H939" s="81">
        <f t="shared" si="28"/>
        <v>-0.29648796960742929</v>
      </c>
      <c r="I939" s="65">
        <f t="shared" si="29"/>
        <v>1.9340912701862699E-7</v>
      </c>
      <c r="J939" s="143">
        <v>7.4805872600000001</v>
      </c>
      <c r="K939" s="143">
        <v>40.861434782608697</v>
      </c>
      <c r="L939" s="144"/>
    </row>
    <row r="940" spans="1:18" x14ac:dyDescent="0.2">
      <c r="A940" s="64" t="s">
        <v>3059</v>
      </c>
      <c r="B940" s="64" t="s">
        <v>3060</v>
      </c>
      <c r="C940" s="64" t="s">
        <v>1242</v>
      </c>
      <c r="D940" s="64" t="s">
        <v>307</v>
      </c>
      <c r="E940" s="64" t="s">
        <v>1451</v>
      </c>
      <c r="F940" s="140">
        <v>1.5744999999999999E-3</v>
      </c>
      <c r="G940" s="140"/>
      <c r="H940" s="81" t="str">
        <f t="shared" si="28"/>
        <v/>
      </c>
      <c r="I940" s="65">
        <f t="shared" si="29"/>
        <v>1.8271871841861262E-7</v>
      </c>
      <c r="J940" s="143">
        <v>69.379366529999999</v>
      </c>
      <c r="K940" s="143">
        <v>297.78100000000001</v>
      </c>
      <c r="L940" s="144"/>
    </row>
    <row r="941" spans="1:18" x14ac:dyDescent="0.2">
      <c r="A941" s="64" t="s">
        <v>2496</v>
      </c>
      <c r="B941" s="64" t="s">
        <v>2497</v>
      </c>
      <c r="C941" s="64" t="s">
        <v>1245</v>
      </c>
      <c r="D941" s="64" t="s">
        <v>307</v>
      </c>
      <c r="E941" s="64" t="s">
        <v>1451</v>
      </c>
      <c r="F941" s="140">
        <v>1.0253E-3</v>
      </c>
      <c r="G941" s="140">
        <v>0</v>
      </c>
      <c r="H941" s="81" t="str">
        <f t="shared" si="28"/>
        <v/>
      </c>
      <c r="I941" s="65">
        <f t="shared" si="29"/>
        <v>1.1898475833255227E-7</v>
      </c>
      <c r="J941" s="143">
        <v>10.111426210000001</v>
      </c>
      <c r="K941" s="143">
        <v>135.50321739130399</v>
      </c>
      <c r="L941" s="144"/>
    </row>
    <row r="942" spans="1:18" x14ac:dyDescent="0.2">
      <c r="A942" s="64" t="s">
        <v>2295</v>
      </c>
      <c r="B942" s="64" t="s">
        <v>2296</v>
      </c>
      <c r="C942" s="64" t="s">
        <v>953</v>
      </c>
      <c r="D942" s="64" t="s">
        <v>307</v>
      </c>
      <c r="E942" s="64" t="s">
        <v>1451</v>
      </c>
      <c r="F942" s="140">
        <v>9.9500000000000001E-4</v>
      </c>
      <c r="G942" s="140">
        <v>5.5906000000000003E-3</v>
      </c>
      <c r="H942" s="81">
        <f t="shared" si="28"/>
        <v>-0.82202268092870179</v>
      </c>
      <c r="I942" s="65">
        <f t="shared" si="29"/>
        <v>1.1546848194761484E-7</v>
      </c>
      <c r="J942" s="143">
        <v>0.96262125499999995</v>
      </c>
      <c r="K942" s="143">
        <v>188.20460869565201</v>
      </c>
      <c r="L942" s="144"/>
    </row>
    <row r="943" spans="1:18" x14ac:dyDescent="0.2">
      <c r="A943" s="64" t="s">
        <v>2371</v>
      </c>
      <c r="B943" s="64" t="s">
        <v>1862</v>
      </c>
      <c r="C943" s="64" t="s">
        <v>953</v>
      </c>
      <c r="D943" s="64" t="s">
        <v>307</v>
      </c>
      <c r="E943" s="64" t="s">
        <v>309</v>
      </c>
      <c r="F943" s="140">
        <v>6.0324E-4</v>
      </c>
      <c r="G943" s="140">
        <v>9.9275000000000002E-2</v>
      </c>
      <c r="H943" s="81">
        <f t="shared" si="28"/>
        <v>-0.9939235457063712</v>
      </c>
      <c r="I943" s="65">
        <f t="shared" si="29"/>
        <v>7.0005233216159971E-8</v>
      </c>
      <c r="J943" s="143">
        <v>3.1056977499520002</v>
      </c>
      <c r="K943" s="143">
        <v>56.598260869565202</v>
      </c>
      <c r="L943" s="144"/>
    </row>
    <row r="944" spans="1:18" x14ac:dyDescent="0.2">
      <c r="A944" s="64" t="s">
        <v>1488</v>
      </c>
      <c r="B944" s="64" t="s">
        <v>443</v>
      </c>
      <c r="C944" s="64" t="s">
        <v>1241</v>
      </c>
      <c r="D944" s="64" t="s">
        <v>307</v>
      </c>
      <c r="E944" s="64" t="s">
        <v>1451</v>
      </c>
      <c r="F944" s="140">
        <v>5.3220000000000003E-4</v>
      </c>
      <c r="G944" s="140">
        <v>0</v>
      </c>
      <c r="H944" s="81" t="str">
        <f t="shared" si="28"/>
        <v/>
      </c>
      <c r="I944" s="65">
        <f t="shared" si="29"/>
        <v>6.1761131751277003E-8</v>
      </c>
      <c r="J944" s="143">
        <v>14.335728810000001</v>
      </c>
      <c r="K944" s="143">
        <v>88.228086956521807</v>
      </c>
      <c r="L944" s="144"/>
    </row>
    <row r="945" spans="1:12" x14ac:dyDescent="0.2">
      <c r="A945" s="64" t="s">
        <v>585</v>
      </c>
      <c r="B945" s="64" t="s">
        <v>586</v>
      </c>
      <c r="C945" s="64" t="s">
        <v>1240</v>
      </c>
      <c r="D945" s="64" t="s">
        <v>307</v>
      </c>
      <c r="E945" s="64" t="s">
        <v>1451</v>
      </c>
      <c r="F945" s="140">
        <v>2.6754000000000003E-4</v>
      </c>
      <c r="G945" s="140">
        <v>5.2486999999999998E-4</v>
      </c>
      <c r="H945" s="81">
        <f t="shared" si="28"/>
        <v>-0.490273782079372</v>
      </c>
      <c r="I945" s="65">
        <f t="shared" si="29"/>
        <v>3.1047676040467215E-8</v>
      </c>
      <c r="J945" s="143">
        <v>12.320081210000001</v>
      </c>
      <c r="K945" s="143">
        <v>20.431173913043501</v>
      </c>
      <c r="L945" s="144"/>
    </row>
    <row r="946" spans="1:12" x14ac:dyDescent="0.2">
      <c r="A946" s="64" t="s">
        <v>2337</v>
      </c>
      <c r="B946" s="64" t="s">
        <v>1407</v>
      </c>
      <c r="C946" s="64" t="s">
        <v>953</v>
      </c>
      <c r="D946" s="64" t="s">
        <v>307</v>
      </c>
      <c r="E946" s="64" t="s">
        <v>1451</v>
      </c>
      <c r="F946" s="140">
        <v>2.5161999999999998E-4</v>
      </c>
      <c r="G946" s="140">
        <v>0.23590869</v>
      </c>
      <c r="H946" s="81">
        <f t="shared" si="28"/>
        <v>-0.99893340088489324</v>
      </c>
      <c r="I946" s="65">
        <f t="shared" si="29"/>
        <v>2.9200180329305371E-8</v>
      </c>
      <c r="J946" s="143">
        <v>2.54</v>
      </c>
      <c r="K946" s="143">
        <v>62.319000000000003</v>
      </c>
      <c r="L946" s="144"/>
    </row>
    <row r="947" spans="1:12" x14ac:dyDescent="0.2">
      <c r="A947" s="64" t="s">
        <v>378</v>
      </c>
      <c r="B947" s="64" t="s">
        <v>1374</v>
      </c>
      <c r="C947" s="64" t="s">
        <v>1240</v>
      </c>
      <c r="D947" s="64" t="s">
        <v>307</v>
      </c>
      <c r="E947" s="64" t="s">
        <v>1451</v>
      </c>
      <c r="F947" s="140">
        <v>2.086E-4</v>
      </c>
      <c r="G947" s="140">
        <v>4.9157180000000002E-2</v>
      </c>
      <c r="H947" s="81">
        <f t="shared" si="28"/>
        <v>-0.99575646934995055</v>
      </c>
      <c r="I947" s="65">
        <f t="shared" si="29"/>
        <v>2.4207764155047695E-8</v>
      </c>
      <c r="J947" s="143">
        <v>10.97436254</v>
      </c>
      <c r="K947" s="143">
        <v>7.1746086956521697</v>
      </c>
      <c r="L947" s="144"/>
    </row>
    <row r="948" spans="1:12" x14ac:dyDescent="0.2">
      <c r="A948" s="64" t="s">
        <v>583</v>
      </c>
      <c r="B948" s="64" t="s">
        <v>584</v>
      </c>
      <c r="C948" s="64" t="s">
        <v>1240</v>
      </c>
      <c r="D948" s="64" t="s">
        <v>307</v>
      </c>
      <c r="E948" s="64" t="s">
        <v>1451</v>
      </c>
      <c r="F948" s="140">
        <v>1.3743000000000002E-4</v>
      </c>
      <c r="G948" s="140">
        <v>1.3643250000000001E-2</v>
      </c>
      <c r="H948" s="81">
        <f t="shared" si="28"/>
        <v>-0.98992688692210429</v>
      </c>
      <c r="I948" s="65">
        <f t="shared" si="29"/>
        <v>1.5948576355839908E-8</v>
      </c>
      <c r="J948" s="143">
        <v>12.802068519999999</v>
      </c>
      <c r="K948" s="143">
        <v>16.112347826086999</v>
      </c>
      <c r="L948" s="144"/>
    </row>
    <row r="949" spans="1:12" x14ac:dyDescent="0.2">
      <c r="A949" s="64" t="s">
        <v>2737</v>
      </c>
      <c r="B949" s="64" t="s">
        <v>749</v>
      </c>
      <c r="C949" s="64" t="s">
        <v>1244</v>
      </c>
      <c r="D949" s="64" t="s">
        <v>1162</v>
      </c>
      <c r="E949" s="64" t="s">
        <v>309</v>
      </c>
      <c r="F949" s="140">
        <v>1.9960000000000002E-5</v>
      </c>
      <c r="G949" s="140">
        <v>2.4651279999999998E-2</v>
      </c>
      <c r="H949" s="81">
        <f t="shared" si="28"/>
        <v>-0.99919030573665957</v>
      </c>
      <c r="I949" s="65">
        <f t="shared" si="29"/>
        <v>2.3163325624868265E-9</v>
      </c>
      <c r="J949" s="143">
        <v>64.017881520000003</v>
      </c>
      <c r="K949" s="143">
        <v>53.017391304347797</v>
      </c>
      <c r="L949" s="144"/>
    </row>
    <row r="950" spans="1:12" x14ac:dyDescent="0.2">
      <c r="A950" s="64" t="s">
        <v>2899</v>
      </c>
      <c r="B950" s="64" t="s">
        <v>2900</v>
      </c>
      <c r="C950" s="64" t="s">
        <v>434</v>
      </c>
      <c r="D950" s="64" t="s">
        <v>1162</v>
      </c>
      <c r="E950" s="64" t="s">
        <v>309</v>
      </c>
      <c r="F950" s="140">
        <v>1.1589999999999999E-5</v>
      </c>
      <c r="G950" s="140">
        <v>0</v>
      </c>
      <c r="H950" s="81" t="str">
        <f t="shared" si="28"/>
        <v/>
      </c>
      <c r="I950" s="65">
        <f t="shared" si="29"/>
        <v>1.3450047294199557E-9</v>
      </c>
      <c r="J950" s="143">
        <v>193.4778826333</v>
      </c>
      <c r="K950" s="143">
        <v>182.196</v>
      </c>
      <c r="L950" s="144"/>
    </row>
    <row r="951" spans="1:12" x14ac:dyDescent="0.2">
      <c r="A951" s="64" t="s">
        <v>2860</v>
      </c>
      <c r="B951" s="64" t="s">
        <v>2861</v>
      </c>
      <c r="C951" s="64" t="s">
        <v>1397</v>
      </c>
      <c r="D951" s="64" t="s">
        <v>307</v>
      </c>
      <c r="E951" s="64" t="s">
        <v>1451</v>
      </c>
      <c r="F951" s="140">
        <v>0</v>
      </c>
      <c r="G951" s="140">
        <v>0.35763866999999999</v>
      </c>
      <c r="H951" s="81">
        <f t="shared" si="28"/>
        <v>-1</v>
      </c>
      <c r="I951" s="65">
        <f t="shared" si="29"/>
        <v>0</v>
      </c>
      <c r="J951" s="143">
        <v>15.650280780000001</v>
      </c>
      <c r="K951" s="143">
        <v>30.573913043478299</v>
      </c>
      <c r="L951" s="144"/>
    </row>
    <row r="952" spans="1:12" x14ac:dyDescent="0.2">
      <c r="A952" s="64" t="s">
        <v>2024</v>
      </c>
      <c r="B952" s="64" t="s">
        <v>2025</v>
      </c>
      <c r="C952" s="64" t="s">
        <v>1245</v>
      </c>
      <c r="D952" s="64" t="s">
        <v>307</v>
      </c>
      <c r="E952" s="64" t="s">
        <v>1451</v>
      </c>
      <c r="F952" s="140">
        <v>0</v>
      </c>
      <c r="G952" s="140">
        <v>1.0868969999999999E-2</v>
      </c>
      <c r="H952" s="81">
        <f t="shared" si="28"/>
        <v>-1</v>
      </c>
      <c r="I952" s="65">
        <f t="shared" si="29"/>
        <v>0</v>
      </c>
      <c r="J952" s="143">
        <v>7.3449409400000008</v>
      </c>
      <c r="K952" s="143">
        <v>36.869086956521699</v>
      </c>
      <c r="L952" s="144"/>
    </row>
    <row r="953" spans="1:12" x14ac:dyDescent="0.2">
      <c r="A953" s="64" t="s">
        <v>2749</v>
      </c>
      <c r="B953" s="64" t="s">
        <v>1382</v>
      </c>
      <c r="C953" s="64" t="s">
        <v>1239</v>
      </c>
      <c r="D953" s="64" t="s">
        <v>307</v>
      </c>
      <c r="E953" s="64" t="s">
        <v>1451</v>
      </c>
      <c r="F953" s="140">
        <v>0</v>
      </c>
      <c r="G953" s="140">
        <v>0</v>
      </c>
      <c r="H953" s="81" t="str">
        <f t="shared" si="28"/>
        <v/>
      </c>
      <c r="I953" s="65">
        <f t="shared" si="29"/>
        <v>0</v>
      </c>
      <c r="J953" s="143">
        <v>32.237262848180002</v>
      </c>
      <c r="K953" s="143">
        <v>46.9991304347826</v>
      </c>
      <c r="L953" s="144"/>
    </row>
    <row r="954" spans="1:12" x14ac:dyDescent="0.2">
      <c r="A954" s="64" t="s">
        <v>2511</v>
      </c>
      <c r="B954" s="64" t="s">
        <v>2512</v>
      </c>
      <c r="C954" s="64" t="s">
        <v>1391</v>
      </c>
      <c r="D954" s="64" t="s">
        <v>307</v>
      </c>
      <c r="E954" s="64" t="s">
        <v>1451</v>
      </c>
      <c r="F954" s="140">
        <v>0</v>
      </c>
      <c r="G954" s="140">
        <v>0</v>
      </c>
      <c r="H954" s="81" t="str">
        <f t="shared" si="28"/>
        <v/>
      </c>
      <c r="I954" s="65">
        <f t="shared" si="29"/>
        <v>0</v>
      </c>
      <c r="J954" s="143">
        <v>63.494817570000002</v>
      </c>
      <c r="K954" s="143">
        <v>52.790217391304303</v>
      </c>
      <c r="L954" s="144"/>
    </row>
    <row r="955" spans="1:12" x14ac:dyDescent="0.2">
      <c r="A955" s="64" t="s">
        <v>2513</v>
      </c>
      <c r="B955" s="64" t="s">
        <v>2514</v>
      </c>
      <c r="C955" s="64" t="s">
        <v>1391</v>
      </c>
      <c r="D955" s="64" t="s">
        <v>307</v>
      </c>
      <c r="E955" s="64" t="s">
        <v>1451</v>
      </c>
      <c r="F955" s="140">
        <v>0</v>
      </c>
      <c r="G955" s="140">
        <v>0</v>
      </c>
      <c r="H955" s="81" t="str">
        <f t="shared" si="28"/>
        <v/>
      </c>
      <c r="I955" s="65">
        <f t="shared" si="29"/>
        <v>0</v>
      </c>
      <c r="J955" s="143">
        <v>63.824357820000003</v>
      </c>
      <c r="K955" s="143">
        <v>54.620086956521703</v>
      </c>
      <c r="L955" s="144"/>
    </row>
    <row r="956" spans="1:12" x14ac:dyDescent="0.2">
      <c r="A956" s="64" t="s">
        <v>2701</v>
      </c>
      <c r="B956" s="64" t="s">
        <v>1351</v>
      </c>
      <c r="C956" s="64" t="s">
        <v>1244</v>
      </c>
      <c r="D956" s="64" t="s">
        <v>308</v>
      </c>
      <c r="E956" s="64" t="s">
        <v>309</v>
      </c>
      <c r="F956" s="140">
        <v>0</v>
      </c>
      <c r="G956" s="140">
        <v>9.854847500000001E-2</v>
      </c>
      <c r="H956" s="81">
        <f t="shared" si="28"/>
        <v>-1</v>
      </c>
      <c r="I956" s="65">
        <f t="shared" si="29"/>
        <v>0</v>
      </c>
      <c r="J956" s="143">
        <v>42.337221270000001</v>
      </c>
      <c r="K956" s="143">
        <v>20.126608695652202</v>
      </c>
      <c r="L956" s="144"/>
    </row>
    <row r="957" spans="1:12" x14ac:dyDescent="0.2">
      <c r="A957" s="64" t="s">
        <v>2744</v>
      </c>
      <c r="B957" s="64" t="s">
        <v>2498</v>
      </c>
      <c r="C957" s="64" t="s">
        <v>1239</v>
      </c>
      <c r="D957" s="64" t="s">
        <v>307</v>
      </c>
      <c r="E957" s="64" t="s">
        <v>309</v>
      </c>
      <c r="F957" s="140">
        <v>0</v>
      </c>
      <c r="G957" s="140">
        <v>0</v>
      </c>
      <c r="H957" s="81" t="str">
        <f t="shared" si="28"/>
        <v/>
      </c>
      <c r="I957" s="65">
        <f t="shared" si="29"/>
        <v>0</v>
      </c>
      <c r="J957" s="143">
        <v>24.613346299999996</v>
      </c>
      <c r="K957" s="143">
        <v>23.190999999999999</v>
      </c>
      <c r="L957" s="144"/>
    </row>
    <row r="958" spans="1:12" x14ac:dyDescent="0.2">
      <c r="A958" s="64" t="s">
        <v>2150</v>
      </c>
      <c r="B958" s="64" t="s">
        <v>2151</v>
      </c>
      <c r="C958" s="64" t="s">
        <v>1391</v>
      </c>
      <c r="D958" s="64" t="s">
        <v>308</v>
      </c>
      <c r="E958" s="64" t="s">
        <v>309</v>
      </c>
      <c r="F958" s="140">
        <v>0</v>
      </c>
      <c r="G958" s="140">
        <v>0</v>
      </c>
      <c r="H958" s="81" t="str">
        <f t="shared" si="28"/>
        <v/>
      </c>
      <c r="I958" s="65">
        <f t="shared" si="29"/>
        <v>0</v>
      </c>
      <c r="J958" s="143">
        <v>4.427346</v>
      </c>
      <c r="K958" s="143">
        <v>23.288608695652201</v>
      </c>
      <c r="L958" s="144"/>
    </row>
    <row r="959" spans="1:12" x14ac:dyDescent="0.2">
      <c r="A959" s="64" t="s">
        <v>2158</v>
      </c>
      <c r="B959" s="64" t="s">
        <v>2159</v>
      </c>
      <c r="C959" s="64" t="s">
        <v>1391</v>
      </c>
      <c r="D959" s="64" t="s">
        <v>308</v>
      </c>
      <c r="E959" s="64" t="s">
        <v>309</v>
      </c>
      <c r="F959" s="140">
        <v>0</v>
      </c>
      <c r="G959" s="140">
        <v>5.8019999999999999E-3</v>
      </c>
      <c r="H959" s="81">
        <f t="shared" si="28"/>
        <v>-1</v>
      </c>
      <c r="I959" s="65">
        <f t="shared" si="29"/>
        <v>0</v>
      </c>
      <c r="J959" s="143">
        <v>5.9559600000000001</v>
      </c>
      <c r="K959" s="143">
        <v>23.874043478260901</v>
      </c>
      <c r="L959" s="144"/>
    </row>
    <row r="960" spans="1:12" x14ac:dyDescent="0.2">
      <c r="A960" s="64" t="s">
        <v>2741</v>
      </c>
      <c r="B960" s="64" t="s">
        <v>293</v>
      </c>
      <c r="C960" s="64" t="s">
        <v>1239</v>
      </c>
      <c r="D960" s="64" t="s">
        <v>307</v>
      </c>
      <c r="E960" s="64" t="s">
        <v>1451</v>
      </c>
      <c r="F960" s="140">
        <v>0</v>
      </c>
      <c r="G960" s="140">
        <v>0</v>
      </c>
      <c r="H960" s="81" t="str">
        <f t="shared" si="28"/>
        <v/>
      </c>
      <c r="I960" s="65">
        <f t="shared" si="29"/>
        <v>0</v>
      </c>
      <c r="J960" s="143">
        <v>59.560380000000009</v>
      </c>
      <c r="K960" s="143">
        <v>24.881</v>
      </c>
      <c r="L960" s="144"/>
    </row>
    <row r="961" spans="1:18" x14ac:dyDescent="0.2">
      <c r="A961" s="64" t="s">
        <v>1504</v>
      </c>
      <c r="B961" s="64" t="s">
        <v>1494</v>
      </c>
      <c r="C961" s="64" t="s">
        <v>1391</v>
      </c>
      <c r="D961" s="64" t="s">
        <v>308</v>
      </c>
      <c r="E961" s="64" t="s">
        <v>309</v>
      </c>
      <c r="F961" s="140">
        <v>0</v>
      </c>
      <c r="G961" s="140">
        <v>0</v>
      </c>
      <c r="H961" s="81" t="str">
        <f t="shared" si="28"/>
        <v/>
      </c>
      <c r="I961" s="65">
        <f t="shared" si="29"/>
        <v>0</v>
      </c>
      <c r="J961" s="143">
        <v>60.815927072016997</v>
      </c>
      <c r="K961" s="143">
        <v>24.9491304347826</v>
      </c>
      <c r="L961" s="144"/>
    </row>
    <row r="962" spans="1:18" x14ac:dyDescent="0.2">
      <c r="A962" s="64" t="s">
        <v>2627</v>
      </c>
      <c r="B962" s="64" t="s">
        <v>2228</v>
      </c>
      <c r="C962" s="64" t="s">
        <v>1397</v>
      </c>
      <c r="D962" s="64" t="s">
        <v>307</v>
      </c>
      <c r="E962" s="64" t="s">
        <v>1451</v>
      </c>
      <c r="F962" s="140">
        <v>0</v>
      </c>
      <c r="G962" s="140">
        <v>0.73173280000000007</v>
      </c>
      <c r="H962" s="81">
        <f t="shared" si="28"/>
        <v>-1</v>
      </c>
      <c r="I962" s="65">
        <f t="shared" si="29"/>
        <v>0</v>
      </c>
      <c r="J962" s="143">
        <v>20.278485660000001</v>
      </c>
      <c r="K962" s="143">
        <v>25.7334782608696</v>
      </c>
      <c r="L962" s="144"/>
    </row>
    <row r="963" spans="1:18" x14ac:dyDescent="0.2">
      <c r="A963" s="64" t="s">
        <v>1426</v>
      </c>
      <c r="B963" s="64" t="s">
        <v>1427</v>
      </c>
      <c r="C963" s="64" t="s">
        <v>1391</v>
      </c>
      <c r="D963" s="64" t="s">
        <v>307</v>
      </c>
      <c r="E963" s="64" t="s">
        <v>1451</v>
      </c>
      <c r="F963" s="140">
        <v>0</v>
      </c>
      <c r="G963" s="140">
        <v>0</v>
      </c>
      <c r="H963" s="81" t="str">
        <f t="shared" si="28"/>
        <v/>
      </c>
      <c r="I963" s="65">
        <f t="shared" si="29"/>
        <v>0</v>
      </c>
      <c r="J963" s="143">
        <v>3.3904394999999998</v>
      </c>
      <c r="K963" s="143">
        <v>26.707782608695702</v>
      </c>
      <c r="L963" s="144"/>
    </row>
    <row r="964" spans="1:18" x14ac:dyDescent="0.2">
      <c r="A964" s="64" t="s">
        <v>1424</v>
      </c>
      <c r="B964" s="64" t="s">
        <v>1425</v>
      </c>
      <c r="C964" s="64" t="s">
        <v>1391</v>
      </c>
      <c r="D964" s="64" t="s">
        <v>307</v>
      </c>
      <c r="E964" s="64" t="s">
        <v>1451</v>
      </c>
      <c r="F964" s="140">
        <v>0</v>
      </c>
      <c r="G964" s="140">
        <v>1.126365E-2</v>
      </c>
      <c r="H964" s="81">
        <f t="shared" si="28"/>
        <v>-1</v>
      </c>
      <c r="I964" s="65">
        <f t="shared" si="29"/>
        <v>0</v>
      </c>
      <c r="J964" s="143">
        <v>42.748694080000007</v>
      </c>
      <c r="K964" s="143">
        <v>27.384217391304301</v>
      </c>
      <c r="L964" s="144"/>
    </row>
    <row r="965" spans="1:18" x14ac:dyDescent="0.2">
      <c r="A965" s="64" t="s">
        <v>2148</v>
      </c>
      <c r="B965" s="64" t="s">
        <v>2149</v>
      </c>
      <c r="C965" s="64" t="s">
        <v>1391</v>
      </c>
      <c r="D965" s="64" t="s">
        <v>308</v>
      </c>
      <c r="E965" s="64" t="s">
        <v>309</v>
      </c>
      <c r="F965" s="140">
        <v>0</v>
      </c>
      <c r="G965" s="140">
        <v>0.2435562</v>
      </c>
      <c r="H965" s="81">
        <f t="shared" si="28"/>
        <v>-1</v>
      </c>
      <c r="I965" s="65">
        <f t="shared" si="29"/>
        <v>0</v>
      </c>
      <c r="J965" s="143">
        <v>13.912800000000001</v>
      </c>
      <c r="K965" s="143">
        <v>29.254826086956498</v>
      </c>
      <c r="L965" s="144"/>
    </row>
    <row r="966" spans="1:18" x14ac:dyDescent="0.2">
      <c r="A966" s="64" t="s">
        <v>2285</v>
      </c>
      <c r="B966" s="64" t="s">
        <v>1139</v>
      </c>
      <c r="C966" s="64" t="s">
        <v>1391</v>
      </c>
      <c r="D966" s="64" t="s">
        <v>307</v>
      </c>
      <c r="E966" s="64" t="s">
        <v>1451</v>
      </c>
      <c r="F966" s="140">
        <v>0</v>
      </c>
      <c r="G966" s="140">
        <v>0</v>
      </c>
      <c r="H966" s="81" t="str">
        <f t="shared" si="28"/>
        <v/>
      </c>
      <c r="I966" s="65">
        <f t="shared" si="29"/>
        <v>0</v>
      </c>
      <c r="J966" s="143">
        <v>39.081157398800002</v>
      </c>
      <c r="K966" s="143">
        <v>30.215130434782601</v>
      </c>
      <c r="L966" s="144"/>
    </row>
    <row r="967" spans="1:18" x14ac:dyDescent="0.2">
      <c r="A967" s="64" t="s">
        <v>2181</v>
      </c>
      <c r="B967" s="64" t="s">
        <v>2170</v>
      </c>
      <c r="C967" s="64" t="s">
        <v>1391</v>
      </c>
      <c r="D967" s="64" t="s">
        <v>307</v>
      </c>
      <c r="E967" s="64" t="s">
        <v>1451</v>
      </c>
      <c r="F967" s="140">
        <v>0</v>
      </c>
      <c r="G967" s="140">
        <v>0</v>
      </c>
      <c r="H967" s="81" t="str">
        <f t="shared" ref="H967:H1030" si="30">IF(ISERROR(F967/G967-1),"",IF((F967/G967-1)&gt;10000%,"",F967/G967-1))</f>
        <v/>
      </c>
      <c r="I967" s="65">
        <f t="shared" ref="I967:I1030" si="31">F967/$F$1046</f>
        <v>0</v>
      </c>
      <c r="J967" s="143">
        <v>349.48875480435834</v>
      </c>
      <c r="K967" s="143">
        <v>30.759086956521699</v>
      </c>
      <c r="L967" s="144"/>
    </row>
    <row r="968" spans="1:18" x14ac:dyDescent="0.2">
      <c r="A968" s="64" t="s">
        <v>2867</v>
      </c>
      <c r="B968" s="64" t="s">
        <v>2868</v>
      </c>
      <c r="C968" s="64" t="s">
        <v>1244</v>
      </c>
      <c r="D968" s="64" t="s">
        <v>1162</v>
      </c>
      <c r="E968" s="64" t="s">
        <v>1451</v>
      </c>
      <c r="F968" s="140">
        <v>0</v>
      </c>
      <c r="G968" s="140">
        <v>0</v>
      </c>
      <c r="H968" s="81" t="str">
        <f t="shared" si="30"/>
        <v/>
      </c>
      <c r="I968" s="65">
        <f t="shared" si="31"/>
        <v>0</v>
      </c>
      <c r="J968" s="143">
        <v>5.2960000000000003</v>
      </c>
      <c r="K968" s="143">
        <v>31.800434782608701</v>
      </c>
      <c r="L968" s="144"/>
    </row>
    <row r="969" spans="1:18" x14ac:dyDescent="0.2">
      <c r="A969" s="64" t="s">
        <v>2283</v>
      </c>
      <c r="B969" s="64" t="s">
        <v>1143</v>
      </c>
      <c r="C969" s="64" t="s">
        <v>1391</v>
      </c>
      <c r="D969" s="64" t="s">
        <v>307</v>
      </c>
      <c r="E969" s="64" t="s">
        <v>1451</v>
      </c>
      <c r="F969" s="140">
        <v>0</v>
      </c>
      <c r="G969" s="140">
        <v>0</v>
      </c>
      <c r="H969" s="81" t="str">
        <f t="shared" si="30"/>
        <v/>
      </c>
      <c r="I969" s="65">
        <f t="shared" si="31"/>
        <v>0</v>
      </c>
      <c r="J969" s="143">
        <v>120.7492612446388</v>
      </c>
      <c r="K969" s="143">
        <v>33.6434782608696</v>
      </c>
      <c r="L969" s="144"/>
    </row>
    <row r="970" spans="1:18" x14ac:dyDescent="0.2">
      <c r="A970" s="64" t="s">
        <v>2699</v>
      </c>
      <c r="B970" s="64" t="s">
        <v>15</v>
      </c>
      <c r="C970" s="64" t="s">
        <v>1244</v>
      </c>
      <c r="D970" s="64" t="s">
        <v>308</v>
      </c>
      <c r="E970" s="64" t="s">
        <v>1451</v>
      </c>
      <c r="F970" s="140">
        <v>0</v>
      </c>
      <c r="G970" s="140">
        <v>2.3543359999999999E-2</v>
      </c>
      <c r="H970" s="81">
        <f t="shared" si="30"/>
        <v>-1</v>
      </c>
      <c r="I970" s="65">
        <f t="shared" si="31"/>
        <v>0</v>
      </c>
      <c r="J970" s="143">
        <v>17.548523074451598</v>
      </c>
      <c r="K970" s="143">
        <v>34.558478260869599</v>
      </c>
      <c r="L970" s="144"/>
    </row>
    <row r="971" spans="1:18" x14ac:dyDescent="0.2">
      <c r="A971" s="64" t="s">
        <v>1921</v>
      </c>
      <c r="B971" s="64" t="s">
        <v>1922</v>
      </c>
      <c r="C971" s="64" t="s">
        <v>1391</v>
      </c>
      <c r="D971" s="64" t="s">
        <v>308</v>
      </c>
      <c r="E971" s="64" t="s">
        <v>309</v>
      </c>
      <c r="F971" s="140">
        <v>0</v>
      </c>
      <c r="G971" s="140">
        <v>0</v>
      </c>
      <c r="H971" s="81" t="str">
        <f t="shared" si="30"/>
        <v/>
      </c>
      <c r="I971" s="65">
        <f t="shared" si="31"/>
        <v>0</v>
      </c>
      <c r="J971" s="143">
        <v>2.8549950000000002</v>
      </c>
      <c r="K971" s="143">
        <v>35.913652173913</v>
      </c>
      <c r="L971" s="144"/>
    </row>
    <row r="972" spans="1:18" x14ac:dyDescent="0.2">
      <c r="A972" s="64" t="s">
        <v>2730</v>
      </c>
      <c r="B972" s="64" t="s">
        <v>747</v>
      </c>
      <c r="C972" s="64" t="s">
        <v>1244</v>
      </c>
      <c r="D972" s="64" t="s">
        <v>308</v>
      </c>
      <c r="E972" s="64" t="s">
        <v>309</v>
      </c>
      <c r="F972" s="140">
        <v>0</v>
      </c>
      <c r="G972" s="140">
        <v>4.7659999999999994E-5</v>
      </c>
      <c r="H972" s="81">
        <f t="shared" si="30"/>
        <v>-1</v>
      </c>
      <c r="I972" s="65">
        <f t="shared" si="31"/>
        <v>0</v>
      </c>
      <c r="J972" s="143">
        <v>21.649294219999998</v>
      </c>
      <c r="K972" s="143">
        <v>41.771826086956501</v>
      </c>
      <c r="L972" s="144"/>
    </row>
    <row r="973" spans="1:18" x14ac:dyDescent="0.2">
      <c r="A973" s="64" t="s">
        <v>2185</v>
      </c>
      <c r="B973" s="64" t="s">
        <v>2163</v>
      </c>
      <c r="C973" s="64" t="s">
        <v>1391</v>
      </c>
      <c r="D973" s="64" t="s">
        <v>308</v>
      </c>
      <c r="E973" s="64" t="s">
        <v>309</v>
      </c>
      <c r="F973" s="140">
        <v>0</v>
      </c>
      <c r="G973" s="140">
        <v>0</v>
      </c>
      <c r="H973" s="81" t="str">
        <f t="shared" si="30"/>
        <v/>
      </c>
      <c r="I973" s="65">
        <f t="shared" si="31"/>
        <v>0</v>
      </c>
      <c r="J973" s="143">
        <v>62.002706767706997</v>
      </c>
      <c r="K973" s="143">
        <v>43.487521739130401</v>
      </c>
      <c r="L973" s="144"/>
    </row>
    <row r="974" spans="1:18" x14ac:dyDescent="0.2">
      <c r="A974" s="64" t="s">
        <v>2184</v>
      </c>
      <c r="B974" s="64" t="s">
        <v>2169</v>
      </c>
      <c r="C974" s="64" t="s">
        <v>1391</v>
      </c>
      <c r="D974" s="64" t="s">
        <v>308</v>
      </c>
      <c r="E974" s="64" t="s">
        <v>309</v>
      </c>
      <c r="F974" s="140">
        <v>0</v>
      </c>
      <c r="G974" s="140">
        <v>0</v>
      </c>
      <c r="H974" s="81" t="str">
        <f t="shared" si="30"/>
        <v/>
      </c>
      <c r="I974" s="65">
        <f t="shared" si="31"/>
        <v>0</v>
      </c>
      <c r="J974" s="143">
        <v>89.153526088936957</v>
      </c>
      <c r="K974" s="143">
        <v>45.9617391304348</v>
      </c>
      <c r="L974" s="144"/>
      <c r="M974" s="144"/>
      <c r="N974" s="144"/>
      <c r="O974" s="144"/>
      <c r="P974" s="144"/>
      <c r="Q974" s="144"/>
      <c r="R974" s="144"/>
    </row>
    <row r="975" spans="1:18" x14ac:dyDescent="0.2">
      <c r="A975" s="64" t="s">
        <v>1505</v>
      </c>
      <c r="B975" s="64" t="s">
        <v>1495</v>
      </c>
      <c r="C975" s="64" t="s">
        <v>1391</v>
      </c>
      <c r="D975" s="64" t="s">
        <v>308</v>
      </c>
      <c r="E975" s="64" t="s">
        <v>309</v>
      </c>
      <c r="F975" s="140">
        <v>0</v>
      </c>
      <c r="G975" s="140">
        <v>3.2568000000000002E-3</v>
      </c>
      <c r="H975" s="81">
        <f t="shared" si="30"/>
        <v>-1</v>
      </c>
      <c r="I975" s="65">
        <f t="shared" si="31"/>
        <v>0</v>
      </c>
      <c r="J975" s="143">
        <v>3.2879406621520504</v>
      </c>
      <c r="K975" s="143">
        <v>46.022521739130397</v>
      </c>
      <c r="L975" s="144"/>
    </row>
    <row r="976" spans="1:18" x14ac:dyDescent="0.2">
      <c r="A976" s="64" t="s">
        <v>2282</v>
      </c>
      <c r="B976" s="64" t="s">
        <v>1608</v>
      </c>
      <c r="C976" s="64" t="s">
        <v>1391</v>
      </c>
      <c r="D976" s="64" t="s">
        <v>307</v>
      </c>
      <c r="E976" s="64" t="s">
        <v>1451</v>
      </c>
      <c r="F976" s="140">
        <v>0</v>
      </c>
      <c r="G976" s="140">
        <v>0</v>
      </c>
      <c r="H976" s="81" t="str">
        <f t="shared" si="30"/>
        <v/>
      </c>
      <c r="I976" s="65">
        <f t="shared" si="31"/>
        <v>0</v>
      </c>
      <c r="J976" s="143">
        <v>4.2537349552500006</v>
      </c>
      <c r="K976" s="143">
        <v>55.099304347826099</v>
      </c>
      <c r="L976" s="144"/>
      <c r="M976" s="144"/>
      <c r="N976" s="144"/>
      <c r="O976" s="144"/>
      <c r="P976" s="144"/>
      <c r="Q976" s="144"/>
      <c r="R976" s="144"/>
    </row>
    <row r="977" spans="1:12" x14ac:dyDescent="0.2">
      <c r="A977" s="64" t="s">
        <v>2183</v>
      </c>
      <c r="B977" s="64" t="s">
        <v>2162</v>
      </c>
      <c r="C977" s="64" t="s">
        <v>1391</v>
      </c>
      <c r="D977" s="64" t="s">
        <v>307</v>
      </c>
      <c r="E977" s="64" t="s">
        <v>1451</v>
      </c>
      <c r="F977" s="140">
        <v>0</v>
      </c>
      <c r="G977" s="140">
        <v>0</v>
      </c>
      <c r="H977" s="81" t="str">
        <f t="shared" si="30"/>
        <v/>
      </c>
      <c r="I977" s="65">
        <f t="shared" si="31"/>
        <v>0</v>
      </c>
      <c r="J977" s="143">
        <v>3.0020544399999998</v>
      </c>
      <c r="K977" s="143">
        <v>62.877869565217402</v>
      </c>
      <c r="L977" s="144"/>
    </row>
    <row r="978" spans="1:12" x14ac:dyDescent="0.2">
      <c r="A978" s="64" t="s">
        <v>2182</v>
      </c>
      <c r="B978" s="64" t="s">
        <v>2165</v>
      </c>
      <c r="C978" s="64" t="s">
        <v>1391</v>
      </c>
      <c r="D978" s="64" t="s">
        <v>307</v>
      </c>
      <c r="E978" s="64" t="s">
        <v>1451</v>
      </c>
      <c r="F978" s="140">
        <v>0</v>
      </c>
      <c r="G978" s="140">
        <v>0</v>
      </c>
      <c r="H978" s="81" t="str">
        <f t="shared" si="30"/>
        <v/>
      </c>
      <c r="I978" s="65">
        <f t="shared" si="31"/>
        <v>0</v>
      </c>
      <c r="J978" s="143">
        <v>38.745963759999995</v>
      </c>
      <c r="K978" s="143">
        <v>64.256260869565196</v>
      </c>
      <c r="L978" s="144"/>
    </row>
    <row r="979" spans="1:12" x14ac:dyDescent="0.2">
      <c r="A979" s="64" t="s">
        <v>2187</v>
      </c>
      <c r="B979" s="64" t="s">
        <v>2167</v>
      </c>
      <c r="C979" s="64" t="s">
        <v>1391</v>
      </c>
      <c r="D979" s="64" t="s">
        <v>307</v>
      </c>
      <c r="E979" s="64" t="s">
        <v>1451</v>
      </c>
      <c r="F979" s="140">
        <v>0</v>
      </c>
      <c r="G979" s="140">
        <v>0</v>
      </c>
      <c r="H979" s="81" t="str">
        <f t="shared" si="30"/>
        <v/>
      </c>
      <c r="I979" s="65">
        <f t="shared" si="31"/>
        <v>0</v>
      </c>
      <c r="J979" s="143">
        <v>37.423917000000003</v>
      </c>
      <c r="K979" s="143">
        <v>65.977913043478296</v>
      </c>
      <c r="L979" s="144"/>
    </row>
    <row r="980" spans="1:12" x14ac:dyDescent="0.2">
      <c r="A980" s="64" t="s">
        <v>2303</v>
      </c>
      <c r="B980" s="64" t="s">
        <v>2304</v>
      </c>
      <c r="C980" s="64" t="s">
        <v>1391</v>
      </c>
      <c r="D980" s="64" t="s">
        <v>308</v>
      </c>
      <c r="E980" s="64" t="s">
        <v>309</v>
      </c>
      <c r="F980" s="140">
        <v>0</v>
      </c>
      <c r="G980" s="140">
        <v>0</v>
      </c>
      <c r="H980" s="81" t="str">
        <f t="shared" si="30"/>
        <v/>
      </c>
      <c r="I980" s="65">
        <f t="shared" si="31"/>
        <v>0</v>
      </c>
      <c r="J980" s="143">
        <v>3.32909415</v>
      </c>
      <c r="K980" s="143">
        <v>66.256043478260906</v>
      </c>
      <c r="L980" s="144"/>
    </row>
    <row r="981" spans="1:12" x14ac:dyDescent="0.2">
      <c r="A981" s="64" t="s">
        <v>2186</v>
      </c>
      <c r="B981" s="64" t="s">
        <v>2168</v>
      </c>
      <c r="C981" s="64" t="s">
        <v>1391</v>
      </c>
      <c r="D981" s="64" t="s">
        <v>307</v>
      </c>
      <c r="E981" s="64" t="s">
        <v>1451</v>
      </c>
      <c r="F981" s="140">
        <v>0</v>
      </c>
      <c r="G981" s="140">
        <v>3.8863559999999998E-2</v>
      </c>
      <c r="H981" s="81">
        <f t="shared" si="30"/>
        <v>-1</v>
      </c>
      <c r="I981" s="65">
        <f t="shared" si="31"/>
        <v>0</v>
      </c>
      <c r="J981" s="143">
        <v>222.25079199999999</v>
      </c>
      <c r="K981" s="143">
        <v>69.059739130434806</v>
      </c>
      <c r="L981" s="144"/>
    </row>
    <row r="982" spans="1:12" x14ac:dyDescent="0.2">
      <c r="A982" s="64" t="s">
        <v>211</v>
      </c>
      <c r="B982" s="64" t="s">
        <v>212</v>
      </c>
      <c r="C982" s="64" t="s">
        <v>220</v>
      </c>
      <c r="D982" s="64" t="s">
        <v>308</v>
      </c>
      <c r="E982" s="64" t="s">
        <v>1451</v>
      </c>
      <c r="F982" s="140">
        <v>0</v>
      </c>
      <c r="G982" s="140">
        <v>1.0148190000000001E-2</v>
      </c>
      <c r="H982" s="81">
        <f t="shared" si="30"/>
        <v>-1</v>
      </c>
      <c r="I982" s="65">
        <f t="shared" si="31"/>
        <v>0</v>
      </c>
      <c r="J982" s="143">
        <v>5.8754999999999997</v>
      </c>
      <c r="K982" s="143">
        <v>71.936739130434802</v>
      </c>
      <c r="L982" s="144"/>
    </row>
    <row r="983" spans="1:12" x14ac:dyDescent="0.2">
      <c r="A983" s="64" t="s">
        <v>2267</v>
      </c>
      <c r="B983" s="64" t="s">
        <v>1170</v>
      </c>
      <c r="C983" s="64" t="s">
        <v>220</v>
      </c>
      <c r="D983" s="64" t="s">
        <v>1162</v>
      </c>
      <c r="E983" s="64" t="s">
        <v>1451</v>
      </c>
      <c r="F983" s="140">
        <v>0</v>
      </c>
      <c r="G983" s="140">
        <v>0.39036145999999999</v>
      </c>
      <c r="H983" s="81">
        <f t="shared" si="30"/>
        <v>-1</v>
      </c>
      <c r="I983" s="65">
        <f t="shared" si="31"/>
        <v>0</v>
      </c>
      <c r="J983" s="143">
        <v>11.375</v>
      </c>
      <c r="K983" s="143">
        <v>79.602130434782595</v>
      </c>
      <c r="L983" s="144"/>
    </row>
    <row r="984" spans="1:12" x14ac:dyDescent="0.2">
      <c r="A984" s="64" t="s">
        <v>3061</v>
      </c>
      <c r="B984" s="64" t="s">
        <v>3062</v>
      </c>
      <c r="C984" s="64" t="s">
        <v>1242</v>
      </c>
      <c r="D984" s="64" t="s">
        <v>307</v>
      </c>
      <c r="E984" s="64" t="s">
        <v>1451</v>
      </c>
      <c r="F984" s="140">
        <v>0</v>
      </c>
      <c r="G984" s="140"/>
      <c r="H984" s="81" t="str">
        <f t="shared" si="30"/>
        <v/>
      </c>
      <c r="I984" s="65">
        <f t="shared" si="31"/>
        <v>0</v>
      </c>
      <c r="J984" s="143">
        <v>213.2893895</v>
      </c>
      <c r="K984" s="143">
        <v>91.912199999999999</v>
      </c>
      <c r="L984" s="144"/>
    </row>
    <row r="985" spans="1:12" x14ac:dyDescent="0.2">
      <c r="A985" s="64" t="s">
        <v>2299</v>
      </c>
      <c r="B985" s="64" t="s">
        <v>2300</v>
      </c>
      <c r="C985" s="64" t="s">
        <v>1391</v>
      </c>
      <c r="D985" s="64" t="s">
        <v>308</v>
      </c>
      <c r="E985" s="64" t="s">
        <v>309</v>
      </c>
      <c r="F985" s="140">
        <v>0</v>
      </c>
      <c r="G985" s="140">
        <v>0</v>
      </c>
      <c r="H985" s="81" t="str">
        <f t="shared" si="30"/>
        <v/>
      </c>
      <c r="I985" s="65">
        <f t="shared" si="31"/>
        <v>0</v>
      </c>
      <c r="J985" s="143">
        <v>0.65264374999999997</v>
      </c>
      <c r="K985" s="143">
        <v>97.913695652173899</v>
      </c>
      <c r="L985" s="144"/>
    </row>
    <row r="986" spans="1:12" x14ac:dyDescent="0.2">
      <c r="A986" s="64" t="s">
        <v>3079</v>
      </c>
      <c r="B986" s="64" t="s">
        <v>3080</v>
      </c>
      <c r="C986" s="64" t="s">
        <v>1391</v>
      </c>
      <c r="D986" s="64" t="s">
        <v>308</v>
      </c>
      <c r="E986" s="64" t="s">
        <v>1451</v>
      </c>
      <c r="F986" s="140">
        <v>0</v>
      </c>
      <c r="G986" s="140"/>
      <c r="H986" s="81" t="str">
        <f t="shared" si="30"/>
        <v/>
      </c>
      <c r="I986" s="65">
        <f t="shared" si="31"/>
        <v>0</v>
      </c>
      <c r="J986" s="143">
        <v>3.97143559</v>
      </c>
      <c r="K986" s="143">
        <v>124.378444444444</v>
      </c>
      <c r="L986" s="144"/>
    </row>
    <row r="987" spans="1:12" x14ac:dyDescent="0.2">
      <c r="A987" s="64" t="s">
        <v>2887</v>
      </c>
      <c r="B987" s="64" t="s">
        <v>2888</v>
      </c>
      <c r="C987" s="64" t="s">
        <v>434</v>
      </c>
      <c r="D987" s="64" t="s">
        <v>308</v>
      </c>
      <c r="E987" s="64" t="s">
        <v>309</v>
      </c>
      <c r="F987" s="140">
        <v>0</v>
      </c>
      <c r="G987" s="140">
        <v>0</v>
      </c>
      <c r="H987" s="81" t="str">
        <f t="shared" si="30"/>
        <v/>
      </c>
      <c r="I987" s="65">
        <f t="shared" si="31"/>
        <v>0</v>
      </c>
      <c r="J987" s="143">
        <v>5.7093783519999999</v>
      </c>
      <c r="K987" s="143">
        <v>130.27160869565199</v>
      </c>
      <c r="L987" s="144"/>
    </row>
    <row r="988" spans="1:12" x14ac:dyDescent="0.2">
      <c r="A988" s="64" t="s">
        <v>2472</v>
      </c>
      <c r="B988" s="64" t="s">
        <v>1412</v>
      </c>
      <c r="C988" s="64" t="s">
        <v>953</v>
      </c>
      <c r="D988" s="64" t="s">
        <v>307</v>
      </c>
      <c r="E988" s="64" t="s">
        <v>1451</v>
      </c>
      <c r="F988" s="140">
        <v>0</v>
      </c>
      <c r="G988" s="140">
        <v>9.9925000000000003E-5</v>
      </c>
      <c r="H988" s="81">
        <f t="shared" si="30"/>
        <v>-1</v>
      </c>
      <c r="I988" s="65">
        <f t="shared" si="31"/>
        <v>0</v>
      </c>
      <c r="J988" s="143">
        <v>3.028965785</v>
      </c>
      <c r="K988" s="143">
        <v>130.45421739130401</v>
      </c>
      <c r="L988" s="144"/>
    </row>
    <row r="989" spans="1:12" x14ac:dyDescent="0.2">
      <c r="A989" s="64" t="s">
        <v>2478</v>
      </c>
      <c r="B989" s="64" t="s">
        <v>1417</v>
      </c>
      <c r="C989" s="64" t="s">
        <v>953</v>
      </c>
      <c r="D989" s="64" t="s">
        <v>307</v>
      </c>
      <c r="E989" s="64" t="s">
        <v>1451</v>
      </c>
      <c r="F989" s="140">
        <v>0</v>
      </c>
      <c r="G989" s="140">
        <v>0.22143778</v>
      </c>
      <c r="H989" s="81">
        <f t="shared" si="30"/>
        <v>-1</v>
      </c>
      <c r="I989" s="65">
        <f t="shared" si="31"/>
        <v>0</v>
      </c>
      <c r="J989" s="143">
        <v>4.3424510320000005</v>
      </c>
      <c r="K989" s="143">
        <v>138.685347826087</v>
      </c>
      <c r="L989" s="144"/>
    </row>
    <row r="990" spans="1:12" x14ac:dyDescent="0.2">
      <c r="A990" s="64" t="s">
        <v>2113</v>
      </c>
      <c r="B990" s="64" t="s">
        <v>2114</v>
      </c>
      <c r="C990" s="64" t="s">
        <v>1245</v>
      </c>
      <c r="D990" s="64" t="s">
        <v>307</v>
      </c>
      <c r="E990" s="64" t="s">
        <v>1451</v>
      </c>
      <c r="F990" s="140">
        <v>0</v>
      </c>
      <c r="G990" s="140">
        <v>0</v>
      </c>
      <c r="H990" s="81" t="str">
        <f t="shared" si="30"/>
        <v/>
      </c>
      <c r="I990" s="65">
        <f t="shared" si="31"/>
        <v>0</v>
      </c>
      <c r="J990" s="143">
        <v>3.9114885899999998</v>
      </c>
      <c r="K990" s="143">
        <v>142.61878260869599</v>
      </c>
      <c r="L990" s="144"/>
    </row>
    <row r="991" spans="1:12" x14ac:dyDescent="0.2">
      <c r="A991" s="64" t="s">
        <v>2879</v>
      </c>
      <c r="B991" s="64" t="s">
        <v>2880</v>
      </c>
      <c r="C991" s="64" t="s">
        <v>434</v>
      </c>
      <c r="D991" s="64" t="s">
        <v>1162</v>
      </c>
      <c r="E991" s="64" t="s">
        <v>309</v>
      </c>
      <c r="F991" s="140">
        <v>0</v>
      </c>
      <c r="G991" s="140">
        <v>0</v>
      </c>
      <c r="H991" s="81" t="str">
        <f t="shared" si="30"/>
        <v/>
      </c>
      <c r="I991" s="65">
        <f t="shared" si="31"/>
        <v>0</v>
      </c>
      <c r="J991" s="143">
        <v>39.404914979999994</v>
      </c>
      <c r="K991" s="143">
        <v>156.659608695652</v>
      </c>
      <c r="L991" s="144"/>
    </row>
    <row r="992" spans="1:12" x14ac:dyDescent="0.2">
      <c r="A992" s="64" t="s">
        <v>2875</v>
      </c>
      <c r="B992" s="64" t="s">
        <v>2876</v>
      </c>
      <c r="C992" s="64" t="s">
        <v>434</v>
      </c>
      <c r="D992" s="64" t="s">
        <v>308</v>
      </c>
      <c r="E992" s="64" t="s">
        <v>309</v>
      </c>
      <c r="F992" s="140">
        <v>0</v>
      </c>
      <c r="G992" s="140">
        <v>0</v>
      </c>
      <c r="H992" s="81" t="str">
        <f t="shared" si="30"/>
        <v/>
      </c>
      <c r="I992" s="65">
        <f t="shared" si="31"/>
        <v>0</v>
      </c>
      <c r="J992" s="143">
        <v>15.475833637399999</v>
      </c>
      <c r="K992" s="143">
        <v>157.399565217391</v>
      </c>
      <c r="L992" s="144"/>
    </row>
    <row r="993" spans="1:18" x14ac:dyDescent="0.2">
      <c r="A993" s="64" t="s">
        <v>2885</v>
      </c>
      <c r="B993" s="64" t="s">
        <v>2886</v>
      </c>
      <c r="C993" s="64" t="s">
        <v>434</v>
      </c>
      <c r="D993" s="64" t="s">
        <v>308</v>
      </c>
      <c r="E993" s="64" t="s">
        <v>309</v>
      </c>
      <c r="F993" s="140">
        <v>0</v>
      </c>
      <c r="G993" s="140">
        <v>0</v>
      </c>
      <c r="H993" s="81" t="str">
        <f t="shared" si="30"/>
        <v/>
      </c>
      <c r="I993" s="65">
        <f t="shared" si="31"/>
        <v>0</v>
      </c>
      <c r="J993" s="143">
        <v>2.2646422360999998</v>
      </c>
      <c r="K993" s="143">
        <v>160.232217391304</v>
      </c>
      <c r="L993" s="144"/>
    </row>
    <row r="994" spans="1:18" x14ac:dyDescent="0.2">
      <c r="A994" s="64" t="s">
        <v>2895</v>
      </c>
      <c r="B994" s="64" t="s">
        <v>2896</v>
      </c>
      <c r="C994" s="64" t="s">
        <v>434</v>
      </c>
      <c r="D994" s="64" t="s">
        <v>308</v>
      </c>
      <c r="E994" s="64" t="s">
        <v>309</v>
      </c>
      <c r="F994" s="140">
        <v>0</v>
      </c>
      <c r="G994" s="140">
        <v>0</v>
      </c>
      <c r="H994" s="81" t="str">
        <f t="shared" si="30"/>
        <v/>
      </c>
      <c r="I994" s="65">
        <f t="shared" si="31"/>
        <v>0</v>
      </c>
      <c r="J994" s="143">
        <v>4.3405051490000002</v>
      </c>
      <c r="K994" s="143">
        <v>164.48034782608701</v>
      </c>
      <c r="L994" s="144"/>
    </row>
    <row r="995" spans="1:18" x14ac:dyDescent="0.2">
      <c r="A995" s="64" t="s">
        <v>2881</v>
      </c>
      <c r="B995" s="64" t="s">
        <v>2882</v>
      </c>
      <c r="C995" s="64" t="s">
        <v>434</v>
      </c>
      <c r="D995" s="64" t="s">
        <v>1162</v>
      </c>
      <c r="E995" s="64" t="s">
        <v>309</v>
      </c>
      <c r="F995" s="140">
        <v>0</v>
      </c>
      <c r="G995" s="140">
        <v>0</v>
      </c>
      <c r="H995" s="81" t="str">
        <f t="shared" si="30"/>
        <v/>
      </c>
      <c r="I995" s="65">
        <f t="shared" si="31"/>
        <v>0</v>
      </c>
      <c r="J995" s="143">
        <v>206.28490358959999</v>
      </c>
      <c r="K995" s="143">
        <v>164.54917391304301</v>
      </c>
      <c r="L995" s="144"/>
    </row>
    <row r="996" spans="1:18" s="160" customFormat="1" x14ac:dyDescent="0.2">
      <c r="A996" s="64" t="s">
        <v>2893</v>
      </c>
      <c r="B996" s="64" t="s">
        <v>2894</v>
      </c>
      <c r="C996" s="64" t="s">
        <v>434</v>
      </c>
      <c r="D996" s="64" t="s">
        <v>308</v>
      </c>
      <c r="E996" s="64" t="s">
        <v>309</v>
      </c>
      <c r="F996" s="140">
        <v>0</v>
      </c>
      <c r="G996" s="140">
        <v>0</v>
      </c>
      <c r="H996" s="81" t="str">
        <f t="shared" si="30"/>
        <v/>
      </c>
      <c r="I996" s="65">
        <f t="shared" si="31"/>
        <v>0</v>
      </c>
      <c r="J996" s="143">
        <v>4.0548211919999995</v>
      </c>
      <c r="K996" s="143">
        <v>165.16556521739099</v>
      </c>
      <c r="L996" s="144"/>
      <c r="M996" s="58"/>
      <c r="N996" s="58"/>
      <c r="O996" s="58"/>
      <c r="P996" s="58"/>
      <c r="Q996" s="58"/>
      <c r="R996" s="58"/>
    </row>
    <row r="997" spans="1:18" s="160" customFormat="1" x14ac:dyDescent="0.2">
      <c r="A997" s="64" t="s">
        <v>2873</v>
      </c>
      <c r="B997" s="64" t="s">
        <v>2874</v>
      </c>
      <c r="C997" s="64" t="s">
        <v>434</v>
      </c>
      <c r="D997" s="64" t="s">
        <v>1162</v>
      </c>
      <c r="E997" s="64" t="s">
        <v>309</v>
      </c>
      <c r="F997" s="140">
        <v>0</v>
      </c>
      <c r="G997" s="140">
        <v>0</v>
      </c>
      <c r="H997" s="81" t="str">
        <f t="shared" si="30"/>
        <v/>
      </c>
      <c r="I997" s="65">
        <f t="shared" si="31"/>
        <v>0</v>
      </c>
      <c r="J997" s="143">
        <v>15.212684773800001</v>
      </c>
      <c r="K997" s="143">
        <v>168.06765217391299</v>
      </c>
      <c r="L997" s="144"/>
      <c r="M997" s="58"/>
      <c r="N997" s="58"/>
      <c r="O997" s="58"/>
      <c r="P997" s="58"/>
      <c r="Q997" s="58"/>
      <c r="R997" s="58"/>
    </row>
    <row r="998" spans="1:18" s="160" customFormat="1" x14ac:dyDescent="0.2">
      <c r="A998" s="64" t="s">
        <v>2307</v>
      </c>
      <c r="B998" s="64" t="s">
        <v>2308</v>
      </c>
      <c r="C998" s="64" t="s">
        <v>1391</v>
      </c>
      <c r="D998" s="64" t="s">
        <v>308</v>
      </c>
      <c r="E998" s="64" t="s">
        <v>309</v>
      </c>
      <c r="F998" s="140">
        <v>0</v>
      </c>
      <c r="G998" s="140">
        <v>1.3233159999999999E-2</v>
      </c>
      <c r="H998" s="81">
        <f t="shared" si="30"/>
        <v>-1</v>
      </c>
      <c r="I998" s="65">
        <f t="shared" si="31"/>
        <v>0</v>
      </c>
      <c r="J998" s="143">
        <v>0.32799</v>
      </c>
      <c r="K998" s="143">
        <v>171.06260869565199</v>
      </c>
      <c r="L998" s="144"/>
      <c r="M998" s="58"/>
      <c r="N998" s="58"/>
      <c r="O998" s="58"/>
      <c r="P998" s="58"/>
      <c r="Q998" s="58"/>
      <c r="R998" s="58"/>
    </row>
    <row r="999" spans="1:18" s="160" customFormat="1" x14ac:dyDescent="0.2">
      <c r="A999" s="64" t="s">
        <v>2287</v>
      </c>
      <c r="B999" s="64" t="s">
        <v>2288</v>
      </c>
      <c r="C999" s="64" t="s">
        <v>953</v>
      </c>
      <c r="D999" s="64" t="s">
        <v>307</v>
      </c>
      <c r="E999" s="64" t="s">
        <v>1451</v>
      </c>
      <c r="F999" s="140">
        <v>0</v>
      </c>
      <c r="G999" s="140">
        <v>0.29241022</v>
      </c>
      <c r="H999" s="81">
        <f t="shared" si="30"/>
        <v>-1</v>
      </c>
      <c r="I999" s="65">
        <f t="shared" si="31"/>
        <v>0</v>
      </c>
      <c r="J999" s="143">
        <v>1.3533138378</v>
      </c>
      <c r="K999" s="143">
        <v>173.18282608695699</v>
      </c>
      <c r="L999" s="144"/>
      <c r="M999" s="58"/>
      <c r="N999" s="58"/>
      <c r="O999" s="58"/>
      <c r="P999" s="58"/>
      <c r="Q999" s="58"/>
      <c r="R999" s="58"/>
    </row>
    <row r="1000" spans="1:18" s="160" customFormat="1" x14ac:dyDescent="0.2">
      <c r="A1000" s="64" t="s">
        <v>2332</v>
      </c>
      <c r="B1000" s="64" t="s">
        <v>1438</v>
      </c>
      <c r="C1000" s="64" t="s">
        <v>953</v>
      </c>
      <c r="D1000" s="64" t="s">
        <v>307</v>
      </c>
      <c r="E1000" s="64" t="s">
        <v>1451</v>
      </c>
      <c r="F1000" s="140">
        <v>0</v>
      </c>
      <c r="G1000" s="140">
        <v>2.2500000000000001E-5</v>
      </c>
      <c r="H1000" s="81">
        <f t="shared" si="30"/>
        <v>-1</v>
      </c>
      <c r="I1000" s="65">
        <f t="shared" si="31"/>
        <v>0</v>
      </c>
      <c r="J1000" s="143">
        <v>2.6028129553800001</v>
      </c>
      <c r="K1000" s="143">
        <v>415.95266666666703</v>
      </c>
      <c r="L1000" s="144"/>
      <c r="M1000" s="58"/>
      <c r="N1000" s="58"/>
      <c r="O1000" s="58"/>
      <c r="P1000" s="58"/>
      <c r="Q1000" s="58"/>
      <c r="R1000" s="58"/>
    </row>
    <row r="1001" spans="1:18" s="160" customFormat="1" x14ac:dyDescent="0.2">
      <c r="A1001" s="64" t="s">
        <v>2286</v>
      </c>
      <c r="B1001" s="64" t="s">
        <v>1140</v>
      </c>
      <c r="C1001" s="64" t="s">
        <v>1391</v>
      </c>
      <c r="D1001" s="64" t="s">
        <v>307</v>
      </c>
      <c r="E1001" s="64" t="s">
        <v>1451</v>
      </c>
      <c r="F1001" s="140">
        <v>0</v>
      </c>
      <c r="G1001" s="140">
        <v>0</v>
      </c>
      <c r="H1001" s="81" t="str">
        <f t="shared" si="30"/>
        <v/>
      </c>
      <c r="I1001" s="65">
        <f t="shared" si="31"/>
        <v>0</v>
      </c>
      <c r="J1001" s="143">
        <v>30.916627961826602</v>
      </c>
      <c r="K1001" s="143" t="s">
        <v>2831</v>
      </c>
      <c r="L1001" s="144"/>
      <c r="M1001" s="58"/>
      <c r="N1001" s="58"/>
      <c r="O1001" s="58"/>
      <c r="P1001" s="58"/>
      <c r="Q1001" s="58"/>
      <c r="R1001" s="58"/>
    </row>
    <row r="1002" spans="1:18" s="160" customFormat="1" x14ac:dyDescent="0.2">
      <c r="A1002" s="64" t="s">
        <v>2284</v>
      </c>
      <c r="B1002" s="64" t="s">
        <v>1142</v>
      </c>
      <c r="C1002" s="64" t="s">
        <v>1391</v>
      </c>
      <c r="D1002" s="64" t="s">
        <v>307</v>
      </c>
      <c r="E1002" s="64" t="s">
        <v>1451</v>
      </c>
      <c r="F1002" s="140">
        <v>0</v>
      </c>
      <c r="G1002" s="140">
        <v>0</v>
      </c>
      <c r="H1002" s="81" t="str">
        <f t="shared" si="30"/>
        <v/>
      </c>
      <c r="I1002" s="65">
        <f t="shared" si="31"/>
        <v>0</v>
      </c>
      <c r="J1002" s="143">
        <v>95.353639416899995</v>
      </c>
      <c r="K1002" s="143" t="s">
        <v>2831</v>
      </c>
      <c r="L1002" s="144"/>
      <c r="M1002" s="58"/>
      <c r="N1002" s="58"/>
      <c r="O1002" s="58"/>
      <c r="P1002" s="58"/>
      <c r="Q1002" s="58"/>
      <c r="R1002" s="58"/>
    </row>
    <row r="1003" spans="1:18" s="160" customFormat="1" x14ac:dyDescent="0.2">
      <c r="A1003" s="139" t="s">
        <v>2464</v>
      </c>
      <c r="B1003" s="139" t="s">
        <v>2013</v>
      </c>
      <c r="C1003" s="139" t="s">
        <v>953</v>
      </c>
      <c r="D1003" s="139" t="s">
        <v>307</v>
      </c>
      <c r="E1003" s="139" t="s">
        <v>309</v>
      </c>
      <c r="F1003" s="140">
        <v>0</v>
      </c>
      <c r="G1003" s="140">
        <v>0</v>
      </c>
      <c r="H1003" s="141" t="str">
        <f t="shared" si="30"/>
        <v/>
      </c>
      <c r="I1003" s="142">
        <f t="shared" si="31"/>
        <v>0</v>
      </c>
      <c r="J1003" s="143">
        <v>0.37727128999999998</v>
      </c>
      <c r="K1003" s="143">
        <v>4.18230434782609</v>
      </c>
      <c r="L1003" s="144"/>
      <c r="M1003" s="144"/>
      <c r="N1003" s="144"/>
      <c r="O1003" s="144"/>
      <c r="P1003" s="144"/>
      <c r="Q1003" s="144"/>
      <c r="R1003" s="144"/>
    </row>
    <row r="1004" spans="1:18" s="160" customFormat="1" x14ac:dyDescent="0.2">
      <c r="A1004" s="64" t="s">
        <v>2016</v>
      </c>
      <c r="B1004" s="64" t="s">
        <v>2017</v>
      </c>
      <c r="C1004" s="64" t="s">
        <v>1245</v>
      </c>
      <c r="D1004" s="64" t="s">
        <v>307</v>
      </c>
      <c r="E1004" s="64" t="s">
        <v>1451</v>
      </c>
      <c r="F1004" s="140">
        <v>0</v>
      </c>
      <c r="G1004" s="140">
        <v>0</v>
      </c>
      <c r="H1004" s="81" t="str">
        <f t="shared" si="30"/>
        <v/>
      </c>
      <c r="I1004" s="65">
        <f t="shared" si="31"/>
        <v>0</v>
      </c>
      <c r="J1004" s="143">
        <v>109.87389</v>
      </c>
      <c r="K1004" s="143">
        <v>4.9556521739130401</v>
      </c>
      <c r="L1004" s="144"/>
      <c r="M1004" s="58"/>
      <c r="N1004" s="58"/>
      <c r="O1004" s="58"/>
      <c r="P1004" s="58"/>
      <c r="Q1004" s="58"/>
      <c r="R1004" s="58"/>
    </row>
    <row r="1005" spans="1:18" s="160" customFormat="1" x14ac:dyDescent="0.2">
      <c r="A1005" s="64" t="s">
        <v>2752</v>
      </c>
      <c r="B1005" s="64" t="s">
        <v>278</v>
      </c>
      <c r="C1005" s="64" t="s">
        <v>1239</v>
      </c>
      <c r="D1005" s="64" t="s">
        <v>307</v>
      </c>
      <c r="E1005" s="64" t="s">
        <v>1451</v>
      </c>
      <c r="F1005" s="140">
        <v>0</v>
      </c>
      <c r="G1005" s="140">
        <v>0</v>
      </c>
      <c r="H1005" s="81" t="str">
        <f t="shared" si="30"/>
        <v/>
      </c>
      <c r="I1005" s="65">
        <f t="shared" si="31"/>
        <v>0</v>
      </c>
      <c r="J1005" s="143">
        <v>59.219159999999995</v>
      </c>
      <c r="K1005" s="143">
        <v>6.2456086956521704</v>
      </c>
      <c r="L1005" s="144"/>
      <c r="M1005" s="58"/>
      <c r="N1005" s="58"/>
      <c r="O1005" s="58"/>
      <c r="P1005" s="58"/>
      <c r="Q1005" s="58"/>
      <c r="R1005" s="58"/>
    </row>
    <row r="1006" spans="1:18" s="160" customFormat="1" x14ac:dyDescent="0.2">
      <c r="A1006" s="64" t="s">
        <v>575</v>
      </c>
      <c r="B1006" s="64" t="s">
        <v>576</v>
      </c>
      <c r="C1006" s="64" t="s">
        <v>1240</v>
      </c>
      <c r="D1006" s="64" t="s">
        <v>307</v>
      </c>
      <c r="E1006" s="64" t="s">
        <v>1451</v>
      </c>
      <c r="F1006" s="140">
        <v>0</v>
      </c>
      <c r="G1006" s="140">
        <v>4.1033724000000001E-2</v>
      </c>
      <c r="H1006" s="81">
        <f t="shared" si="30"/>
        <v>-1</v>
      </c>
      <c r="I1006" s="65">
        <f t="shared" si="31"/>
        <v>0</v>
      </c>
      <c r="J1006" s="143">
        <v>18.54280868</v>
      </c>
      <c r="K1006" s="143">
        <v>7.8440434782608701</v>
      </c>
      <c r="L1006" s="144"/>
      <c r="M1006" s="58"/>
      <c r="N1006" s="58"/>
      <c r="O1006" s="58"/>
      <c r="P1006" s="58"/>
      <c r="Q1006" s="58"/>
      <c r="R1006" s="58"/>
    </row>
    <row r="1007" spans="1:18" s="160" customFormat="1" x14ac:dyDescent="0.2">
      <c r="A1007" s="64" t="s">
        <v>2747</v>
      </c>
      <c r="B1007" s="64" t="s">
        <v>275</v>
      </c>
      <c r="C1007" s="64" t="s">
        <v>1239</v>
      </c>
      <c r="D1007" s="64" t="s">
        <v>307</v>
      </c>
      <c r="E1007" s="64" t="s">
        <v>1451</v>
      </c>
      <c r="F1007" s="140">
        <v>0</v>
      </c>
      <c r="G1007" s="140">
        <v>9.5699999999999995E-4</v>
      </c>
      <c r="H1007" s="81">
        <f t="shared" si="30"/>
        <v>-1</v>
      </c>
      <c r="I1007" s="65">
        <f t="shared" si="31"/>
        <v>0</v>
      </c>
      <c r="J1007" s="143">
        <v>246.86259999999999</v>
      </c>
      <c r="K1007" s="143">
        <v>8.0879999999999992</v>
      </c>
      <c r="L1007" s="144"/>
      <c r="M1007" s="58"/>
      <c r="N1007" s="58"/>
      <c r="O1007" s="58"/>
      <c r="P1007" s="58"/>
      <c r="Q1007" s="58"/>
      <c r="R1007" s="58"/>
    </row>
    <row r="1008" spans="1:18" s="160" customFormat="1" x14ac:dyDescent="0.2">
      <c r="A1008" s="64" t="s">
        <v>2745</v>
      </c>
      <c r="B1008" s="64" t="s">
        <v>279</v>
      </c>
      <c r="C1008" s="64" t="s">
        <v>1239</v>
      </c>
      <c r="D1008" s="64" t="s">
        <v>307</v>
      </c>
      <c r="E1008" s="64" t="s">
        <v>1451</v>
      </c>
      <c r="F1008" s="140">
        <v>0</v>
      </c>
      <c r="G1008" s="140">
        <v>0</v>
      </c>
      <c r="H1008" s="81" t="str">
        <f t="shared" si="30"/>
        <v/>
      </c>
      <c r="I1008" s="65">
        <f t="shared" si="31"/>
        <v>0</v>
      </c>
      <c r="J1008" s="143">
        <v>53.218825000000002</v>
      </c>
      <c r="K1008" s="143">
        <v>9.4308695652173906</v>
      </c>
      <c r="L1008" s="144"/>
      <c r="M1008" s="58"/>
      <c r="N1008" s="58"/>
      <c r="O1008" s="58"/>
      <c r="P1008" s="58"/>
      <c r="Q1008" s="58"/>
      <c r="R1008" s="58"/>
    </row>
    <row r="1009" spans="1:18" s="160" customFormat="1" x14ac:dyDescent="0.2">
      <c r="A1009" s="64" t="s">
        <v>2758</v>
      </c>
      <c r="B1009" s="64" t="s">
        <v>280</v>
      </c>
      <c r="C1009" s="64" t="s">
        <v>1239</v>
      </c>
      <c r="D1009" s="64" t="s">
        <v>307</v>
      </c>
      <c r="E1009" s="64" t="s">
        <v>1451</v>
      </c>
      <c r="F1009" s="140">
        <v>0</v>
      </c>
      <c r="G1009" s="140">
        <v>0</v>
      </c>
      <c r="H1009" s="81" t="str">
        <f t="shared" si="30"/>
        <v/>
      </c>
      <c r="I1009" s="65">
        <f t="shared" si="31"/>
        <v>0</v>
      </c>
      <c r="J1009" s="143">
        <v>36.068849</v>
      </c>
      <c r="K1009" s="143">
        <v>9.7470434782608706</v>
      </c>
      <c r="L1009" s="144"/>
      <c r="M1009" s="58"/>
      <c r="N1009" s="58"/>
      <c r="O1009" s="58"/>
      <c r="P1009" s="58"/>
      <c r="Q1009" s="58"/>
      <c r="R1009" s="58"/>
    </row>
    <row r="1010" spans="1:18" s="160" customFormat="1" x14ac:dyDescent="0.2">
      <c r="A1010" s="64" t="s">
        <v>2755</v>
      </c>
      <c r="B1010" s="64" t="s">
        <v>1388</v>
      </c>
      <c r="C1010" s="64" t="s">
        <v>1239</v>
      </c>
      <c r="D1010" s="64" t="s">
        <v>307</v>
      </c>
      <c r="E1010" s="64" t="s">
        <v>1451</v>
      </c>
      <c r="F1010" s="140">
        <v>0</v>
      </c>
      <c r="G1010" s="140">
        <v>0</v>
      </c>
      <c r="H1010" s="81" t="str">
        <f t="shared" si="30"/>
        <v/>
      </c>
      <c r="I1010" s="65">
        <f t="shared" si="31"/>
        <v>0</v>
      </c>
      <c r="J1010" s="143">
        <v>12.930834000000001</v>
      </c>
      <c r="K1010" s="143">
        <v>10.115652173913</v>
      </c>
      <c r="L1010" s="144"/>
      <c r="M1010" s="58"/>
      <c r="N1010" s="58"/>
      <c r="O1010" s="58"/>
      <c r="P1010" s="58"/>
      <c r="Q1010" s="58"/>
      <c r="R1010" s="58"/>
    </row>
    <row r="1011" spans="1:18" s="160" customFormat="1" x14ac:dyDescent="0.2">
      <c r="A1011" s="64" t="s">
        <v>2753</v>
      </c>
      <c r="B1011" s="64" t="s">
        <v>2195</v>
      </c>
      <c r="C1011" s="64" t="s">
        <v>1244</v>
      </c>
      <c r="D1011" s="64" t="s">
        <v>1162</v>
      </c>
      <c r="E1011" s="64" t="s">
        <v>309</v>
      </c>
      <c r="F1011" s="140">
        <v>0</v>
      </c>
      <c r="G1011" s="140">
        <v>0</v>
      </c>
      <c r="H1011" s="81" t="str">
        <f t="shared" si="30"/>
        <v/>
      </c>
      <c r="I1011" s="65">
        <f t="shared" si="31"/>
        <v>0</v>
      </c>
      <c r="J1011" s="143">
        <v>2.54995021</v>
      </c>
      <c r="K1011" s="143">
        <v>11.306130434782601</v>
      </c>
      <c r="L1011" s="144"/>
      <c r="M1011" s="58"/>
      <c r="N1011" s="58"/>
      <c r="O1011" s="58"/>
      <c r="P1011" s="58"/>
      <c r="Q1011" s="58"/>
      <c r="R1011" s="58"/>
    </row>
    <row r="1012" spans="1:18" s="160" customFormat="1" x14ac:dyDescent="0.2">
      <c r="A1012" s="64" t="s">
        <v>2754</v>
      </c>
      <c r="B1012" s="64" t="s">
        <v>1389</v>
      </c>
      <c r="C1012" s="64" t="s">
        <v>1239</v>
      </c>
      <c r="D1012" s="64" t="s">
        <v>307</v>
      </c>
      <c r="E1012" s="64" t="s">
        <v>1451</v>
      </c>
      <c r="F1012" s="140">
        <v>0</v>
      </c>
      <c r="G1012" s="140">
        <v>2.774981E-2</v>
      </c>
      <c r="H1012" s="81">
        <f t="shared" si="30"/>
        <v>-1</v>
      </c>
      <c r="I1012" s="65">
        <f t="shared" si="31"/>
        <v>0</v>
      </c>
      <c r="J1012" s="143">
        <v>4.8241269999999998</v>
      </c>
      <c r="K1012" s="143">
        <v>11.339913043478299</v>
      </c>
      <c r="L1012" s="144"/>
      <c r="M1012" s="58"/>
      <c r="N1012" s="58"/>
      <c r="O1012" s="58"/>
      <c r="P1012" s="58"/>
      <c r="Q1012" s="58"/>
      <c r="R1012" s="58"/>
    </row>
    <row r="1013" spans="1:18" s="160" customFormat="1" x14ac:dyDescent="0.2">
      <c r="A1013" s="64" t="s">
        <v>2812</v>
      </c>
      <c r="B1013" s="64" t="s">
        <v>1154</v>
      </c>
      <c r="C1013" s="64" t="s">
        <v>2814</v>
      </c>
      <c r="D1013" s="64" t="s">
        <v>308</v>
      </c>
      <c r="E1013" s="64" t="s">
        <v>309</v>
      </c>
      <c r="F1013" s="140">
        <v>0</v>
      </c>
      <c r="G1013" s="140">
        <v>1.7238E-2</v>
      </c>
      <c r="H1013" s="81">
        <f t="shared" si="30"/>
        <v>-1</v>
      </c>
      <c r="I1013" s="65">
        <f t="shared" si="31"/>
        <v>0</v>
      </c>
      <c r="J1013" s="143">
        <v>6.8700472800000005</v>
      </c>
      <c r="K1013" s="143">
        <v>11.9409130434783</v>
      </c>
      <c r="L1013" s="144"/>
      <c r="M1013" s="58"/>
      <c r="N1013" s="58"/>
      <c r="O1013" s="58"/>
      <c r="P1013" s="58"/>
      <c r="Q1013" s="58"/>
      <c r="R1013" s="58"/>
    </row>
    <row r="1014" spans="1:18" s="160" customFormat="1" x14ac:dyDescent="0.2">
      <c r="A1014" s="64" t="s">
        <v>2731</v>
      </c>
      <c r="B1014" s="64" t="s">
        <v>2191</v>
      </c>
      <c r="C1014" s="64" t="s">
        <v>1244</v>
      </c>
      <c r="D1014" s="64" t="s">
        <v>1162</v>
      </c>
      <c r="E1014" s="64" t="s">
        <v>309</v>
      </c>
      <c r="F1014" s="140">
        <v>0</v>
      </c>
      <c r="G1014" s="140">
        <v>0</v>
      </c>
      <c r="H1014" s="81" t="str">
        <f t="shared" si="30"/>
        <v/>
      </c>
      <c r="I1014" s="65">
        <f t="shared" si="31"/>
        <v>0</v>
      </c>
      <c r="J1014" s="143">
        <v>2.5604290000000001</v>
      </c>
      <c r="K1014" s="143">
        <v>12.4937391304348</v>
      </c>
      <c r="L1014" s="144"/>
      <c r="M1014" s="58"/>
      <c r="N1014" s="58"/>
      <c r="O1014" s="58"/>
      <c r="P1014" s="58"/>
      <c r="Q1014" s="58"/>
      <c r="R1014" s="58"/>
    </row>
    <row r="1015" spans="1:18" s="160" customFormat="1" x14ac:dyDescent="0.2">
      <c r="A1015" s="64" t="s">
        <v>2313</v>
      </c>
      <c r="B1015" s="64" t="s">
        <v>1738</v>
      </c>
      <c r="C1015" s="64" t="s">
        <v>953</v>
      </c>
      <c r="D1015" s="64" t="s">
        <v>307</v>
      </c>
      <c r="E1015" s="64" t="s">
        <v>309</v>
      </c>
      <c r="F1015" s="140">
        <v>0</v>
      </c>
      <c r="G1015" s="140">
        <v>0</v>
      </c>
      <c r="H1015" s="81" t="str">
        <f t="shared" si="30"/>
        <v/>
      </c>
      <c r="I1015" s="65">
        <f t="shared" si="31"/>
        <v>0</v>
      </c>
      <c r="J1015" s="143">
        <v>0.74271814080000009</v>
      </c>
      <c r="K1015" s="143">
        <v>12.510782608695701</v>
      </c>
      <c r="L1015" s="144"/>
      <c r="M1015" s="144"/>
      <c r="N1015" s="144"/>
      <c r="O1015" s="144"/>
      <c r="P1015" s="144"/>
      <c r="Q1015" s="144"/>
      <c r="R1015" s="144"/>
    </row>
    <row r="1016" spans="1:18" s="160" customFormat="1" x14ac:dyDescent="0.2">
      <c r="A1016" s="64" t="s">
        <v>2813</v>
      </c>
      <c r="B1016" s="64" t="s">
        <v>1156</v>
      </c>
      <c r="C1016" s="64" t="s">
        <v>2814</v>
      </c>
      <c r="D1016" s="64" t="s">
        <v>308</v>
      </c>
      <c r="E1016" s="64" t="s">
        <v>309</v>
      </c>
      <c r="F1016" s="140">
        <v>0</v>
      </c>
      <c r="G1016" s="140">
        <v>0</v>
      </c>
      <c r="H1016" s="81" t="str">
        <f t="shared" si="30"/>
        <v/>
      </c>
      <c r="I1016" s="65">
        <f t="shared" si="31"/>
        <v>0</v>
      </c>
      <c r="J1016" s="143">
        <v>9.9031605299999992</v>
      </c>
      <c r="K1016" s="143">
        <v>13.423260869565199</v>
      </c>
      <c r="L1016" s="144"/>
      <c r="M1016" s="58"/>
      <c r="N1016" s="58"/>
      <c r="O1016" s="58"/>
      <c r="P1016" s="58"/>
      <c r="Q1016" s="58"/>
      <c r="R1016" s="58"/>
    </row>
    <row r="1017" spans="1:18" s="160" customFormat="1" x14ac:dyDescent="0.2">
      <c r="A1017" s="64" t="s">
        <v>2759</v>
      </c>
      <c r="B1017" s="64" t="s">
        <v>2190</v>
      </c>
      <c r="C1017" s="64" t="s">
        <v>1244</v>
      </c>
      <c r="D1017" s="64" t="s">
        <v>1162</v>
      </c>
      <c r="E1017" s="64" t="s">
        <v>309</v>
      </c>
      <c r="F1017" s="140">
        <v>0</v>
      </c>
      <c r="G1017" s="140">
        <v>0</v>
      </c>
      <c r="H1017" s="81" t="str">
        <f t="shared" si="30"/>
        <v/>
      </c>
      <c r="I1017" s="65">
        <f t="shared" si="31"/>
        <v>0</v>
      </c>
      <c r="J1017" s="143">
        <v>2.6717907000000003</v>
      </c>
      <c r="K1017" s="143">
        <v>15.349347826087</v>
      </c>
      <c r="L1017" s="144"/>
      <c r="M1017" s="58"/>
      <c r="N1017" s="58"/>
      <c r="O1017" s="58"/>
      <c r="P1017" s="58"/>
      <c r="Q1017" s="58"/>
      <c r="R1017" s="58"/>
    </row>
    <row r="1018" spans="1:18" s="160" customFormat="1" x14ac:dyDescent="0.2">
      <c r="A1018" s="64" t="s">
        <v>2732</v>
      </c>
      <c r="B1018" s="64" t="s">
        <v>1379</v>
      </c>
      <c r="C1018" s="64" t="s">
        <v>1239</v>
      </c>
      <c r="D1018" s="64" t="s">
        <v>307</v>
      </c>
      <c r="E1018" s="64" t="s">
        <v>1451</v>
      </c>
      <c r="F1018" s="140">
        <v>0</v>
      </c>
      <c r="G1018" s="140">
        <v>0</v>
      </c>
      <c r="H1018" s="81" t="str">
        <f t="shared" si="30"/>
        <v/>
      </c>
      <c r="I1018" s="65">
        <f t="shared" si="31"/>
        <v>0</v>
      </c>
      <c r="J1018" s="143">
        <v>4.9538500000000001</v>
      </c>
      <c r="K1018" s="143">
        <v>15.499304347826101</v>
      </c>
      <c r="L1018" s="144"/>
      <c r="M1018" s="58"/>
      <c r="N1018" s="58"/>
      <c r="O1018" s="58"/>
      <c r="P1018" s="58"/>
      <c r="Q1018" s="58"/>
      <c r="R1018" s="58"/>
    </row>
    <row r="1019" spans="1:18" s="160" customFormat="1" x14ac:dyDescent="0.2">
      <c r="A1019" s="64" t="s">
        <v>2425</v>
      </c>
      <c r="B1019" s="64" t="s">
        <v>184</v>
      </c>
      <c r="C1019" s="64" t="s">
        <v>953</v>
      </c>
      <c r="D1019" s="64" t="s">
        <v>307</v>
      </c>
      <c r="E1019" s="64" t="s">
        <v>1451</v>
      </c>
      <c r="F1019" s="140">
        <v>0</v>
      </c>
      <c r="G1019" s="140">
        <v>0</v>
      </c>
      <c r="H1019" s="81" t="str">
        <f t="shared" si="30"/>
        <v/>
      </c>
      <c r="I1019" s="65">
        <f t="shared" si="31"/>
        <v>0</v>
      </c>
      <c r="J1019" s="143">
        <v>16.197507506400001</v>
      </c>
      <c r="K1019" s="143">
        <v>15.868217391304301</v>
      </c>
      <c r="L1019" s="144"/>
      <c r="M1019" s="58"/>
      <c r="N1019" s="58"/>
      <c r="O1019" s="58"/>
      <c r="P1019" s="58"/>
      <c r="Q1019" s="58"/>
      <c r="R1019" s="58"/>
    </row>
    <row r="1020" spans="1:18" s="160" customFormat="1" x14ac:dyDescent="0.2">
      <c r="A1020" s="64" t="s">
        <v>2751</v>
      </c>
      <c r="B1020" s="64" t="s">
        <v>24</v>
      </c>
      <c r="C1020" s="64" t="s">
        <v>1244</v>
      </c>
      <c r="D1020" s="64" t="s">
        <v>1162</v>
      </c>
      <c r="E1020" s="64" t="s">
        <v>1451</v>
      </c>
      <c r="F1020" s="140">
        <v>0</v>
      </c>
      <c r="G1020" s="140">
        <v>0</v>
      </c>
      <c r="H1020" s="81" t="str">
        <f t="shared" si="30"/>
        <v/>
      </c>
      <c r="I1020" s="65">
        <f t="shared" si="31"/>
        <v>0</v>
      </c>
      <c r="J1020" s="143">
        <v>1.8693789910943002</v>
      </c>
      <c r="K1020" s="143">
        <v>15.994695652173901</v>
      </c>
      <c r="L1020" s="144"/>
      <c r="M1020" s="58"/>
      <c r="N1020" s="58"/>
      <c r="O1020" s="58"/>
      <c r="P1020" s="58"/>
      <c r="Q1020" s="58"/>
      <c r="R1020" s="58"/>
    </row>
    <row r="1021" spans="1:18" s="160" customFormat="1" x14ac:dyDescent="0.2">
      <c r="A1021" s="64" t="s">
        <v>2746</v>
      </c>
      <c r="B1021" s="64" t="s">
        <v>23</v>
      </c>
      <c r="C1021" s="64" t="s">
        <v>1244</v>
      </c>
      <c r="D1021" s="64" t="s">
        <v>1162</v>
      </c>
      <c r="E1021" s="64" t="s">
        <v>1451</v>
      </c>
      <c r="F1021" s="140">
        <v>0</v>
      </c>
      <c r="G1021" s="140">
        <v>0</v>
      </c>
      <c r="H1021" s="81" t="str">
        <f t="shared" si="30"/>
        <v/>
      </c>
      <c r="I1021" s="65">
        <f t="shared" si="31"/>
        <v>0</v>
      </c>
      <c r="J1021" s="143">
        <v>59.582822570527206</v>
      </c>
      <c r="K1021" s="143">
        <v>16.378391304347801</v>
      </c>
      <c r="L1021" s="144"/>
      <c r="M1021" s="58"/>
      <c r="N1021" s="58"/>
      <c r="O1021" s="58"/>
      <c r="P1021" s="58"/>
      <c r="Q1021" s="58"/>
      <c r="R1021" s="58"/>
    </row>
    <row r="1022" spans="1:18" s="160" customFormat="1" x14ac:dyDescent="0.2">
      <c r="A1022" s="64" t="s">
        <v>2811</v>
      </c>
      <c r="B1022" s="64" t="s">
        <v>1153</v>
      </c>
      <c r="C1022" s="64" t="s">
        <v>2814</v>
      </c>
      <c r="D1022" s="64" t="s">
        <v>308</v>
      </c>
      <c r="E1022" s="64" t="s">
        <v>309</v>
      </c>
      <c r="F1022" s="140">
        <v>0</v>
      </c>
      <c r="G1022" s="140">
        <v>0</v>
      </c>
      <c r="H1022" s="81" t="str">
        <f t="shared" si="30"/>
        <v/>
      </c>
      <c r="I1022" s="65">
        <f t="shared" si="31"/>
        <v>0</v>
      </c>
      <c r="J1022" s="143">
        <v>8.8536206899999996</v>
      </c>
      <c r="K1022" s="143">
        <v>16.915434782608699</v>
      </c>
      <c r="L1022" s="144"/>
      <c r="M1022" s="58"/>
      <c r="N1022" s="58"/>
      <c r="O1022" s="58"/>
      <c r="P1022" s="58"/>
      <c r="Q1022" s="58"/>
      <c r="R1022" s="58"/>
    </row>
    <row r="1023" spans="1:18" s="160" customFormat="1" x14ac:dyDescent="0.2">
      <c r="A1023" s="64" t="s">
        <v>2726</v>
      </c>
      <c r="B1023" s="64" t="s">
        <v>1381</v>
      </c>
      <c r="C1023" s="64" t="s">
        <v>1239</v>
      </c>
      <c r="D1023" s="64" t="s">
        <v>307</v>
      </c>
      <c r="E1023" s="64" t="s">
        <v>1451</v>
      </c>
      <c r="F1023" s="140">
        <v>0</v>
      </c>
      <c r="G1023" s="140">
        <v>0</v>
      </c>
      <c r="H1023" s="81" t="str">
        <f t="shared" si="30"/>
        <v/>
      </c>
      <c r="I1023" s="65">
        <f t="shared" si="31"/>
        <v>0</v>
      </c>
      <c r="J1023" s="143">
        <v>11.651999999999999</v>
      </c>
      <c r="K1023" s="143">
        <v>17.514478260869598</v>
      </c>
      <c r="L1023" s="144"/>
      <c r="M1023" s="58"/>
      <c r="N1023" s="58"/>
      <c r="O1023" s="58"/>
      <c r="P1023" s="58"/>
      <c r="Q1023" s="58"/>
      <c r="R1023" s="58"/>
    </row>
    <row r="1024" spans="1:18" s="160" customFormat="1" x14ac:dyDescent="0.2">
      <c r="A1024" s="64" t="s">
        <v>2808</v>
      </c>
      <c r="B1024" s="64" t="s">
        <v>46</v>
      </c>
      <c r="C1024" s="64" t="s">
        <v>2814</v>
      </c>
      <c r="D1024" s="64" t="s">
        <v>308</v>
      </c>
      <c r="E1024" s="64" t="s">
        <v>309</v>
      </c>
      <c r="F1024" s="140">
        <v>0</v>
      </c>
      <c r="G1024" s="140">
        <v>0.20673746500000001</v>
      </c>
      <c r="H1024" s="81">
        <f t="shared" si="30"/>
        <v>-1</v>
      </c>
      <c r="I1024" s="65">
        <f t="shared" si="31"/>
        <v>0</v>
      </c>
      <c r="J1024" s="143">
        <v>10.038439349999999</v>
      </c>
      <c r="K1024" s="143">
        <v>19.612260869565201</v>
      </c>
      <c r="L1024" s="144"/>
      <c r="M1024" s="58"/>
      <c r="N1024" s="58"/>
      <c r="O1024" s="58"/>
      <c r="P1024" s="58"/>
      <c r="Q1024" s="58"/>
      <c r="R1024" s="58"/>
    </row>
    <row r="1025" spans="1:18" s="160" customFormat="1" x14ac:dyDescent="0.2">
      <c r="A1025" s="64" t="s">
        <v>3067</v>
      </c>
      <c r="B1025" s="64" t="s">
        <v>3068</v>
      </c>
      <c r="C1025" s="64" t="s">
        <v>1244</v>
      </c>
      <c r="D1025" s="64" t="s">
        <v>1162</v>
      </c>
      <c r="E1025" s="64" t="s">
        <v>309</v>
      </c>
      <c r="F1025" s="140">
        <v>0</v>
      </c>
      <c r="G1025" s="140"/>
      <c r="H1025" s="81" t="str">
        <f t="shared" si="30"/>
        <v/>
      </c>
      <c r="I1025" s="65">
        <f t="shared" si="31"/>
        <v>0</v>
      </c>
      <c r="J1025" s="143">
        <v>14.828583210000001</v>
      </c>
      <c r="K1025" s="143">
        <v>21.449400000000001</v>
      </c>
      <c r="L1025" s="144"/>
      <c r="M1025" s="58"/>
      <c r="N1025" s="58"/>
      <c r="O1025" s="58"/>
      <c r="P1025" s="58"/>
      <c r="Q1025" s="58"/>
      <c r="R1025" s="58"/>
    </row>
    <row r="1026" spans="1:18" s="160" customFormat="1" x14ac:dyDescent="0.2">
      <c r="A1026" s="64" t="s">
        <v>2372</v>
      </c>
      <c r="B1026" s="64" t="s">
        <v>596</v>
      </c>
      <c r="C1026" s="64" t="s">
        <v>953</v>
      </c>
      <c r="D1026" s="64" t="s">
        <v>307</v>
      </c>
      <c r="E1026" s="64" t="s">
        <v>1451</v>
      </c>
      <c r="F1026" s="140">
        <v>0</v>
      </c>
      <c r="G1026" s="140">
        <v>0.37161368</v>
      </c>
      <c r="H1026" s="81">
        <f t="shared" si="30"/>
        <v>-1</v>
      </c>
      <c r="I1026" s="65">
        <f t="shared" si="31"/>
        <v>0</v>
      </c>
      <c r="J1026" s="143">
        <v>9.1585444175999999</v>
      </c>
      <c r="K1026" s="143">
        <v>23.194521739130401</v>
      </c>
      <c r="L1026" s="144"/>
      <c r="M1026" s="58"/>
      <c r="N1026" s="58"/>
      <c r="O1026" s="58"/>
      <c r="P1026" s="58"/>
      <c r="Q1026" s="58"/>
      <c r="R1026" s="58"/>
    </row>
    <row r="1027" spans="1:18" s="160" customFormat="1" x14ac:dyDescent="0.2">
      <c r="A1027" s="64" t="s">
        <v>2466</v>
      </c>
      <c r="B1027" s="64" t="s">
        <v>2243</v>
      </c>
      <c r="C1027" s="64" t="s">
        <v>953</v>
      </c>
      <c r="D1027" s="64" t="s">
        <v>307</v>
      </c>
      <c r="E1027" s="64" t="s">
        <v>1451</v>
      </c>
      <c r="F1027" s="140">
        <v>0</v>
      </c>
      <c r="G1027" s="140">
        <v>0</v>
      </c>
      <c r="H1027" s="81" t="str">
        <f t="shared" si="30"/>
        <v/>
      </c>
      <c r="I1027" s="65">
        <f t="shared" si="31"/>
        <v>0</v>
      </c>
      <c r="J1027" s="143">
        <v>6.9248202395999998</v>
      </c>
      <c r="K1027" s="143">
        <v>25.844347826086999</v>
      </c>
      <c r="L1027" s="144"/>
      <c r="M1027" s="58"/>
      <c r="N1027" s="58"/>
      <c r="O1027" s="58"/>
      <c r="P1027" s="58"/>
      <c r="Q1027" s="58"/>
      <c r="R1027" s="58"/>
    </row>
    <row r="1028" spans="1:18" s="160" customFormat="1" x14ac:dyDescent="0.2">
      <c r="A1028" s="64" t="s">
        <v>2374</v>
      </c>
      <c r="B1028" s="64" t="s">
        <v>595</v>
      </c>
      <c r="C1028" s="64" t="s">
        <v>953</v>
      </c>
      <c r="D1028" s="64" t="s">
        <v>307</v>
      </c>
      <c r="E1028" s="64" t="s">
        <v>1451</v>
      </c>
      <c r="F1028" s="140">
        <v>0</v>
      </c>
      <c r="G1028" s="140">
        <v>0</v>
      </c>
      <c r="H1028" s="81" t="str">
        <f t="shared" si="30"/>
        <v/>
      </c>
      <c r="I1028" s="65">
        <f t="shared" si="31"/>
        <v>0</v>
      </c>
      <c r="J1028" s="143">
        <v>5.6408638859</v>
      </c>
      <c r="K1028" s="143">
        <v>27.616695652173899</v>
      </c>
      <c r="L1028" s="144"/>
      <c r="M1028" s="58"/>
      <c r="N1028" s="58"/>
      <c r="O1028" s="58"/>
      <c r="P1028" s="58"/>
      <c r="Q1028" s="58"/>
      <c r="R1028" s="58"/>
    </row>
    <row r="1029" spans="1:18" s="160" customFormat="1" x14ac:dyDescent="0.2">
      <c r="A1029" s="64" t="s">
        <v>1928</v>
      </c>
      <c r="B1029" s="64" t="s">
        <v>1929</v>
      </c>
      <c r="C1029" s="64" t="s">
        <v>1391</v>
      </c>
      <c r="D1029" s="64" t="s">
        <v>308</v>
      </c>
      <c r="E1029" s="64" t="s">
        <v>309</v>
      </c>
      <c r="F1029" s="140">
        <v>0</v>
      </c>
      <c r="G1029" s="140">
        <v>0</v>
      </c>
      <c r="H1029" s="81" t="str">
        <f t="shared" si="30"/>
        <v/>
      </c>
      <c r="I1029" s="65">
        <f t="shared" si="31"/>
        <v>0</v>
      </c>
      <c r="J1029" s="143">
        <v>2.3890115377367005</v>
      </c>
      <c r="K1029" s="143">
        <v>27.828434782608699</v>
      </c>
      <c r="L1029" s="144"/>
      <c r="M1029" s="58"/>
      <c r="N1029" s="58"/>
      <c r="O1029" s="58"/>
      <c r="P1029" s="58"/>
      <c r="Q1029" s="58"/>
      <c r="R1029" s="58"/>
    </row>
    <row r="1030" spans="1:18" s="160" customFormat="1" x14ac:dyDescent="0.2">
      <c r="A1030" s="64" t="s">
        <v>1926</v>
      </c>
      <c r="B1030" s="64" t="s">
        <v>1927</v>
      </c>
      <c r="C1030" s="64" t="s">
        <v>1391</v>
      </c>
      <c r="D1030" s="64" t="s">
        <v>308</v>
      </c>
      <c r="E1030" s="64" t="s">
        <v>309</v>
      </c>
      <c r="F1030" s="140">
        <v>0</v>
      </c>
      <c r="G1030" s="140">
        <v>6.7295880000000002E-2</v>
      </c>
      <c r="H1030" s="81">
        <f t="shared" si="30"/>
        <v>-1</v>
      </c>
      <c r="I1030" s="65">
        <f t="shared" si="31"/>
        <v>0</v>
      </c>
      <c r="J1030" s="143">
        <v>4.1186704800189</v>
      </c>
      <c r="K1030" s="143">
        <v>30.297304347826099</v>
      </c>
      <c r="L1030" s="144"/>
      <c r="M1030" s="58"/>
      <c r="N1030" s="58"/>
      <c r="O1030" s="58"/>
      <c r="P1030" s="58"/>
      <c r="Q1030" s="58"/>
      <c r="R1030" s="58"/>
    </row>
    <row r="1031" spans="1:18" s="160" customFormat="1" x14ac:dyDescent="0.2">
      <c r="A1031" s="64" t="s">
        <v>1930</v>
      </c>
      <c r="B1031" s="64" t="s">
        <v>1931</v>
      </c>
      <c r="C1031" s="64" t="s">
        <v>1391</v>
      </c>
      <c r="D1031" s="64" t="s">
        <v>308</v>
      </c>
      <c r="E1031" s="64" t="s">
        <v>309</v>
      </c>
      <c r="F1031" s="140">
        <v>0</v>
      </c>
      <c r="G1031" s="140">
        <v>0</v>
      </c>
      <c r="H1031" s="81" t="str">
        <f t="shared" ref="H1031:H1043" si="32">IF(ISERROR(F1031/G1031-1),"",IF((F1031/G1031-1)&gt;10000%,"",F1031/G1031-1))</f>
        <v/>
      </c>
      <c r="I1031" s="65">
        <f t="shared" ref="I1031:I1045" si="33">F1031/$F$1046</f>
        <v>0</v>
      </c>
      <c r="J1031" s="143">
        <v>1.63916744837505</v>
      </c>
      <c r="K1031" s="143">
        <v>30.459739130434802</v>
      </c>
      <c r="L1031" s="144"/>
      <c r="M1031" s="58"/>
      <c r="N1031" s="58"/>
      <c r="O1031" s="58"/>
      <c r="P1031" s="58"/>
      <c r="Q1031" s="58"/>
      <c r="R1031" s="58"/>
    </row>
    <row r="1032" spans="1:18" s="160" customFormat="1" x14ac:dyDescent="0.2">
      <c r="A1032" s="64" t="s">
        <v>2505</v>
      </c>
      <c r="B1032" s="64" t="s">
        <v>2506</v>
      </c>
      <c r="C1032" s="64" t="s">
        <v>953</v>
      </c>
      <c r="D1032" s="64" t="s">
        <v>307</v>
      </c>
      <c r="E1032" s="64" t="s">
        <v>1451</v>
      </c>
      <c r="F1032" s="140">
        <v>0</v>
      </c>
      <c r="G1032" s="140">
        <v>0.10395872</v>
      </c>
      <c r="H1032" s="81">
        <f t="shared" si="32"/>
        <v>-1</v>
      </c>
      <c r="I1032" s="65">
        <f t="shared" si="33"/>
        <v>0</v>
      </c>
      <c r="J1032" s="143">
        <v>20.305564430306596</v>
      </c>
      <c r="K1032" s="143">
        <v>33.9514347826087</v>
      </c>
      <c r="L1032" s="144"/>
      <c r="M1032" s="58"/>
      <c r="N1032" s="58"/>
      <c r="O1032" s="58"/>
      <c r="P1032" s="58"/>
      <c r="Q1032" s="58"/>
      <c r="R1032" s="58"/>
    </row>
    <row r="1033" spans="1:18" s="160" customFormat="1" x14ac:dyDescent="0.2">
      <c r="A1033" s="64" t="s">
        <v>2602</v>
      </c>
      <c r="B1033" s="64" t="s">
        <v>28</v>
      </c>
      <c r="C1033" s="64" t="s">
        <v>1244</v>
      </c>
      <c r="D1033" s="64" t="s">
        <v>1162</v>
      </c>
      <c r="E1033" s="64" t="s">
        <v>1451</v>
      </c>
      <c r="F1033" s="140">
        <v>0</v>
      </c>
      <c r="G1033" s="140">
        <v>0</v>
      </c>
      <c r="H1033" s="81" t="str">
        <f t="shared" si="32"/>
        <v/>
      </c>
      <c r="I1033" s="65">
        <f t="shared" si="33"/>
        <v>0</v>
      </c>
      <c r="J1033" s="143">
        <v>31.266032297069501</v>
      </c>
      <c r="K1033" s="143">
        <v>35.877826086956503</v>
      </c>
      <c r="L1033" s="144"/>
      <c r="M1033" s="58"/>
      <c r="N1033" s="58"/>
      <c r="O1033" s="58"/>
      <c r="P1033" s="58"/>
      <c r="Q1033" s="58"/>
      <c r="R1033" s="58"/>
    </row>
    <row r="1034" spans="1:18" s="160" customFormat="1" x14ac:dyDescent="0.2">
      <c r="A1034" s="64" t="s">
        <v>2249</v>
      </c>
      <c r="B1034" s="64" t="s">
        <v>2144</v>
      </c>
      <c r="C1034" s="64" t="s">
        <v>220</v>
      </c>
      <c r="D1034" s="64" t="s">
        <v>308</v>
      </c>
      <c r="E1034" s="64" t="s">
        <v>309</v>
      </c>
      <c r="F1034" s="140">
        <v>0</v>
      </c>
      <c r="G1034" s="140">
        <v>0</v>
      </c>
      <c r="H1034" s="81" t="str">
        <f t="shared" si="32"/>
        <v/>
      </c>
      <c r="I1034" s="65">
        <f t="shared" si="33"/>
        <v>0</v>
      </c>
      <c r="J1034" s="143">
        <v>261.05736664</v>
      </c>
      <c r="K1034" s="143">
        <v>41.876652173913001</v>
      </c>
      <c r="L1034" s="144"/>
      <c r="M1034" s="58"/>
      <c r="N1034" s="58"/>
      <c r="O1034" s="58"/>
      <c r="P1034" s="58"/>
      <c r="Q1034" s="58"/>
      <c r="R1034" s="58"/>
    </row>
    <row r="1035" spans="1:18" s="160" customFormat="1" x14ac:dyDescent="0.2">
      <c r="A1035" s="64" t="s">
        <v>2832</v>
      </c>
      <c r="B1035" s="64" t="s">
        <v>2833</v>
      </c>
      <c r="C1035" s="64" t="s">
        <v>2834</v>
      </c>
      <c r="D1035" s="64" t="s">
        <v>307</v>
      </c>
      <c r="E1035" s="64" t="s">
        <v>1451</v>
      </c>
      <c r="F1035" s="140">
        <v>0</v>
      </c>
      <c r="G1035" s="140">
        <v>0</v>
      </c>
      <c r="H1035" s="81" t="str">
        <f t="shared" si="32"/>
        <v/>
      </c>
      <c r="I1035" s="65">
        <f t="shared" si="33"/>
        <v>0</v>
      </c>
      <c r="J1035" s="143">
        <v>15.615754214667975</v>
      </c>
      <c r="K1035" s="143">
        <v>44.197956521739101</v>
      </c>
      <c r="L1035" s="144"/>
      <c r="M1035" s="58"/>
      <c r="N1035" s="58"/>
      <c r="O1035" s="58"/>
      <c r="P1035" s="58"/>
      <c r="Q1035" s="58"/>
      <c r="R1035" s="58"/>
    </row>
    <row r="1036" spans="1:18" s="160" customFormat="1" x14ac:dyDescent="0.2">
      <c r="A1036" s="64" t="s">
        <v>2835</v>
      </c>
      <c r="B1036" s="64" t="s">
        <v>2836</v>
      </c>
      <c r="C1036" s="64" t="s">
        <v>2834</v>
      </c>
      <c r="D1036" s="64" t="s">
        <v>307</v>
      </c>
      <c r="E1036" s="64" t="s">
        <v>1451</v>
      </c>
      <c r="F1036" s="140">
        <v>0</v>
      </c>
      <c r="G1036" s="140">
        <v>0</v>
      </c>
      <c r="H1036" s="81" t="str">
        <f t="shared" si="32"/>
        <v/>
      </c>
      <c r="I1036" s="65">
        <f t="shared" si="33"/>
        <v>0</v>
      </c>
      <c r="J1036" s="143">
        <v>1.926885379974</v>
      </c>
      <c r="K1036" s="143">
        <v>52.192695652173903</v>
      </c>
      <c r="L1036" s="144"/>
      <c r="M1036" s="58"/>
      <c r="N1036" s="58"/>
      <c r="O1036" s="58"/>
      <c r="P1036" s="58"/>
      <c r="Q1036" s="58"/>
      <c r="R1036" s="58"/>
    </row>
    <row r="1037" spans="1:18" s="160" customFormat="1" x14ac:dyDescent="0.2">
      <c r="A1037" s="64" t="s">
        <v>2837</v>
      </c>
      <c r="B1037" s="64" t="s">
        <v>2838</v>
      </c>
      <c r="C1037" s="64" t="s">
        <v>2834</v>
      </c>
      <c r="D1037" s="64" t="s">
        <v>307</v>
      </c>
      <c r="E1037" s="64" t="s">
        <v>1451</v>
      </c>
      <c r="F1037" s="140">
        <v>0</v>
      </c>
      <c r="G1037" s="140">
        <v>0</v>
      </c>
      <c r="H1037" s="81" t="str">
        <f t="shared" si="32"/>
        <v/>
      </c>
      <c r="I1037" s="65">
        <f t="shared" si="33"/>
        <v>0</v>
      </c>
      <c r="J1037" s="143">
        <v>8.4164610480860009</v>
      </c>
      <c r="K1037" s="143">
        <v>59.7878260869565</v>
      </c>
      <c r="L1037" s="144"/>
      <c r="M1037" s="58"/>
      <c r="N1037" s="58"/>
      <c r="O1037" s="58"/>
      <c r="P1037" s="58"/>
      <c r="Q1037" s="58"/>
      <c r="R1037" s="58"/>
    </row>
    <row r="1038" spans="1:18" s="160" customFormat="1" x14ac:dyDescent="0.2">
      <c r="A1038" s="64" t="s">
        <v>2256</v>
      </c>
      <c r="B1038" s="64" t="s">
        <v>1400</v>
      </c>
      <c r="C1038" s="64" t="s">
        <v>220</v>
      </c>
      <c r="D1038" s="64" t="s">
        <v>1162</v>
      </c>
      <c r="E1038" s="64" t="s">
        <v>309</v>
      </c>
      <c r="F1038" s="140">
        <v>0</v>
      </c>
      <c r="G1038" s="140">
        <v>0.34677140000000001</v>
      </c>
      <c r="H1038" s="81">
        <f t="shared" si="32"/>
        <v>-1</v>
      </c>
      <c r="I1038" s="65">
        <f t="shared" si="33"/>
        <v>0</v>
      </c>
      <c r="J1038" s="143">
        <v>12.78656685</v>
      </c>
      <c r="K1038" s="143">
        <v>125.372565217391</v>
      </c>
      <c r="L1038" s="144"/>
      <c r="M1038" s="58"/>
      <c r="N1038" s="58"/>
      <c r="O1038" s="58"/>
      <c r="P1038" s="58"/>
      <c r="Q1038" s="58"/>
      <c r="R1038" s="58"/>
    </row>
    <row r="1039" spans="1:18" s="160" customFormat="1" x14ac:dyDescent="0.2">
      <c r="A1039" s="64" t="s">
        <v>2280</v>
      </c>
      <c r="B1039" s="64" t="s">
        <v>693</v>
      </c>
      <c r="C1039" s="64" t="s">
        <v>1391</v>
      </c>
      <c r="D1039" s="64" t="s">
        <v>307</v>
      </c>
      <c r="E1039" s="64" t="s">
        <v>1451</v>
      </c>
      <c r="F1039" s="140">
        <v>0</v>
      </c>
      <c r="G1039" s="140">
        <v>0</v>
      </c>
      <c r="H1039" s="81" t="str">
        <f t="shared" si="32"/>
        <v/>
      </c>
      <c r="I1039" s="65">
        <f t="shared" si="33"/>
        <v>0</v>
      </c>
      <c r="J1039" s="143">
        <v>1.1798964722159999</v>
      </c>
      <c r="K1039" s="143">
        <v>99.857478260869598</v>
      </c>
      <c r="L1039" s="144"/>
      <c r="M1039" s="58"/>
      <c r="N1039" s="58"/>
      <c r="O1039" s="58"/>
      <c r="P1039" s="58"/>
      <c r="Q1039" s="58"/>
      <c r="R1039" s="58"/>
    </row>
    <row r="1040" spans="1:18" s="160" customFormat="1" x14ac:dyDescent="0.2">
      <c r="A1040" s="64" t="s">
        <v>2279</v>
      </c>
      <c r="B1040" s="64" t="s">
        <v>758</v>
      </c>
      <c r="C1040" s="64" t="s">
        <v>1391</v>
      </c>
      <c r="D1040" s="64" t="s">
        <v>307</v>
      </c>
      <c r="E1040" s="64" t="s">
        <v>1451</v>
      </c>
      <c r="F1040" s="140">
        <v>0</v>
      </c>
      <c r="G1040" s="140">
        <v>0</v>
      </c>
      <c r="H1040" s="81" t="str">
        <f t="shared" si="32"/>
        <v/>
      </c>
      <c r="I1040" s="65">
        <f t="shared" si="33"/>
        <v>0</v>
      </c>
      <c r="J1040" s="143">
        <v>7.5154129048899012</v>
      </c>
      <c r="K1040" s="143">
        <v>100.12069565217401</v>
      </c>
      <c r="L1040" s="144"/>
      <c r="M1040" s="58"/>
      <c r="N1040" s="58"/>
      <c r="O1040" s="58"/>
      <c r="P1040" s="58"/>
      <c r="Q1040" s="58"/>
      <c r="R1040" s="58"/>
    </row>
    <row r="1041" spans="1:18" s="160" customFormat="1" x14ac:dyDescent="0.2">
      <c r="A1041" s="64" t="s">
        <v>2735</v>
      </c>
      <c r="B1041" s="64" t="s">
        <v>1141</v>
      </c>
      <c r="C1041" s="64" t="s">
        <v>1244</v>
      </c>
      <c r="D1041" s="64" t="s">
        <v>307</v>
      </c>
      <c r="E1041" s="64" t="s">
        <v>1451</v>
      </c>
      <c r="F1041" s="140">
        <v>0</v>
      </c>
      <c r="G1041" s="140">
        <v>0.1476354</v>
      </c>
      <c r="H1041" s="81">
        <f t="shared" si="32"/>
        <v>-1</v>
      </c>
      <c r="I1041" s="65">
        <f t="shared" si="33"/>
        <v>0</v>
      </c>
      <c r="J1041" s="143">
        <v>0</v>
      </c>
      <c r="K1041" s="143">
        <v>20.953294117647101</v>
      </c>
      <c r="L1041" s="144"/>
      <c r="M1041" s="58"/>
      <c r="N1041" s="58"/>
      <c r="O1041" s="58"/>
      <c r="P1041" s="58"/>
      <c r="Q1041" s="58"/>
      <c r="R1041" s="58"/>
    </row>
    <row r="1042" spans="1:18" s="160" customFormat="1" x14ac:dyDescent="0.2">
      <c r="A1042" s="64" t="s">
        <v>1545</v>
      </c>
      <c r="B1042" s="64" t="s">
        <v>1548</v>
      </c>
      <c r="C1042" s="64" t="s">
        <v>704</v>
      </c>
      <c r="D1042" s="64" t="s">
        <v>307</v>
      </c>
      <c r="E1042" s="64" t="s">
        <v>1451</v>
      </c>
      <c r="F1042" s="140">
        <v>0</v>
      </c>
      <c r="G1042" s="140">
        <v>0</v>
      </c>
      <c r="H1042" s="81" t="str">
        <f t="shared" si="32"/>
        <v/>
      </c>
      <c r="I1042" s="65">
        <f t="shared" si="33"/>
        <v>0</v>
      </c>
      <c r="J1042" s="143">
        <v>0</v>
      </c>
      <c r="K1042" s="143">
        <v>77.480800000000002</v>
      </c>
      <c r="L1042" s="144"/>
      <c r="M1042" s="58"/>
      <c r="N1042" s="58"/>
      <c r="O1042" s="58"/>
      <c r="P1042" s="58"/>
      <c r="Q1042" s="58"/>
      <c r="R1042" s="58"/>
    </row>
    <row r="1043" spans="1:18" s="160" customFormat="1" x14ac:dyDescent="0.2">
      <c r="A1043" s="64" t="s">
        <v>1543</v>
      </c>
      <c r="B1043" s="64" t="s">
        <v>1743</v>
      </c>
      <c r="C1043" s="64" t="s">
        <v>704</v>
      </c>
      <c r="D1043" s="64" t="s">
        <v>307</v>
      </c>
      <c r="E1043" s="64" t="s">
        <v>1451</v>
      </c>
      <c r="F1043" s="140">
        <v>0</v>
      </c>
      <c r="G1043" s="140">
        <v>4.4488999999999996E-3</v>
      </c>
      <c r="H1043" s="81">
        <f t="shared" si="32"/>
        <v>-1</v>
      </c>
      <c r="I1043" s="65">
        <f t="shared" si="33"/>
        <v>0</v>
      </c>
      <c r="J1043" s="143">
        <v>0</v>
      </c>
      <c r="K1043" s="143">
        <v>102.067333333333</v>
      </c>
      <c r="L1043" s="144"/>
      <c r="M1043" s="58"/>
      <c r="N1043" s="58"/>
      <c r="O1043" s="58"/>
      <c r="P1043" s="58"/>
      <c r="Q1043" s="58"/>
      <c r="R1043" s="58"/>
    </row>
    <row r="1044" spans="1:18" s="160" customFormat="1" x14ac:dyDescent="0.2">
      <c r="A1044" s="64" t="s">
        <v>3114</v>
      </c>
      <c r="B1044" s="64" t="s">
        <v>3115</v>
      </c>
      <c r="C1044" s="64" t="s">
        <v>1242</v>
      </c>
      <c r="D1044" s="64" t="s">
        <v>307</v>
      </c>
      <c r="E1044" s="64" t="s">
        <v>1451</v>
      </c>
      <c r="F1044" s="140"/>
      <c r="G1044" s="140">
        <v>0.96810746999999997</v>
      </c>
      <c r="H1044" s="81"/>
      <c r="I1044" s="65">
        <f t="shared" si="33"/>
        <v>0</v>
      </c>
      <c r="J1044" s="143"/>
      <c r="K1044" s="143"/>
      <c r="L1044" s="144"/>
      <c r="M1044" s="58"/>
      <c r="N1044" s="58"/>
      <c r="O1044" s="58"/>
      <c r="P1044" s="58"/>
      <c r="Q1044" s="58"/>
      <c r="R1044" s="58"/>
    </row>
    <row r="1045" spans="1:18" x14ac:dyDescent="0.2">
      <c r="A1045" s="64" t="s">
        <v>3116</v>
      </c>
      <c r="B1045" s="64" t="s">
        <v>3117</v>
      </c>
      <c r="C1045" s="64" t="s">
        <v>1242</v>
      </c>
      <c r="D1045" s="64" t="s">
        <v>307</v>
      </c>
      <c r="E1045" s="64" t="s">
        <v>1451</v>
      </c>
      <c r="F1045" s="140"/>
      <c r="G1045" s="140">
        <v>0.68758629000000004</v>
      </c>
      <c r="H1045" s="81"/>
      <c r="I1045" s="65">
        <f t="shared" si="33"/>
        <v>0</v>
      </c>
      <c r="J1045" s="143"/>
      <c r="K1045" s="143"/>
      <c r="L1045" s="144"/>
    </row>
    <row r="1046" spans="1:18" x14ac:dyDescent="0.2">
      <c r="A1046" s="68" t="s">
        <v>39</v>
      </c>
      <c r="B1046" s="69">
        <f>COUNTA(B7:B1045)</f>
        <v>1039</v>
      </c>
      <c r="C1046" s="69"/>
      <c r="D1046" s="69"/>
      <c r="E1046" s="69"/>
      <c r="F1046" s="167">
        <f>SUM(F7:F1045)</f>
        <v>8617.0700715664261</v>
      </c>
      <c r="G1046" s="167">
        <f>SUM(G7:G1045)</f>
        <v>8295.1541718288754</v>
      </c>
      <c r="H1046" s="79">
        <f>IF(ISERROR(F1046/G1046-1),"",((F1046/G1046-1)))</f>
        <v>3.8807705446971319E-2</v>
      </c>
      <c r="I1046" s="71">
        <f>SUM(I7:I1045)</f>
        <v>0.99999999999999889</v>
      </c>
      <c r="J1046" s="72">
        <f>SUM(J7:J1045)</f>
        <v>223962.40784442876</v>
      </c>
      <c r="K1046" s="123"/>
    </row>
    <row r="1047" spans="1:18" x14ac:dyDescent="0.2">
      <c r="A1047" s="74"/>
      <c r="B1047" s="74"/>
      <c r="C1047" s="74"/>
      <c r="D1047" s="74"/>
      <c r="E1047" s="74"/>
      <c r="F1047" s="74"/>
      <c r="G1047" s="74"/>
      <c r="H1047" s="75"/>
      <c r="I1047" s="76"/>
    </row>
    <row r="1048" spans="1:18" s="57" customFormat="1" x14ac:dyDescent="0.2">
      <c r="A1048" s="74"/>
      <c r="B1048" s="74"/>
      <c r="C1048" s="74"/>
      <c r="D1048" s="74"/>
      <c r="E1048" s="74"/>
      <c r="F1048" s="74"/>
      <c r="G1048" s="74"/>
      <c r="H1048" s="75"/>
      <c r="I1048" s="76"/>
      <c r="J1048" s="58"/>
      <c r="K1048" s="58"/>
    </row>
    <row r="1049" spans="1:18" s="63" customFormat="1" ht="22.5" x14ac:dyDescent="0.2">
      <c r="A1049" s="60" t="s">
        <v>559</v>
      </c>
      <c r="B1049" s="60" t="s">
        <v>137</v>
      </c>
      <c r="C1049" s="60" t="s">
        <v>1259</v>
      </c>
      <c r="D1049" s="60" t="s">
        <v>306</v>
      </c>
      <c r="E1049" s="114" t="s">
        <v>158</v>
      </c>
      <c r="F1049" s="60" t="s">
        <v>943</v>
      </c>
      <c r="G1049" s="60"/>
      <c r="H1049" s="60"/>
      <c r="I1049" s="60"/>
      <c r="J1049" s="60" t="s">
        <v>438</v>
      </c>
      <c r="K1049" s="60" t="s">
        <v>257</v>
      </c>
    </row>
    <row r="1050" spans="1:18" ht="22.5" x14ac:dyDescent="0.2">
      <c r="A1050" s="117"/>
      <c r="B1050" s="117"/>
      <c r="C1050" s="117"/>
      <c r="D1050" s="117"/>
      <c r="E1050" s="61"/>
      <c r="F1050" s="118" t="s">
        <v>3052</v>
      </c>
      <c r="G1050" s="118" t="s">
        <v>2862</v>
      </c>
      <c r="H1050" s="62" t="s">
        <v>134</v>
      </c>
      <c r="I1050" s="119" t="s">
        <v>135</v>
      </c>
      <c r="J1050" s="120" t="s">
        <v>439</v>
      </c>
      <c r="K1050" s="120" t="s">
        <v>1268</v>
      </c>
    </row>
    <row r="1051" spans="1:18" x14ac:dyDescent="0.2">
      <c r="A1051" s="116" t="s">
        <v>2094</v>
      </c>
      <c r="B1051" s="116" t="s">
        <v>2095</v>
      </c>
      <c r="C1051" s="116" t="s">
        <v>1851</v>
      </c>
      <c r="D1051" s="116"/>
      <c r="E1051" s="116" t="s">
        <v>309</v>
      </c>
      <c r="F1051" s="80">
        <v>8.1184279730000011</v>
      </c>
      <c r="G1051" s="80">
        <v>6.5481737400000002</v>
      </c>
      <c r="H1051" s="81">
        <f t="shared" ref="H1051:H1058" si="34">IF(ISERROR(F1051/G1051-1),"",IF((F1051/G1051-1)&gt;10000%,"",F1051/G1051-1))</f>
        <v>0.23980033141270951</v>
      </c>
      <c r="I1051" s="81">
        <f t="shared" ref="I1051:I1059" si="35">F1051/$F$1060</f>
        <v>0.95851027979010062</v>
      </c>
      <c r="J1051" s="143">
        <v>992.92466723999996</v>
      </c>
      <c r="K1051" s="66">
        <v>10.2703043478261</v>
      </c>
    </row>
    <row r="1052" spans="1:18" x14ac:dyDescent="0.2">
      <c r="A1052" s="64" t="s">
        <v>2771</v>
      </c>
      <c r="B1052" s="64" t="s">
        <v>2830</v>
      </c>
      <c r="C1052" s="116" t="s">
        <v>2772</v>
      </c>
      <c r="D1052" s="64"/>
      <c r="E1052" s="64" t="s">
        <v>1451</v>
      </c>
      <c r="F1052" s="80">
        <v>0.16858820000000002</v>
      </c>
      <c r="G1052" s="80">
        <v>1.4204E-2</v>
      </c>
      <c r="H1052" s="81">
        <f t="shared" si="34"/>
        <v>10.869065052098003</v>
      </c>
      <c r="I1052" s="65">
        <f t="shared" si="35"/>
        <v>1.9904533647244496E-2</v>
      </c>
      <c r="J1052" s="143">
        <v>40.984999999999999</v>
      </c>
      <c r="K1052" s="66">
        <v>32.435652173912999</v>
      </c>
    </row>
    <row r="1053" spans="1:18" x14ac:dyDescent="0.2">
      <c r="A1053" s="64" t="s">
        <v>2515</v>
      </c>
      <c r="B1053" s="64" t="s">
        <v>2516</v>
      </c>
      <c r="C1053" s="116" t="s">
        <v>1245</v>
      </c>
      <c r="D1053" s="64"/>
      <c r="E1053" s="64" t="s">
        <v>1451</v>
      </c>
      <c r="F1053" s="80">
        <v>0.16370123</v>
      </c>
      <c r="G1053" s="80">
        <v>0.21208854000000002</v>
      </c>
      <c r="H1053" s="81">
        <f t="shared" si="34"/>
        <v>-0.22814674475103658</v>
      </c>
      <c r="I1053" s="65">
        <f t="shared" si="35"/>
        <v>1.9327548669659619E-2</v>
      </c>
      <c r="J1053" s="143">
        <v>20.20784677</v>
      </c>
      <c r="K1053" s="66">
        <v>569.44024999999999</v>
      </c>
    </row>
    <row r="1054" spans="1:18" x14ac:dyDescent="0.2">
      <c r="A1054" s="64" t="s">
        <v>2174</v>
      </c>
      <c r="B1054" s="64" t="s">
        <v>2178</v>
      </c>
      <c r="C1054" s="116" t="s">
        <v>3113</v>
      </c>
      <c r="D1054" s="64"/>
      <c r="E1054" s="64" t="s">
        <v>1451</v>
      </c>
      <c r="F1054" s="80">
        <v>8.1900299999999992E-3</v>
      </c>
      <c r="G1054" s="80">
        <v>1.0485899999999999E-3</v>
      </c>
      <c r="H1054" s="81">
        <f t="shared" si="34"/>
        <v>6.8105169799444969</v>
      </c>
      <c r="I1054" s="65">
        <f t="shared" si="35"/>
        <v>9.6696404438117143E-4</v>
      </c>
      <c r="J1054" s="143">
        <v>9.8798820399999983</v>
      </c>
      <c r="K1054" s="66">
        <v>73.662130434782597</v>
      </c>
    </row>
    <row r="1055" spans="1:18" x14ac:dyDescent="0.2">
      <c r="A1055" s="64" t="s">
        <v>2173</v>
      </c>
      <c r="B1055" s="64" t="s">
        <v>2177</v>
      </c>
      <c r="C1055" s="116" t="s">
        <v>3113</v>
      </c>
      <c r="D1055" s="64"/>
      <c r="E1055" s="64" t="s">
        <v>1451</v>
      </c>
      <c r="F1055" s="80">
        <v>6.3730000000000002E-3</v>
      </c>
      <c r="G1055" s="80">
        <v>3.1359999999999999E-3</v>
      </c>
      <c r="H1055" s="81">
        <f t="shared" si="34"/>
        <v>1.0322066326530615</v>
      </c>
      <c r="I1055" s="65">
        <f t="shared" si="35"/>
        <v>7.5243458874280143E-4</v>
      </c>
      <c r="J1055" s="143">
        <v>16.16177265</v>
      </c>
      <c r="K1055" s="66">
        <v>32.621826086956503</v>
      </c>
    </row>
    <row r="1056" spans="1:18" x14ac:dyDescent="0.2">
      <c r="A1056" s="64" t="s">
        <v>3081</v>
      </c>
      <c r="B1056" s="64" t="s">
        <v>3082</v>
      </c>
      <c r="C1056" s="116" t="s">
        <v>1391</v>
      </c>
      <c r="D1056" s="64"/>
      <c r="E1056" s="64" t="s">
        <v>1451</v>
      </c>
      <c r="F1056" s="80">
        <v>4.5588E-3</v>
      </c>
      <c r="G1056" s="80"/>
      <c r="H1056" s="81" t="str">
        <f t="shared" si="34"/>
        <v/>
      </c>
      <c r="I1056" s="65">
        <f t="shared" si="35"/>
        <v>5.382392598714394E-4</v>
      </c>
      <c r="J1056" s="143">
        <v>3.8125</v>
      </c>
      <c r="K1056" s="66">
        <v>131.775375</v>
      </c>
    </row>
    <row r="1057" spans="1:11" x14ac:dyDescent="0.2">
      <c r="A1057" s="64" t="s">
        <v>2171</v>
      </c>
      <c r="B1057" s="64" t="s">
        <v>2175</v>
      </c>
      <c r="C1057" s="116" t="s">
        <v>3113</v>
      </c>
      <c r="D1057" s="64"/>
      <c r="E1057" s="64" t="s">
        <v>1451</v>
      </c>
      <c r="F1057" s="80">
        <v>0</v>
      </c>
      <c r="G1057" s="80">
        <v>9.4485999999999997E-3</v>
      </c>
      <c r="H1057" s="81">
        <f t="shared" si="34"/>
        <v>-1</v>
      </c>
      <c r="I1057" s="65">
        <f t="shared" si="35"/>
        <v>0</v>
      </c>
      <c r="J1057" s="143">
        <v>10.83078866</v>
      </c>
      <c r="K1057" s="66">
        <v>70.733304347826106</v>
      </c>
    </row>
    <row r="1058" spans="1:11" x14ac:dyDescent="0.2">
      <c r="A1058" s="64" t="s">
        <v>2172</v>
      </c>
      <c r="B1058" s="64" t="s">
        <v>2176</v>
      </c>
      <c r="C1058" s="116" t="s">
        <v>3113</v>
      </c>
      <c r="D1058" s="64"/>
      <c r="E1058" s="64" t="s">
        <v>1451</v>
      </c>
      <c r="F1058" s="80">
        <v>0</v>
      </c>
      <c r="G1058" s="80">
        <v>1.9869000000000002E-3</v>
      </c>
      <c r="H1058" s="81">
        <f t="shared" si="34"/>
        <v>-1</v>
      </c>
      <c r="I1058" s="65">
        <f t="shared" si="35"/>
        <v>0</v>
      </c>
      <c r="J1058" s="143">
        <v>7.8789830599999995</v>
      </c>
      <c r="K1058" s="66">
        <v>71.705260869565194</v>
      </c>
    </row>
    <row r="1059" spans="1:11" x14ac:dyDescent="0.2">
      <c r="A1059" s="64" t="s">
        <v>2819</v>
      </c>
      <c r="B1059" s="64" t="s">
        <v>2820</v>
      </c>
      <c r="C1059" s="116" t="s">
        <v>2821</v>
      </c>
      <c r="D1059" s="64"/>
      <c r="E1059" s="64" t="s">
        <v>1451</v>
      </c>
      <c r="F1059" s="80">
        <v>0</v>
      </c>
      <c r="G1059" s="80">
        <v>2.721E-4</v>
      </c>
      <c r="H1059" s="81"/>
      <c r="I1059" s="65">
        <f t="shared" si="35"/>
        <v>0</v>
      </c>
      <c r="J1059" s="143">
        <v>10.66403042</v>
      </c>
      <c r="K1059" s="66">
        <v>50.490043478260901</v>
      </c>
    </row>
    <row r="1060" spans="1:11" x14ac:dyDescent="0.2">
      <c r="A1060" s="68" t="s">
        <v>39</v>
      </c>
      <c r="B1060" s="69">
        <f>COUNTA(B1051:B1059)</f>
        <v>9</v>
      </c>
      <c r="C1060" s="69"/>
      <c r="D1060" s="69"/>
      <c r="E1060" s="69"/>
      <c r="F1060" s="70">
        <f>SUM(F1051:F1059)</f>
        <v>8.4698392330000001</v>
      </c>
      <c r="G1060" s="70">
        <f>SUM(G1051:G1059)</f>
        <v>6.7903584700000001</v>
      </c>
      <c r="H1060" s="79">
        <f>IF(ISERROR(F1060/G1060-1),"",((F1060/G1060-1)))</f>
        <v>0.24733315191237604</v>
      </c>
      <c r="I1060" s="71">
        <f>SUM(I1051:I1059)</f>
        <v>1.0000000000000002</v>
      </c>
      <c r="J1060" s="72">
        <f>SUM(J1051:J1059)</f>
        <v>1113.3454708400002</v>
      </c>
      <c r="K1060" s="73"/>
    </row>
    <row r="1061" spans="1:11" x14ac:dyDescent="0.2">
      <c r="A1061" s="74"/>
      <c r="B1061" s="74"/>
      <c r="C1061" s="74"/>
      <c r="D1061" s="74"/>
      <c r="E1061" s="74"/>
      <c r="F1061" s="74"/>
      <c r="G1061" s="74"/>
      <c r="H1061" s="74"/>
      <c r="I1061" s="74"/>
      <c r="J1061" s="121"/>
      <c r="K1061" s="74"/>
    </row>
    <row r="1062" spans="1:11" x14ac:dyDescent="0.2">
      <c r="A1062" s="57" t="s">
        <v>440</v>
      </c>
      <c r="B1062" s="74"/>
      <c r="C1062" s="74"/>
      <c r="D1062" s="74"/>
      <c r="E1062" s="74"/>
      <c r="F1062" s="95"/>
      <c r="G1062" s="82"/>
      <c r="H1062" s="75"/>
      <c r="I1062" s="74"/>
    </row>
    <row r="1063" spans="1:11" ht="12.75" x14ac:dyDescent="0.2">
      <c r="A1063" s="74"/>
      <c r="B1063" s="74"/>
      <c r="C1063" s="74"/>
      <c r="D1063" s="74"/>
      <c r="E1063" s="74"/>
      <c r="F1063" s="83"/>
      <c r="G1063" s="83"/>
      <c r="H1063" s="75"/>
      <c r="I1063" s="74"/>
      <c r="J1063" s="151"/>
    </row>
    <row r="1064" spans="1:11" ht="12.75" x14ac:dyDescent="0.2">
      <c r="A1064" s="77" t="s">
        <v>88</v>
      </c>
      <c r="B1064" s="74"/>
      <c r="C1064" s="74"/>
      <c r="D1064" s="74"/>
      <c r="E1064" s="74"/>
      <c r="F1064" s="83"/>
      <c r="G1064" s="83"/>
      <c r="H1064" s="75"/>
      <c r="I1064" s="74"/>
    </row>
    <row r="1065" spans="1:11" x14ac:dyDescent="0.2">
      <c r="A1065" s="74"/>
      <c r="B1065" s="74"/>
      <c r="C1065" s="74"/>
      <c r="D1065" s="74"/>
      <c r="E1065" s="58"/>
      <c r="F1065" s="82"/>
      <c r="G1065" s="82"/>
      <c r="H1065" s="75"/>
      <c r="I1065" s="74"/>
    </row>
    <row r="1066" spans="1:11" x14ac:dyDescent="0.2">
      <c r="B1066" s="74"/>
      <c r="C1066" s="74"/>
      <c r="D1066" s="74"/>
      <c r="E1066" s="58"/>
      <c r="F1066" s="82"/>
      <c r="G1066" s="82"/>
    </row>
    <row r="1067" spans="1:11" x14ac:dyDescent="0.2">
      <c r="B1067" s="74"/>
      <c r="C1067" s="74"/>
      <c r="D1067" s="74"/>
      <c r="E1067" s="58"/>
      <c r="F1067" s="74"/>
      <c r="G1067" s="74"/>
    </row>
    <row r="1068" spans="1:11" x14ac:dyDescent="0.2">
      <c r="B1068" s="74"/>
      <c r="C1068" s="74"/>
      <c r="D1068" s="74"/>
      <c r="E1068" s="58"/>
      <c r="F1068" s="74"/>
      <c r="G1068" s="74"/>
    </row>
    <row r="1069" spans="1:11" x14ac:dyDescent="0.2">
      <c r="A1069" s="74"/>
      <c r="B1069" s="74"/>
      <c r="C1069" s="74"/>
      <c r="D1069" s="74"/>
      <c r="E1069" s="74"/>
      <c r="F1069" s="74"/>
      <c r="G1069" s="74"/>
    </row>
    <row r="1070" spans="1:11" x14ac:dyDescent="0.2">
      <c r="A1070" s="74"/>
      <c r="B1070" s="74"/>
      <c r="C1070" s="74"/>
      <c r="D1070" s="74"/>
      <c r="E1070" s="74"/>
      <c r="F1070" s="74"/>
      <c r="G1070" s="74"/>
    </row>
    <row r="1071" spans="1:11" x14ac:dyDescent="0.2">
      <c r="A1071" s="74"/>
      <c r="B1071" s="74"/>
      <c r="C1071" s="74"/>
      <c r="D1071" s="74"/>
      <c r="E1071" s="74"/>
      <c r="F1071" s="74"/>
      <c r="G1071" s="74"/>
    </row>
    <row r="1072" spans="1:11" x14ac:dyDescent="0.2">
      <c r="A1072" s="74"/>
      <c r="B1072" s="74"/>
      <c r="C1072" s="74"/>
      <c r="D1072" s="74"/>
      <c r="E1072" s="74"/>
      <c r="F1072" s="74"/>
      <c r="G1072" s="74"/>
      <c r="H1072" s="58"/>
      <c r="I1072" s="58"/>
    </row>
    <row r="1073" spans="1:9" x14ac:dyDescent="0.2">
      <c r="A1073" s="74"/>
      <c r="B1073" s="74"/>
      <c r="C1073" s="74"/>
      <c r="D1073" s="74"/>
      <c r="E1073" s="74"/>
      <c r="F1073" s="74"/>
      <c r="G1073" s="74"/>
      <c r="H1073" s="58"/>
      <c r="I1073" s="58"/>
    </row>
  </sheetData>
  <autoFilter ref="A5:L1046"/>
  <sortState ref="A7:R1045">
    <sortCondition descending="1" ref="F7:F1045"/>
  </sortState>
  <pageMargins left="0.75" right="0.75" top="1" bottom="1" header="0.5" footer="0.5"/>
  <pageSetup paperSize="9" scale="51" orientation="portrait" verticalDpi="599" r:id="rId1"/>
  <headerFooter alignWithMargins="0"/>
  <ignoredErrors>
    <ignoredError sqref="H1046 H106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073"/>
  <sheetViews>
    <sheetView showGridLines="0" zoomScaleNormal="100" workbookViewId="0"/>
  </sheetViews>
  <sheetFormatPr defaultRowHeight="12" x14ac:dyDescent="0.2"/>
  <cols>
    <col min="1" max="1" width="56.42578125" style="57" customWidth="1"/>
    <col min="2" max="2" width="13.5703125" style="57" customWidth="1"/>
    <col min="3" max="3" width="19.140625" style="57" bestFit="1" customWidth="1"/>
    <col min="4" max="4" width="14.42578125" style="57" bestFit="1" customWidth="1"/>
    <col min="5" max="5" width="13.85546875" style="57" customWidth="1"/>
    <col min="6" max="8" width="11.42578125" style="57" customWidth="1"/>
    <col min="9" max="9" width="14" style="7" bestFit="1" customWidth="1"/>
    <col min="10" max="10" width="10.7109375" style="7" customWidth="1"/>
    <col min="11" max="11" width="11.42578125" style="7" bestFit="1" customWidth="1"/>
    <col min="12" max="12" width="12.28515625" style="7" bestFit="1" customWidth="1"/>
    <col min="13" max="13" width="13.7109375" style="5" bestFit="1" customWidth="1"/>
    <col min="14" max="16384" width="9.140625" style="5"/>
  </cols>
  <sheetData>
    <row r="1" spans="1:12" ht="20.25" x14ac:dyDescent="0.2">
      <c r="A1" s="147" t="s">
        <v>441</v>
      </c>
      <c r="I1" s="12"/>
      <c r="J1" s="12"/>
      <c r="K1" s="90"/>
      <c r="L1" s="12"/>
    </row>
    <row r="2" spans="1:12" ht="15.75" customHeight="1" x14ac:dyDescent="0.2">
      <c r="A2" s="59" t="s">
        <v>3112</v>
      </c>
      <c r="F2" s="41"/>
      <c r="G2" s="41"/>
      <c r="H2" s="41"/>
      <c r="I2" s="12"/>
      <c r="J2" s="12"/>
      <c r="K2" s="90"/>
      <c r="L2" s="12"/>
    </row>
    <row r="3" spans="1:12" ht="12" customHeight="1" x14ac:dyDescent="0.2">
      <c r="I3" s="12"/>
      <c r="J3" s="12"/>
      <c r="K3" s="90"/>
      <c r="L3" s="12"/>
    </row>
    <row r="4" spans="1:12" x14ac:dyDescent="0.2">
      <c r="A4" s="58"/>
      <c r="B4" s="58"/>
      <c r="C4" s="58"/>
      <c r="D4" s="58"/>
      <c r="E4" s="58"/>
      <c r="F4" s="144"/>
      <c r="G4" s="144"/>
      <c r="H4" s="144"/>
      <c r="I4" s="162"/>
      <c r="J4" s="162"/>
      <c r="K4" s="169"/>
      <c r="L4" s="162"/>
    </row>
    <row r="5" spans="1:12" ht="22.5" customHeight="1" x14ac:dyDescent="0.2">
      <c r="A5" s="60" t="s">
        <v>559</v>
      </c>
      <c r="B5" s="60" t="s">
        <v>137</v>
      </c>
      <c r="C5" s="60" t="s">
        <v>1259</v>
      </c>
      <c r="D5" s="60" t="s">
        <v>306</v>
      </c>
      <c r="E5" s="114" t="s">
        <v>2225</v>
      </c>
      <c r="F5" s="182" t="s">
        <v>943</v>
      </c>
      <c r="G5" s="183"/>
      <c r="H5" s="184"/>
      <c r="I5" s="185" t="s">
        <v>3048</v>
      </c>
      <c r="J5" s="186"/>
      <c r="K5" s="186"/>
      <c r="L5" s="127"/>
    </row>
    <row r="6" spans="1:12" s="58" customFormat="1" ht="27.75" customHeight="1" x14ac:dyDescent="0.2">
      <c r="A6" s="84"/>
      <c r="B6" s="84"/>
      <c r="C6" s="84"/>
      <c r="D6" s="84"/>
      <c r="E6" s="115"/>
      <c r="F6" s="85" t="s">
        <v>3052</v>
      </c>
      <c r="G6" s="85" t="s">
        <v>2862</v>
      </c>
      <c r="H6" s="86" t="s">
        <v>134</v>
      </c>
      <c r="I6" s="85" t="s">
        <v>3052</v>
      </c>
      <c r="J6" s="85" t="s">
        <v>2862</v>
      </c>
      <c r="K6" s="86" t="s">
        <v>134</v>
      </c>
      <c r="L6" s="126" t="s">
        <v>136</v>
      </c>
    </row>
    <row r="7" spans="1:12" x14ac:dyDescent="0.2">
      <c r="A7" s="64" t="s">
        <v>2350</v>
      </c>
      <c r="B7" s="64" t="s">
        <v>139</v>
      </c>
      <c r="C7" s="64" t="s">
        <v>953</v>
      </c>
      <c r="D7" s="64" t="s">
        <v>307</v>
      </c>
      <c r="E7" s="64" t="s">
        <v>1451</v>
      </c>
      <c r="F7" s="80">
        <v>278.14450694499999</v>
      </c>
      <c r="G7" s="80">
        <v>279.49165068300005</v>
      </c>
      <c r="H7" s="81">
        <f t="shared" ref="H7:H70" si="0">IF(ISERROR(F7/G7-1),"",IF((F7/G7-1)&gt;10000%,"",F7/G7-1))</f>
        <v>-4.819978467006103E-3</v>
      </c>
      <c r="I7" s="91">
        <v>6895.1223086834498</v>
      </c>
      <c r="J7" s="91">
        <v>1601.714902774625</v>
      </c>
      <c r="K7" s="81">
        <f t="shared" ref="K7:K70" si="1">IF(ISERROR(I7/J7-1),"",IF((I7/J7-1)&gt;10000%,"",I7/J7-1))</f>
        <v>3.3048374568652266</v>
      </c>
      <c r="L7" s="81">
        <f t="shared" ref="L7:L70" si="2">IF(ISERROR(I7/F7),"",IF(I7/F7&gt;10000%,"",I7/F7))</f>
        <v>24.789712313272052</v>
      </c>
    </row>
    <row r="8" spans="1:12" x14ac:dyDescent="0.2">
      <c r="A8" s="64" t="s">
        <v>1298</v>
      </c>
      <c r="B8" s="64" t="s">
        <v>882</v>
      </c>
      <c r="C8" s="64" t="s">
        <v>1244</v>
      </c>
      <c r="D8" s="64" t="s">
        <v>308</v>
      </c>
      <c r="E8" s="64" t="s">
        <v>309</v>
      </c>
      <c r="F8" s="80">
        <v>656.43249176199993</v>
      </c>
      <c r="G8" s="80">
        <v>501.412587492</v>
      </c>
      <c r="H8" s="81">
        <f t="shared" si="0"/>
        <v>0.30916635947531579</v>
      </c>
      <c r="I8" s="91">
        <v>1200.60770181</v>
      </c>
      <c r="J8" s="91">
        <v>573.04831171000001</v>
      </c>
      <c r="K8" s="81">
        <f t="shared" si="1"/>
        <v>1.0951247517462126</v>
      </c>
      <c r="L8" s="65">
        <f t="shared" si="2"/>
        <v>1.8289888402496985</v>
      </c>
    </row>
    <row r="9" spans="1:12" x14ac:dyDescent="0.2">
      <c r="A9" s="64" t="s">
        <v>2518</v>
      </c>
      <c r="B9" s="64" t="s">
        <v>881</v>
      </c>
      <c r="C9" s="64" t="s">
        <v>1244</v>
      </c>
      <c r="D9" s="64" t="s">
        <v>308</v>
      </c>
      <c r="E9" s="64" t="s">
        <v>309</v>
      </c>
      <c r="F9" s="80">
        <v>275.609038731</v>
      </c>
      <c r="G9" s="80">
        <v>257.66295138700002</v>
      </c>
      <c r="H9" s="81">
        <f t="shared" si="0"/>
        <v>6.9649467443402946E-2</v>
      </c>
      <c r="I9" s="91">
        <v>1045.9997697000001</v>
      </c>
      <c r="J9" s="91">
        <v>455.87488958</v>
      </c>
      <c r="K9" s="81">
        <f t="shared" si="1"/>
        <v>1.2944886713626307</v>
      </c>
      <c r="L9" s="65">
        <f t="shared" si="2"/>
        <v>3.7952302816923109</v>
      </c>
    </row>
    <row r="10" spans="1:12" x14ac:dyDescent="0.2">
      <c r="A10" s="64" t="s">
        <v>872</v>
      </c>
      <c r="B10" s="64" t="s">
        <v>873</v>
      </c>
      <c r="C10" s="64" t="s">
        <v>1244</v>
      </c>
      <c r="D10" s="64" t="s">
        <v>308</v>
      </c>
      <c r="E10" s="64" t="s">
        <v>1451</v>
      </c>
      <c r="F10" s="80">
        <v>880.27658150699995</v>
      </c>
      <c r="G10" s="80">
        <v>759.96295043099997</v>
      </c>
      <c r="H10" s="81">
        <f t="shared" si="0"/>
        <v>0.15831512708319018</v>
      </c>
      <c r="I10" s="91">
        <v>936.58067616489006</v>
      </c>
      <c r="J10" s="91">
        <v>543.02812542999993</v>
      </c>
      <c r="K10" s="81">
        <f t="shared" si="1"/>
        <v>0.72473695616272793</v>
      </c>
      <c r="L10" s="65">
        <f t="shared" si="2"/>
        <v>1.0639618227279199</v>
      </c>
    </row>
    <row r="11" spans="1:12" x14ac:dyDescent="0.2">
      <c r="A11" s="64" t="s">
        <v>1322</v>
      </c>
      <c r="B11" s="64" t="s">
        <v>899</v>
      </c>
      <c r="C11" s="64" t="s">
        <v>1244</v>
      </c>
      <c r="D11" s="64" t="s">
        <v>308</v>
      </c>
      <c r="E11" s="64" t="s">
        <v>309</v>
      </c>
      <c r="F11" s="80">
        <v>274.722073287</v>
      </c>
      <c r="G11" s="80">
        <v>211.65496922899999</v>
      </c>
      <c r="H11" s="81">
        <f t="shared" si="0"/>
        <v>0.29797128925314564</v>
      </c>
      <c r="I11" s="91">
        <v>808.72075150000001</v>
      </c>
      <c r="J11" s="91">
        <v>621.11369148000006</v>
      </c>
      <c r="K11" s="81">
        <f t="shared" si="1"/>
        <v>0.30204946790492859</v>
      </c>
      <c r="L11" s="65">
        <f t="shared" si="2"/>
        <v>2.9437778399958994</v>
      </c>
    </row>
    <row r="12" spans="1:12" x14ac:dyDescent="0.2">
      <c r="A12" s="64" t="s">
        <v>1476</v>
      </c>
      <c r="B12" s="64" t="s">
        <v>334</v>
      </c>
      <c r="C12" s="64" t="s">
        <v>1241</v>
      </c>
      <c r="D12" s="64" t="s">
        <v>307</v>
      </c>
      <c r="E12" s="64" t="s">
        <v>1451</v>
      </c>
      <c r="F12" s="80">
        <v>5.7799570899999999</v>
      </c>
      <c r="G12" s="80">
        <v>6.6495619900000005</v>
      </c>
      <c r="H12" s="81">
        <f t="shared" si="0"/>
        <v>-0.13077626786662988</v>
      </c>
      <c r="I12" s="91">
        <v>735.70998859999997</v>
      </c>
      <c r="J12" s="91">
        <v>727.55784544000005</v>
      </c>
      <c r="K12" s="81">
        <f t="shared" si="1"/>
        <v>1.1204804141820235E-2</v>
      </c>
      <c r="L12" s="65" t="str">
        <f t="shared" si="2"/>
        <v/>
      </c>
    </row>
    <row r="13" spans="1:12" x14ac:dyDescent="0.2">
      <c r="A13" s="64" t="s">
        <v>2248</v>
      </c>
      <c r="B13" s="64" t="s">
        <v>1731</v>
      </c>
      <c r="C13" s="64" t="s">
        <v>220</v>
      </c>
      <c r="D13" s="64" t="s">
        <v>1162</v>
      </c>
      <c r="E13" s="64" t="s">
        <v>309</v>
      </c>
      <c r="F13" s="80">
        <v>6.2071597399999998</v>
      </c>
      <c r="G13" s="80">
        <v>6.81685315</v>
      </c>
      <c r="H13" s="81">
        <f t="shared" si="0"/>
        <v>-8.9439129255703631E-2</v>
      </c>
      <c r="I13" s="91">
        <v>527.53315730999998</v>
      </c>
      <c r="J13" s="91">
        <v>20.476699510000003</v>
      </c>
      <c r="K13" s="81">
        <f t="shared" si="1"/>
        <v>24.762606764453121</v>
      </c>
      <c r="L13" s="65">
        <f t="shared" si="2"/>
        <v>84.987849420160074</v>
      </c>
    </row>
    <row r="14" spans="1:12" x14ac:dyDescent="0.2">
      <c r="A14" s="64" t="s">
        <v>1486</v>
      </c>
      <c r="B14" s="64" t="s">
        <v>444</v>
      </c>
      <c r="C14" s="64" t="s">
        <v>1241</v>
      </c>
      <c r="D14" s="64" t="s">
        <v>307</v>
      </c>
      <c r="E14" s="64" t="s">
        <v>1451</v>
      </c>
      <c r="F14" s="80">
        <v>6.2907363899999993</v>
      </c>
      <c r="G14" s="80">
        <v>11.488602279999999</v>
      </c>
      <c r="H14" s="81">
        <f t="shared" si="0"/>
        <v>-0.45243675107882664</v>
      </c>
      <c r="I14" s="91">
        <v>498.1834637</v>
      </c>
      <c r="J14" s="91">
        <v>253.69911777999999</v>
      </c>
      <c r="K14" s="81">
        <f t="shared" si="1"/>
        <v>0.9636783448809989</v>
      </c>
      <c r="L14" s="65">
        <f t="shared" si="2"/>
        <v>79.193187063430585</v>
      </c>
    </row>
    <row r="15" spans="1:12" x14ac:dyDescent="0.2">
      <c r="A15" s="64" t="s">
        <v>2540</v>
      </c>
      <c r="B15" s="64" t="s">
        <v>1361</v>
      </c>
      <c r="C15" s="64" t="s">
        <v>1244</v>
      </c>
      <c r="D15" s="64" t="s">
        <v>1162</v>
      </c>
      <c r="E15" s="64" t="s">
        <v>309</v>
      </c>
      <c r="F15" s="80">
        <v>44.40409622</v>
      </c>
      <c r="G15" s="80">
        <v>23.384324958000001</v>
      </c>
      <c r="H15" s="81">
        <f t="shared" si="0"/>
        <v>0.89888296111831667</v>
      </c>
      <c r="I15" s="91">
        <v>474.47032886</v>
      </c>
      <c r="J15" s="91">
        <v>33.007112820000003</v>
      </c>
      <c r="K15" s="81">
        <f t="shared" si="1"/>
        <v>13.374790411008144</v>
      </c>
      <c r="L15" s="65">
        <f t="shared" si="2"/>
        <v>10.685282873661874</v>
      </c>
    </row>
    <row r="16" spans="1:12" x14ac:dyDescent="0.2">
      <c r="A16" s="64" t="s">
        <v>1457</v>
      </c>
      <c r="B16" s="64" t="s">
        <v>445</v>
      </c>
      <c r="C16" s="64" t="s">
        <v>1241</v>
      </c>
      <c r="D16" s="64" t="s">
        <v>307</v>
      </c>
      <c r="E16" s="64" t="s">
        <v>1451</v>
      </c>
      <c r="F16" s="80">
        <v>8.5698757850000007</v>
      </c>
      <c r="G16" s="80">
        <v>6.8510181299999999</v>
      </c>
      <c r="H16" s="81">
        <f t="shared" si="0"/>
        <v>0.25089083438172133</v>
      </c>
      <c r="I16" s="91">
        <v>470.28893641000002</v>
      </c>
      <c r="J16" s="91">
        <v>243.30650656999998</v>
      </c>
      <c r="K16" s="81">
        <f t="shared" si="1"/>
        <v>0.93290735640354328</v>
      </c>
      <c r="L16" s="65">
        <f t="shared" si="2"/>
        <v>54.876984008701122</v>
      </c>
    </row>
    <row r="17" spans="1:12" x14ac:dyDescent="0.2">
      <c r="A17" s="64" t="s">
        <v>168</v>
      </c>
      <c r="B17" s="64" t="s">
        <v>169</v>
      </c>
      <c r="C17" s="64" t="s">
        <v>1241</v>
      </c>
      <c r="D17" s="64" t="s">
        <v>307</v>
      </c>
      <c r="E17" s="64" t="s">
        <v>1451</v>
      </c>
      <c r="F17" s="80">
        <v>16.0503052</v>
      </c>
      <c r="G17" s="80">
        <v>15.475240359999999</v>
      </c>
      <c r="H17" s="81">
        <f t="shared" si="0"/>
        <v>3.7160317166149648E-2</v>
      </c>
      <c r="I17" s="91">
        <v>463.85158641000004</v>
      </c>
      <c r="J17" s="91">
        <v>345.70538999000001</v>
      </c>
      <c r="K17" s="81">
        <f t="shared" si="1"/>
        <v>0.34175399007639884</v>
      </c>
      <c r="L17" s="65">
        <f t="shared" si="2"/>
        <v>28.899860820715112</v>
      </c>
    </row>
    <row r="18" spans="1:12" x14ac:dyDescent="0.2">
      <c r="A18" s="64" t="s">
        <v>1469</v>
      </c>
      <c r="B18" s="64" t="s">
        <v>349</v>
      </c>
      <c r="C18" s="64" t="s">
        <v>1241</v>
      </c>
      <c r="D18" s="64" t="s">
        <v>307</v>
      </c>
      <c r="E18" s="64" t="s">
        <v>1451</v>
      </c>
      <c r="F18" s="80">
        <v>11.85108063</v>
      </c>
      <c r="G18" s="80">
        <v>3.6035831300000001</v>
      </c>
      <c r="H18" s="81">
        <f t="shared" si="0"/>
        <v>2.2886935592908051</v>
      </c>
      <c r="I18" s="91">
        <v>453.08042620999998</v>
      </c>
      <c r="J18" s="91">
        <v>486.07292982000001</v>
      </c>
      <c r="K18" s="81">
        <f t="shared" si="1"/>
        <v>-6.7875624388746836E-2</v>
      </c>
      <c r="L18" s="65">
        <f t="shared" si="2"/>
        <v>38.231148732805472</v>
      </c>
    </row>
    <row r="19" spans="1:12" x14ac:dyDescent="0.2">
      <c r="A19" s="64" t="s">
        <v>1356</v>
      </c>
      <c r="B19" s="64" t="s">
        <v>1357</v>
      </c>
      <c r="C19" s="64" t="s">
        <v>1244</v>
      </c>
      <c r="D19" s="64" t="s">
        <v>308</v>
      </c>
      <c r="E19" s="64" t="s">
        <v>1451</v>
      </c>
      <c r="F19" s="80">
        <v>236.55904792300001</v>
      </c>
      <c r="G19" s="80">
        <v>144.62430579799999</v>
      </c>
      <c r="H19" s="81">
        <f t="shared" si="0"/>
        <v>0.63567974703648589</v>
      </c>
      <c r="I19" s="91">
        <v>425.51188311999999</v>
      </c>
      <c r="J19" s="91">
        <v>125.76377891</v>
      </c>
      <c r="K19" s="81">
        <f t="shared" si="1"/>
        <v>2.3834215766091758</v>
      </c>
      <c r="L19" s="65">
        <f t="shared" si="2"/>
        <v>1.7987554771462564</v>
      </c>
    </row>
    <row r="20" spans="1:12" x14ac:dyDescent="0.2">
      <c r="A20" s="64" t="s">
        <v>2351</v>
      </c>
      <c r="B20" s="64" t="s">
        <v>602</v>
      </c>
      <c r="C20" s="64" t="s">
        <v>953</v>
      </c>
      <c r="D20" s="64" t="s">
        <v>307</v>
      </c>
      <c r="E20" s="64" t="s">
        <v>1451</v>
      </c>
      <c r="F20" s="80">
        <v>98.911270314999996</v>
      </c>
      <c r="G20" s="80">
        <v>89.223187359999997</v>
      </c>
      <c r="H20" s="81">
        <f t="shared" si="0"/>
        <v>0.10858256963977619</v>
      </c>
      <c r="I20" s="91">
        <v>386.08928056999997</v>
      </c>
      <c r="J20" s="91">
        <v>390.31868548</v>
      </c>
      <c r="K20" s="81">
        <f t="shared" si="1"/>
        <v>-1.0835773605864851E-2</v>
      </c>
      <c r="L20" s="65">
        <f t="shared" si="2"/>
        <v>3.9033901732374083</v>
      </c>
    </row>
    <row r="21" spans="1:12" x14ac:dyDescent="0.2">
      <c r="A21" s="64" t="s">
        <v>2347</v>
      </c>
      <c r="B21" s="64" t="s">
        <v>460</v>
      </c>
      <c r="C21" s="64" t="s">
        <v>953</v>
      </c>
      <c r="D21" s="64" t="s">
        <v>307</v>
      </c>
      <c r="E21" s="64" t="s">
        <v>1451</v>
      </c>
      <c r="F21" s="80">
        <v>89.638174882000001</v>
      </c>
      <c r="G21" s="80">
        <v>58.104384734999996</v>
      </c>
      <c r="H21" s="81">
        <f t="shared" si="0"/>
        <v>0.54270930310712306</v>
      </c>
      <c r="I21" s="91">
        <v>384.51771465298549</v>
      </c>
      <c r="J21" s="91">
        <v>144.2831902001335</v>
      </c>
      <c r="K21" s="81">
        <f t="shared" si="1"/>
        <v>1.6650208809468761</v>
      </c>
      <c r="L21" s="65">
        <f t="shared" si="2"/>
        <v>4.2896647009955959</v>
      </c>
    </row>
    <row r="22" spans="1:12" x14ac:dyDescent="0.2">
      <c r="A22" s="64" t="s">
        <v>1468</v>
      </c>
      <c r="B22" s="64" t="s">
        <v>343</v>
      </c>
      <c r="C22" s="64" t="s">
        <v>1241</v>
      </c>
      <c r="D22" s="64" t="s">
        <v>307</v>
      </c>
      <c r="E22" s="64" t="s">
        <v>1451</v>
      </c>
      <c r="F22" s="80">
        <v>11.114765759999999</v>
      </c>
      <c r="G22" s="80">
        <v>7.0780807000000001</v>
      </c>
      <c r="H22" s="81">
        <f t="shared" si="0"/>
        <v>0.57030786043453818</v>
      </c>
      <c r="I22" s="91">
        <v>376.90624586000001</v>
      </c>
      <c r="J22" s="91">
        <v>330.06651398000002</v>
      </c>
      <c r="K22" s="81">
        <f t="shared" si="1"/>
        <v>0.14190997843191755</v>
      </c>
      <c r="L22" s="65">
        <f t="shared" si="2"/>
        <v>33.910408370135549</v>
      </c>
    </row>
    <row r="23" spans="1:12" x14ac:dyDescent="0.2">
      <c r="A23" s="64" t="s">
        <v>1470</v>
      </c>
      <c r="B23" s="64" t="s">
        <v>347</v>
      </c>
      <c r="C23" s="64" t="s">
        <v>1241</v>
      </c>
      <c r="D23" s="64" t="s">
        <v>307</v>
      </c>
      <c r="E23" s="64" t="s">
        <v>1451</v>
      </c>
      <c r="F23" s="80">
        <v>30.453830199999999</v>
      </c>
      <c r="G23" s="80">
        <v>7.5083584100000005</v>
      </c>
      <c r="H23" s="81">
        <f t="shared" si="0"/>
        <v>3.0559904758196001</v>
      </c>
      <c r="I23" s="91">
        <v>322.39417921</v>
      </c>
      <c r="J23" s="91">
        <v>392.12292594999997</v>
      </c>
      <c r="K23" s="81">
        <f t="shared" si="1"/>
        <v>-0.17782369284088007</v>
      </c>
      <c r="L23" s="65">
        <f t="shared" si="2"/>
        <v>10.586326156438609</v>
      </c>
    </row>
    <row r="24" spans="1:12" x14ac:dyDescent="0.2">
      <c r="A24" s="64" t="s">
        <v>1474</v>
      </c>
      <c r="B24" s="64" t="s">
        <v>339</v>
      </c>
      <c r="C24" s="64" t="s">
        <v>1241</v>
      </c>
      <c r="D24" s="64" t="s">
        <v>307</v>
      </c>
      <c r="E24" s="64" t="s">
        <v>1451</v>
      </c>
      <c r="F24" s="80">
        <v>0.80959333999999994</v>
      </c>
      <c r="G24" s="80">
        <v>2.1917137999999996</v>
      </c>
      <c r="H24" s="81">
        <f t="shared" si="0"/>
        <v>-0.63061174319384217</v>
      </c>
      <c r="I24" s="91">
        <v>253.36524252000001</v>
      </c>
      <c r="J24" s="91">
        <v>338.75323238999999</v>
      </c>
      <c r="K24" s="81">
        <f t="shared" si="1"/>
        <v>-0.25206546153836973</v>
      </c>
      <c r="L24" s="65" t="str">
        <f t="shared" si="2"/>
        <v/>
      </c>
    </row>
    <row r="25" spans="1:12" x14ac:dyDescent="0.2">
      <c r="A25" s="64" t="s">
        <v>1479</v>
      </c>
      <c r="B25" s="64" t="s">
        <v>348</v>
      </c>
      <c r="C25" s="64" t="s">
        <v>1241</v>
      </c>
      <c r="D25" s="64" t="s">
        <v>307</v>
      </c>
      <c r="E25" s="64" t="s">
        <v>1451</v>
      </c>
      <c r="F25" s="80">
        <v>23.867413710000001</v>
      </c>
      <c r="G25" s="80">
        <v>3.5178294000000001</v>
      </c>
      <c r="H25" s="81">
        <f t="shared" si="0"/>
        <v>5.7846990277584238</v>
      </c>
      <c r="I25" s="91">
        <v>234.22555888999997</v>
      </c>
      <c r="J25" s="91">
        <v>153.89705756000001</v>
      </c>
      <c r="K25" s="81">
        <f t="shared" si="1"/>
        <v>0.52196255473358999</v>
      </c>
      <c r="L25" s="65">
        <f t="shared" si="2"/>
        <v>9.8136128922868515</v>
      </c>
    </row>
    <row r="26" spans="1:12" x14ac:dyDescent="0.2">
      <c r="A26" s="64" t="s">
        <v>2519</v>
      </c>
      <c r="B26" s="64" t="s">
        <v>752</v>
      </c>
      <c r="C26" s="64" t="s">
        <v>1244</v>
      </c>
      <c r="D26" s="64" t="s">
        <v>308</v>
      </c>
      <c r="E26" s="64" t="s">
        <v>309</v>
      </c>
      <c r="F26" s="80">
        <v>242.49615035400001</v>
      </c>
      <c r="G26" s="80">
        <v>136.252587619</v>
      </c>
      <c r="H26" s="81">
        <f t="shared" si="0"/>
        <v>0.77975445891777451</v>
      </c>
      <c r="I26" s="91">
        <v>227.6010525579575</v>
      </c>
      <c r="J26" s="91">
        <v>208.29356096000001</v>
      </c>
      <c r="K26" s="81">
        <f t="shared" si="1"/>
        <v>9.2693655574236589E-2</v>
      </c>
      <c r="L26" s="65">
        <f t="shared" si="2"/>
        <v>0.93857594120855781</v>
      </c>
    </row>
    <row r="27" spans="1:12" x14ac:dyDescent="0.2">
      <c r="A27" s="64" t="s">
        <v>1475</v>
      </c>
      <c r="B27" s="64" t="s">
        <v>333</v>
      </c>
      <c r="C27" s="64" t="s">
        <v>1241</v>
      </c>
      <c r="D27" s="64" t="s">
        <v>307</v>
      </c>
      <c r="E27" s="64" t="s">
        <v>1451</v>
      </c>
      <c r="F27" s="80">
        <v>2.5440993700000001</v>
      </c>
      <c r="G27" s="80">
        <v>1.9704868600000001</v>
      </c>
      <c r="H27" s="81">
        <f t="shared" si="0"/>
        <v>0.29110192087248943</v>
      </c>
      <c r="I27" s="91">
        <v>226.64500040999999</v>
      </c>
      <c r="J27" s="91">
        <v>159.56154863999998</v>
      </c>
      <c r="K27" s="81">
        <f t="shared" si="1"/>
        <v>0.42042366937257891</v>
      </c>
      <c r="L27" s="65">
        <f t="shared" si="2"/>
        <v>89.086536116708359</v>
      </c>
    </row>
    <row r="28" spans="1:12" x14ac:dyDescent="0.2">
      <c r="A28" s="64" t="s">
        <v>1300</v>
      </c>
      <c r="B28" s="64" t="s">
        <v>883</v>
      </c>
      <c r="C28" s="64" t="s">
        <v>1244</v>
      </c>
      <c r="D28" s="64" t="s">
        <v>308</v>
      </c>
      <c r="E28" s="64" t="s">
        <v>309</v>
      </c>
      <c r="F28" s="80">
        <v>183.120413095</v>
      </c>
      <c r="G28" s="80">
        <v>94.897817238000002</v>
      </c>
      <c r="H28" s="81">
        <f t="shared" si="0"/>
        <v>0.92965885227624567</v>
      </c>
      <c r="I28" s="91">
        <v>219.84251397</v>
      </c>
      <c r="J28" s="91">
        <v>159.60721681999999</v>
      </c>
      <c r="K28" s="81">
        <f t="shared" si="1"/>
        <v>0.37739707733849825</v>
      </c>
      <c r="L28" s="65">
        <f t="shared" si="2"/>
        <v>1.2005352666824158</v>
      </c>
    </row>
    <row r="29" spans="1:12" x14ac:dyDescent="0.2">
      <c r="A29" s="64" t="s">
        <v>1477</v>
      </c>
      <c r="B29" s="64" t="s">
        <v>345</v>
      </c>
      <c r="C29" s="64" t="s">
        <v>1241</v>
      </c>
      <c r="D29" s="64" t="s">
        <v>307</v>
      </c>
      <c r="E29" s="64" t="s">
        <v>1451</v>
      </c>
      <c r="F29" s="80">
        <v>5.7358715199999999</v>
      </c>
      <c r="G29" s="80">
        <v>5.4182038200000004</v>
      </c>
      <c r="H29" s="81">
        <f t="shared" si="0"/>
        <v>5.862970655098021E-2</v>
      </c>
      <c r="I29" s="91">
        <v>200.58757867</v>
      </c>
      <c r="J29" s="91">
        <v>268.83670154999999</v>
      </c>
      <c r="K29" s="81">
        <f t="shared" si="1"/>
        <v>-0.25386832410345794</v>
      </c>
      <c r="L29" s="65">
        <f t="shared" si="2"/>
        <v>34.970723798569324</v>
      </c>
    </row>
    <row r="30" spans="1:12" x14ac:dyDescent="0.2">
      <c r="A30" s="64" t="s">
        <v>1485</v>
      </c>
      <c r="B30" s="64" t="s">
        <v>344</v>
      </c>
      <c r="C30" s="64" t="s">
        <v>1241</v>
      </c>
      <c r="D30" s="64" t="s">
        <v>307</v>
      </c>
      <c r="E30" s="64" t="s">
        <v>1451</v>
      </c>
      <c r="F30" s="80">
        <v>0.11011583</v>
      </c>
      <c r="G30" s="80">
        <v>2.7152886499999997</v>
      </c>
      <c r="H30" s="81">
        <f t="shared" si="0"/>
        <v>-0.95944599481163817</v>
      </c>
      <c r="I30" s="91">
        <v>196.11883431000001</v>
      </c>
      <c r="J30" s="91">
        <v>53.856586530000001</v>
      </c>
      <c r="K30" s="81">
        <f t="shared" si="1"/>
        <v>2.6415013825793614</v>
      </c>
      <c r="L30" s="65" t="str">
        <f t="shared" si="2"/>
        <v/>
      </c>
    </row>
    <row r="31" spans="1:12" x14ac:dyDescent="0.2">
      <c r="A31" s="64" t="s">
        <v>1294</v>
      </c>
      <c r="B31" s="64" t="s">
        <v>1295</v>
      </c>
      <c r="C31" s="64" t="s">
        <v>1244</v>
      </c>
      <c r="D31" s="64" t="s">
        <v>308</v>
      </c>
      <c r="E31" s="64" t="s">
        <v>309</v>
      </c>
      <c r="F31" s="80">
        <v>62.966900324000001</v>
      </c>
      <c r="G31" s="80">
        <v>51.733565693000003</v>
      </c>
      <c r="H31" s="81">
        <f t="shared" si="0"/>
        <v>0.21713822506767522</v>
      </c>
      <c r="I31" s="91">
        <v>190.39740165000001</v>
      </c>
      <c r="J31" s="91">
        <v>46.955509190000001</v>
      </c>
      <c r="K31" s="81">
        <f t="shared" si="1"/>
        <v>3.0548469164625409</v>
      </c>
      <c r="L31" s="65">
        <f t="shared" si="2"/>
        <v>3.023769641991247</v>
      </c>
    </row>
    <row r="32" spans="1:12" x14ac:dyDescent="0.2">
      <c r="A32" s="64" t="s">
        <v>706</v>
      </c>
      <c r="B32" s="64" t="s">
        <v>1285</v>
      </c>
      <c r="C32" s="64" t="s">
        <v>1244</v>
      </c>
      <c r="D32" s="64" t="s">
        <v>307</v>
      </c>
      <c r="E32" s="64" t="s">
        <v>1451</v>
      </c>
      <c r="F32" s="80">
        <v>21.312716596999998</v>
      </c>
      <c r="G32" s="80">
        <v>34.684188630000001</v>
      </c>
      <c r="H32" s="81">
        <f t="shared" si="0"/>
        <v>-0.38552068135837503</v>
      </c>
      <c r="I32" s="91">
        <v>182.16282637</v>
      </c>
      <c r="J32" s="91">
        <v>57.176199789999998</v>
      </c>
      <c r="K32" s="81">
        <f t="shared" si="1"/>
        <v>2.1859904477572489</v>
      </c>
      <c r="L32" s="65">
        <f t="shared" si="2"/>
        <v>8.5471425259622436</v>
      </c>
    </row>
    <row r="33" spans="1:12" x14ac:dyDescent="0.2">
      <c r="A33" s="64" t="s">
        <v>1471</v>
      </c>
      <c r="B33" s="64" t="s">
        <v>342</v>
      </c>
      <c r="C33" s="64" t="s">
        <v>1241</v>
      </c>
      <c r="D33" s="64" t="s">
        <v>307</v>
      </c>
      <c r="E33" s="64" t="s">
        <v>1451</v>
      </c>
      <c r="F33" s="80">
        <v>1.75182612</v>
      </c>
      <c r="G33" s="80">
        <v>3.666113E-2</v>
      </c>
      <c r="H33" s="81">
        <f t="shared" si="0"/>
        <v>46.784291428005631</v>
      </c>
      <c r="I33" s="91">
        <v>180.16228072000001</v>
      </c>
      <c r="J33" s="91">
        <v>79.294143590000004</v>
      </c>
      <c r="K33" s="81">
        <f t="shared" si="1"/>
        <v>1.2720754971710262</v>
      </c>
      <c r="L33" s="65" t="str">
        <f t="shared" si="2"/>
        <v/>
      </c>
    </row>
    <row r="34" spans="1:12" x14ac:dyDescent="0.2">
      <c r="A34" s="64" t="s">
        <v>2367</v>
      </c>
      <c r="B34" s="64" t="s">
        <v>509</v>
      </c>
      <c r="C34" s="64" t="s">
        <v>953</v>
      </c>
      <c r="D34" s="64" t="s">
        <v>307</v>
      </c>
      <c r="E34" s="64" t="s">
        <v>1451</v>
      </c>
      <c r="F34" s="80">
        <v>72.755298937999996</v>
      </c>
      <c r="G34" s="80">
        <v>99.820222108999999</v>
      </c>
      <c r="H34" s="81">
        <f t="shared" si="0"/>
        <v>-0.27113667550695397</v>
      </c>
      <c r="I34" s="91">
        <v>178.43405382947199</v>
      </c>
      <c r="J34" s="91">
        <v>130.013738796165</v>
      </c>
      <c r="K34" s="81">
        <f t="shared" si="1"/>
        <v>0.37242460282770695</v>
      </c>
      <c r="L34" s="65">
        <f t="shared" si="2"/>
        <v>2.4525231348651104</v>
      </c>
    </row>
    <row r="35" spans="1:12" x14ac:dyDescent="0.2">
      <c r="A35" s="64" t="s">
        <v>1326</v>
      </c>
      <c r="B35" s="64" t="s">
        <v>880</v>
      </c>
      <c r="C35" s="64" t="s">
        <v>1244</v>
      </c>
      <c r="D35" s="64" t="s">
        <v>308</v>
      </c>
      <c r="E35" s="64" t="s">
        <v>309</v>
      </c>
      <c r="F35" s="80">
        <v>68.502653640000005</v>
      </c>
      <c r="G35" s="80">
        <v>67.532285544000004</v>
      </c>
      <c r="H35" s="81">
        <f t="shared" si="0"/>
        <v>1.4368950912638123E-2</v>
      </c>
      <c r="I35" s="91">
        <v>175.79249385</v>
      </c>
      <c r="J35" s="91">
        <v>103.28598513999999</v>
      </c>
      <c r="K35" s="81">
        <f t="shared" si="1"/>
        <v>0.70199755186263024</v>
      </c>
      <c r="L35" s="65">
        <f t="shared" si="2"/>
        <v>2.5662143655607439</v>
      </c>
    </row>
    <row r="36" spans="1:12" x14ac:dyDescent="0.2">
      <c r="A36" s="64" t="s">
        <v>2485</v>
      </c>
      <c r="B36" s="64" t="s">
        <v>367</v>
      </c>
      <c r="C36" s="64" t="s">
        <v>953</v>
      </c>
      <c r="D36" s="64" t="s">
        <v>307</v>
      </c>
      <c r="E36" s="64" t="s">
        <v>1451</v>
      </c>
      <c r="F36" s="80">
        <v>20.537798930000001</v>
      </c>
      <c r="G36" s="80">
        <v>45.253999159999999</v>
      </c>
      <c r="H36" s="81">
        <f t="shared" si="0"/>
        <v>-0.54616609998628896</v>
      </c>
      <c r="I36" s="91">
        <v>175.31361899999999</v>
      </c>
      <c r="J36" s="91">
        <v>108.49108762</v>
      </c>
      <c r="K36" s="81">
        <f t="shared" si="1"/>
        <v>0.61592645853134065</v>
      </c>
      <c r="L36" s="65">
        <f t="shared" si="2"/>
        <v>8.5361444815741994</v>
      </c>
    </row>
    <row r="37" spans="1:12" x14ac:dyDescent="0.2">
      <c r="A37" s="64" t="s">
        <v>2521</v>
      </c>
      <c r="B37" s="64" t="s">
        <v>1360</v>
      </c>
      <c r="C37" s="64" t="s">
        <v>1244</v>
      </c>
      <c r="D37" s="64" t="s">
        <v>1162</v>
      </c>
      <c r="E37" s="64" t="s">
        <v>309</v>
      </c>
      <c r="F37" s="80">
        <v>51.697151925999997</v>
      </c>
      <c r="G37" s="80">
        <v>90.743393763</v>
      </c>
      <c r="H37" s="81">
        <f t="shared" si="0"/>
        <v>-0.43029294164354737</v>
      </c>
      <c r="I37" s="91">
        <v>169.87318824000002</v>
      </c>
      <c r="J37" s="91">
        <v>157.61259358000001</v>
      </c>
      <c r="K37" s="81">
        <f t="shared" si="1"/>
        <v>7.7789435358646353E-2</v>
      </c>
      <c r="L37" s="65">
        <f t="shared" si="2"/>
        <v>3.2859293386830828</v>
      </c>
    </row>
    <row r="38" spans="1:12" x14ac:dyDescent="0.2">
      <c r="A38" s="64" t="s">
        <v>2605</v>
      </c>
      <c r="B38" s="64" t="s">
        <v>272</v>
      </c>
      <c r="C38" s="64" t="s">
        <v>1244</v>
      </c>
      <c r="D38" s="64" t="s">
        <v>308</v>
      </c>
      <c r="E38" s="64" t="s">
        <v>1451</v>
      </c>
      <c r="F38" s="80">
        <v>6.7673684000000005</v>
      </c>
      <c r="G38" s="80">
        <v>6.8972752699999997</v>
      </c>
      <c r="H38" s="81">
        <f t="shared" si="0"/>
        <v>-1.8834520142328448E-2</v>
      </c>
      <c r="I38" s="91">
        <v>168.39080108000002</v>
      </c>
      <c r="J38" s="91">
        <v>36.854420770000004</v>
      </c>
      <c r="K38" s="81">
        <f t="shared" si="1"/>
        <v>3.5690801147273055</v>
      </c>
      <c r="L38" s="65">
        <f t="shared" si="2"/>
        <v>24.882759608594679</v>
      </c>
    </row>
    <row r="39" spans="1:12" x14ac:dyDescent="0.2">
      <c r="A39" s="64" t="s">
        <v>2351</v>
      </c>
      <c r="B39" s="64" t="s">
        <v>141</v>
      </c>
      <c r="C39" s="64" t="s">
        <v>953</v>
      </c>
      <c r="D39" s="64" t="s">
        <v>307</v>
      </c>
      <c r="E39" s="64" t="s">
        <v>309</v>
      </c>
      <c r="F39" s="80">
        <v>79.613279431999999</v>
      </c>
      <c r="G39" s="80">
        <v>77.92079587100001</v>
      </c>
      <c r="H39" s="81">
        <f t="shared" si="0"/>
        <v>2.1720563067681553E-2</v>
      </c>
      <c r="I39" s="91">
        <v>155.19644077999999</v>
      </c>
      <c r="J39" s="91">
        <v>228.77177200999998</v>
      </c>
      <c r="K39" s="81">
        <f t="shared" si="1"/>
        <v>-0.321610181988641</v>
      </c>
      <c r="L39" s="65">
        <f t="shared" si="2"/>
        <v>1.9493788208103868</v>
      </c>
    </row>
    <row r="40" spans="1:12" x14ac:dyDescent="0.2">
      <c r="A40" s="64" t="s">
        <v>2359</v>
      </c>
      <c r="B40" s="64" t="s">
        <v>180</v>
      </c>
      <c r="C40" s="64" t="s">
        <v>953</v>
      </c>
      <c r="D40" s="64" t="s">
        <v>307</v>
      </c>
      <c r="E40" s="64" t="s">
        <v>1451</v>
      </c>
      <c r="F40" s="80">
        <v>18.168784477999999</v>
      </c>
      <c r="G40" s="80">
        <v>29.317833916999998</v>
      </c>
      <c r="H40" s="81">
        <f t="shared" si="0"/>
        <v>-0.38028216786285851</v>
      </c>
      <c r="I40" s="91">
        <v>148.25086113999998</v>
      </c>
      <c r="J40" s="91">
        <v>254.35727525999999</v>
      </c>
      <c r="K40" s="81">
        <f t="shared" si="1"/>
        <v>-0.41715501949586353</v>
      </c>
      <c r="L40" s="65">
        <f t="shared" si="2"/>
        <v>8.1596466356630639</v>
      </c>
    </row>
    <row r="41" spans="1:12" x14ac:dyDescent="0.2">
      <c r="A41" s="64" t="s">
        <v>2339</v>
      </c>
      <c r="B41" s="64" t="s">
        <v>227</v>
      </c>
      <c r="C41" s="64" t="s">
        <v>953</v>
      </c>
      <c r="D41" s="64" t="s">
        <v>307</v>
      </c>
      <c r="E41" s="64" t="s">
        <v>1451</v>
      </c>
      <c r="F41" s="80">
        <v>74.677214849999999</v>
      </c>
      <c r="G41" s="80">
        <v>136.50691874099999</v>
      </c>
      <c r="H41" s="81">
        <f t="shared" si="0"/>
        <v>-0.45294190551844449</v>
      </c>
      <c r="I41" s="91">
        <v>147.98219966482449</v>
      </c>
      <c r="J41" s="91">
        <v>368.23329534759597</v>
      </c>
      <c r="K41" s="81">
        <f t="shared" si="1"/>
        <v>-0.59812922531859636</v>
      </c>
      <c r="L41" s="65">
        <f t="shared" si="2"/>
        <v>1.9816245150822533</v>
      </c>
    </row>
    <row r="42" spans="1:12" x14ac:dyDescent="0.2">
      <c r="A42" s="64" t="s">
        <v>2365</v>
      </c>
      <c r="B42" s="64" t="s">
        <v>508</v>
      </c>
      <c r="C42" s="64" t="s">
        <v>953</v>
      </c>
      <c r="D42" s="64" t="s">
        <v>307</v>
      </c>
      <c r="E42" s="64" t="s">
        <v>1451</v>
      </c>
      <c r="F42" s="80">
        <v>27.863040488000003</v>
      </c>
      <c r="G42" s="80">
        <v>14.955422668999999</v>
      </c>
      <c r="H42" s="81">
        <f t="shared" si="0"/>
        <v>0.86307275325325716</v>
      </c>
      <c r="I42" s="91">
        <v>147.00259304536797</v>
      </c>
      <c r="J42" s="91">
        <v>36.838932566391151</v>
      </c>
      <c r="K42" s="81">
        <f t="shared" si="1"/>
        <v>2.9904140213737138</v>
      </c>
      <c r="L42" s="65">
        <f t="shared" si="2"/>
        <v>5.2758992009030292</v>
      </c>
    </row>
    <row r="43" spans="1:12" x14ac:dyDescent="0.2">
      <c r="A43" s="64" t="s">
        <v>2355</v>
      </c>
      <c r="B43" s="64" t="s">
        <v>515</v>
      </c>
      <c r="C43" s="64" t="s">
        <v>953</v>
      </c>
      <c r="D43" s="64" t="s">
        <v>307</v>
      </c>
      <c r="E43" s="64" t="s">
        <v>309</v>
      </c>
      <c r="F43" s="80">
        <v>23.983876004999999</v>
      </c>
      <c r="G43" s="80">
        <v>7.7085967970000002</v>
      </c>
      <c r="H43" s="81">
        <f t="shared" si="0"/>
        <v>2.1113154101319638</v>
      </c>
      <c r="I43" s="91">
        <v>144.04493991999999</v>
      </c>
      <c r="J43" s="91">
        <v>7.0379991200000003</v>
      </c>
      <c r="K43" s="81">
        <f t="shared" si="1"/>
        <v>19.466745940712762</v>
      </c>
      <c r="L43" s="65">
        <f t="shared" si="2"/>
        <v>6.0059074642468326</v>
      </c>
    </row>
    <row r="44" spans="1:12" x14ac:dyDescent="0.2">
      <c r="A44" s="64" t="s">
        <v>2673</v>
      </c>
      <c r="B44" s="64" t="s">
        <v>889</v>
      </c>
      <c r="C44" s="64" t="s">
        <v>1244</v>
      </c>
      <c r="D44" s="64" t="s">
        <v>308</v>
      </c>
      <c r="E44" s="64" t="s">
        <v>309</v>
      </c>
      <c r="F44" s="80">
        <v>13.407186273000001</v>
      </c>
      <c r="G44" s="80">
        <v>6.8052992400000001</v>
      </c>
      <c r="H44" s="81">
        <f t="shared" si="0"/>
        <v>0.97010973363163977</v>
      </c>
      <c r="I44" s="91">
        <v>140.20770921000002</v>
      </c>
      <c r="J44" s="91">
        <v>40.853751009999996</v>
      </c>
      <c r="K44" s="81">
        <f t="shared" si="1"/>
        <v>2.4319421287822656</v>
      </c>
      <c r="L44" s="65">
        <f t="shared" si="2"/>
        <v>10.457653556462974</v>
      </c>
    </row>
    <row r="45" spans="1:12" x14ac:dyDescent="0.2">
      <c r="A45" s="64" t="s">
        <v>2451</v>
      </c>
      <c r="B45" s="64" t="s">
        <v>2198</v>
      </c>
      <c r="C45" s="64" t="s">
        <v>953</v>
      </c>
      <c r="D45" s="64" t="s">
        <v>307</v>
      </c>
      <c r="E45" s="64" t="s">
        <v>1451</v>
      </c>
      <c r="F45" s="80">
        <v>10.150980125</v>
      </c>
      <c r="G45" s="80">
        <v>21.104804513999998</v>
      </c>
      <c r="H45" s="81">
        <f t="shared" si="0"/>
        <v>-0.51902041460434822</v>
      </c>
      <c r="I45" s="91">
        <v>136.55753636</v>
      </c>
      <c r="J45" s="91">
        <v>70.644837980000005</v>
      </c>
      <c r="K45" s="81">
        <f t="shared" si="1"/>
        <v>0.9330150689659773</v>
      </c>
      <c r="L45" s="65">
        <f t="shared" si="2"/>
        <v>13.452645427182333</v>
      </c>
    </row>
    <row r="46" spans="1:12" x14ac:dyDescent="0.2">
      <c r="A46" s="64" t="s">
        <v>1472</v>
      </c>
      <c r="B46" s="64" t="s">
        <v>341</v>
      </c>
      <c r="C46" s="64" t="s">
        <v>1241</v>
      </c>
      <c r="D46" s="64" t="s">
        <v>307</v>
      </c>
      <c r="E46" s="64" t="s">
        <v>1451</v>
      </c>
      <c r="F46" s="80">
        <v>0.30960218</v>
      </c>
      <c r="G46" s="80">
        <v>0.22866537000000001</v>
      </c>
      <c r="H46" s="81">
        <f t="shared" si="0"/>
        <v>0.35395307124992303</v>
      </c>
      <c r="I46" s="91">
        <v>132.24329574000001</v>
      </c>
      <c r="J46" s="91">
        <v>115.12113968999999</v>
      </c>
      <c r="K46" s="81">
        <f t="shared" si="1"/>
        <v>0.14873164126160332</v>
      </c>
      <c r="L46" s="65" t="str">
        <f t="shared" si="2"/>
        <v/>
      </c>
    </row>
    <row r="47" spans="1:12" x14ac:dyDescent="0.2">
      <c r="A47" s="64" t="s">
        <v>2526</v>
      </c>
      <c r="B47" s="64" t="s">
        <v>219</v>
      </c>
      <c r="C47" s="64" t="s">
        <v>1244</v>
      </c>
      <c r="D47" s="64" t="s">
        <v>1162</v>
      </c>
      <c r="E47" s="64" t="s">
        <v>309</v>
      </c>
      <c r="F47" s="80">
        <v>37.708156567000003</v>
      </c>
      <c r="G47" s="80">
        <v>52.954668730999998</v>
      </c>
      <c r="H47" s="81">
        <f t="shared" si="0"/>
        <v>-0.28791629764411297</v>
      </c>
      <c r="I47" s="91">
        <v>128.10700591</v>
      </c>
      <c r="J47" s="91">
        <v>172.80439504</v>
      </c>
      <c r="K47" s="81">
        <f t="shared" si="1"/>
        <v>-0.25865886755746947</v>
      </c>
      <c r="L47" s="65">
        <f t="shared" si="2"/>
        <v>3.3973287896579869</v>
      </c>
    </row>
    <row r="48" spans="1:12" x14ac:dyDescent="0.2">
      <c r="A48" s="64" t="s">
        <v>1483</v>
      </c>
      <c r="B48" s="64" t="s">
        <v>335</v>
      </c>
      <c r="C48" s="64" t="s">
        <v>1241</v>
      </c>
      <c r="D48" s="64" t="s">
        <v>307</v>
      </c>
      <c r="E48" s="64" t="s">
        <v>1451</v>
      </c>
      <c r="F48" s="80">
        <v>4.9861669299999996</v>
      </c>
      <c r="G48" s="80">
        <v>1.20508382</v>
      </c>
      <c r="H48" s="81">
        <f t="shared" si="0"/>
        <v>3.1376100543777934</v>
      </c>
      <c r="I48" s="91">
        <v>127.11989022</v>
      </c>
      <c r="J48" s="91">
        <v>126.62443377</v>
      </c>
      <c r="K48" s="81">
        <f t="shared" si="1"/>
        <v>3.9128028868420373E-3</v>
      </c>
      <c r="L48" s="65">
        <f t="shared" si="2"/>
        <v>25.494511516484671</v>
      </c>
    </row>
    <row r="49" spans="1:12" x14ac:dyDescent="0.2">
      <c r="A49" s="64" t="s">
        <v>1478</v>
      </c>
      <c r="B49" s="64" t="s">
        <v>338</v>
      </c>
      <c r="C49" s="64" t="s">
        <v>1241</v>
      </c>
      <c r="D49" s="64" t="s">
        <v>307</v>
      </c>
      <c r="E49" s="64" t="s">
        <v>1451</v>
      </c>
      <c r="F49" s="80">
        <v>2.8007409399999998</v>
      </c>
      <c r="G49" s="80">
        <v>8.6747550000000007E-2</v>
      </c>
      <c r="H49" s="81">
        <f t="shared" si="0"/>
        <v>31.286109982356848</v>
      </c>
      <c r="I49" s="91">
        <v>126.79370655</v>
      </c>
      <c r="J49" s="91">
        <v>76.546565209999997</v>
      </c>
      <c r="K49" s="81">
        <f t="shared" si="1"/>
        <v>0.65642581351822349</v>
      </c>
      <c r="L49" s="65">
        <f t="shared" si="2"/>
        <v>45.271486819484274</v>
      </c>
    </row>
    <row r="50" spans="1:12" x14ac:dyDescent="0.2">
      <c r="A50" s="64" t="s">
        <v>1324</v>
      </c>
      <c r="B50" s="64" t="s">
        <v>1281</v>
      </c>
      <c r="C50" s="64" t="s">
        <v>1244</v>
      </c>
      <c r="D50" s="64" t="s">
        <v>308</v>
      </c>
      <c r="E50" s="64" t="s">
        <v>309</v>
      </c>
      <c r="F50" s="80">
        <v>32.171072209000002</v>
      </c>
      <c r="G50" s="80">
        <v>23.008008128</v>
      </c>
      <c r="H50" s="81">
        <f t="shared" si="0"/>
        <v>0.39825542611178277</v>
      </c>
      <c r="I50" s="91">
        <v>124.70538431</v>
      </c>
      <c r="J50" s="91">
        <v>26.710758309999999</v>
      </c>
      <c r="K50" s="81">
        <f t="shared" si="1"/>
        <v>3.6687324583859784</v>
      </c>
      <c r="L50" s="65">
        <f t="shared" si="2"/>
        <v>3.8763204253762207</v>
      </c>
    </row>
    <row r="51" spans="1:12" x14ac:dyDescent="0.2">
      <c r="A51" s="64" t="s">
        <v>1327</v>
      </c>
      <c r="B51" s="64" t="s">
        <v>888</v>
      </c>
      <c r="C51" s="64" t="s">
        <v>1244</v>
      </c>
      <c r="D51" s="64" t="s">
        <v>308</v>
      </c>
      <c r="E51" s="64" t="s">
        <v>309</v>
      </c>
      <c r="F51" s="80">
        <v>19.945608115999999</v>
      </c>
      <c r="G51" s="80">
        <v>8.5822307200000001</v>
      </c>
      <c r="H51" s="81">
        <f t="shared" si="0"/>
        <v>1.3240587169858791</v>
      </c>
      <c r="I51" s="91">
        <v>123.81752825</v>
      </c>
      <c r="J51" s="91">
        <v>3.5895657599999997</v>
      </c>
      <c r="K51" s="81">
        <f t="shared" si="1"/>
        <v>33.493734487260099</v>
      </c>
      <c r="L51" s="65">
        <f t="shared" si="2"/>
        <v>6.2077589978655929</v>
      </c>
    </row>
    <row r="52" spans="1:12" x14ac:dyDescent="0.2">
      <c r="A52" s="64" t="s">
        <v>2773</v>
      </c>
      <c r="B52" s="64" t="s">
        <v>523</v>
      </c>
      <c r="C52" s="64" t="s">
        <v>2814</v>
      </c>
      <c r="D52" s="64" t="s">
        <v>308</v>
      </c>
      <c r="E52" s="64" t="s">
        <v>1451</v>
      </c>
      <c r="F52" s="80">
        <v>273.89630312699995</v>
      </c>
      <c r="G52" s="80">
        <v>306.090689591</v>
      </c>
      <c r="H52" s="81">
        <f t="shared" si="0"/>
        <v>-0.10517924118181565</v>
      </c>
      <c r="I52" s="91">
        <v>121.22322376000001</v>
      </c>
      <c r="J52" s="91">
        <v>74.479746340000005</v>
      </c>
      <c r="K52" s="81">
        <f t="shared" si="1"/>
        <v>0.62759984716671902</v>
      </c>
      <c r="L52" s="65">
        <f t="shared" si="2"/>
        <v>0.44258802465030478</v>
      </c>
    </row>
    <row r="53" spans="1:12" x14ac:dyDescent="0.2">
      <c r="A53" s="64" t="s">
        <v>1482</v>
      </c>
      <c r="B53" s="64" t="s">
        <v>346</v>
      </c>
      <c r="C53" s="64" t="s">
        <v>1241</v>
      </c>
      <c r="D53" s="64" t="s">
        <v>307</v>
      </c>
      <c r="E53" s="64" t="s">
        <v>1451</v>
      </c>
      <c r="F53" s="80">
        <v>0.13019872999999998</v>
      </c>
      <c r="G53" s="80">
        <v>1.524845E-2</v>
      </c>
      <c r="H53" s="81">
        <f t="shared" si="0"/>
        <v>7.5384894858165907</v>
      </c>
      <c r="I53" s="91">
        <v>112.84664178</v>
      </c>
      <c r="J53" s="91">
        <v>36.115061189999999</v>
      </c>
      <c r="K53" s="81">
        <f t="shared" si="1"/>
        <v>2.1246421316114628</v>
      </c>
      <c r="L53" s="65" t="str">
        <f t="shared" si="2"/>
        <v/>
      </c>
    </row>
    <row r="54" spans="1:12" x14ac:dyDescent="0.2">
      <c r="A54" s="64" t="s">
        <v>2275</v>
      </c>
      <c r="B54" s="64" t="s">
        <v>1951</v>
      </c>
      <c r="C54" s="64" t="s">
        <v>220</v>
      </c>
      <c r="D54" s="64" t="s">
        <v>308</v>
      </c>
      <c r="E54" s="64" t="s">
        <v>309</v>
      </c>
      <c r="F54" s="80">
        <v>7.3476269400000005</v>
      </c>
      <c r="G54" s="80">
        <v>6.3524024400000005</v>
      </c>
      <c r="H54" s="81">
        <f t="shared" si="0"/>
        <v>0.1566689940381043</v>
      </c>
      <c r="I54" s="91">
        <v>110.89353023999999</v>
      </c>
      <c r="J54" s="91">
        <v>16.87261496</v>
      </c>
      <c r="K54" s="81">
        <f t="shared" si="1"/>
        <v>5.5723973730744101</v>
      </c>
      <c r="L54" s="65">
        <f t="shared" si="2"/>
        <v>15.092427956066041</v>
      </c>
    </row>
    <row r="55" spans="1:12" x14ac:dyDescent="0.2">
      <c r="A55" s="64" t="s">
        <v>1306</v>
      </c>
      <c r="B55" s="64" t="s">
        <v>619</v>
      </c>
      <c r="C55" s="64" t="s">
        <v>1244</v>
      </c>
      <c r="D55" s="64" t="s">
        <v>308</v>
      </c>
      <c r="E55" s="64" t="s">
        <v>309</v>
      </c>
      <c r="F55" s="80">
        <v>14.179119734999999</v>
      </c>
      <c r="G55" s="80">
        <v>6.6464877599999994</v>
      </c>
      <c r="H55" s="81">
        <f t="shared" si="0"/>
        <v>1.1333251857218496</v>
      </c>
      <c r="I55" s="91">
        <v>109.39191172</v>
      </c>
      <c r="J55" s="91">
        <v>1.77402444</v>
      </c>
      <c r="K55" s="81">
        <f t="shared" si="1"/>
        <v>60.663136794214623</v>
      </c>
      <c r="L55" s="65">
        <f t="shared" si="2"/>
        <v>7.7150002090732759</v>
      </c>
    </row>
    <row r="56" spans="1:12" x14ac:dyDescent="0.2">
      <c r="A56" s="64" t="s">
        <v>2517</v>
      </c>
      <c r="B56" s="64" t="s">
        <v>1138</v>
      </c>
      <c r="C56" s="64" t="s">
        <v>1244</v>
      </c>
      <c r="D56" s="64" t="s">
        <v>1162</v>
      </c>
      <c r="E56" s="64" t="s">
        <v>1451</v>
      </c>
      <c r="F56" s="80">
        <v>118.846735948</v>
      </c>
      <c r="G56" s="80">
        <v>135.452113403</v>
      </c>
      <c r="H56" s="81">
        <f t="shared" si="0"/>
        <v>-0.12259223601477021</v>
      </c>
      <c r="I56" s="91">
        <v>109.12305392</v>
      </c>
      <c r="J56" s="91">
        <v>102.62355501</v>
      </c>
      <c r="K56" s="81">
        <f t="shared" si="1"/>
        <v>6.3333402447095732E-2</v>
      </c>
      <c r="L56" s="65">
        <f t="shared" si="2"/>
        <v>0.91818301150269299</v>
      </c>
    </row>
    <row r="57" spans="1:12" x14ac:dyDescent="0.2">
      <c r="A57" s="64" t="s">
        <v>825</v>
      </c>
      <c r="B57" s="64" t="s">
        <v>448</v>
      </c>
      <c r="C57" s="64" t="s">
        <v>1241</v>
      </c>
      <c r="D57" s="64" t="s">
        <v>307</v>
      </c>
      <c r="E57" s="64" t="s">
        <v>1451</v>
      </c>
      <c r="F57" s="80">
        <v>8.6048579700000012</v>
      </c>
      <c r="G57" s="80">
        <v>2.7301052100000001</v>
      </c>
      <c r="H57" s="81">
        <f t="shared" si="0"/>
        <v>2.1518411592643352</v>
      </c>
      <c r="I57" s="91">
        <v>107.11140610905301</v>
      </c>
      <c r="J57" s="91">
        <v>20.1774075849723</v>
      </c>
      <c r="K57" s="81">
        <f t="shared" si="1"/>
        <v>4.308482056378109</v>
      </c>
      <c r="L57" s="65">
        <f t="shared" si="2"/>
        <v>12.4477831571987</v>
      </c>
    </row>
    <row r="58" spans="1:12" x14ac:dyDescent="0.2">
      <c r="A58" s="64" t="s">
        <v>2340</v>
      </c>
      <c r="B58" s="64" t="s">
        <v>224</v>
      </c>
      <c r="C58" s="64" t="s">
        <v>953</v>
      </c>
      <c r="D58" s="64" t="s">
        <v>307</v>
      </c>
      <c r="E58" s="64" t="s">
        <v>1451</v>
      </c>
      <c r="F58" s="80">
        <v>28.372884859000003</v>
      </c>
      <c r="G58" s="80">
        <v>18.740803176</v>
      </c>
      <c r="H58" s="81">
        <f t="shared" si="0"/>
        <v>0.51396312060601113</v>
      </c>
      <c r="I58" s="91">
        <v>106.63806776999999</v>
      </c>
      <c r="J58" s="91">
        <v>104.96278294</v>
      </c>
      <c r="K58" s="81">
        <f t="shared" si="1"/>
        <v>1.5960750878315055E-2</v>
      </c>
      <c r="L58" s="65">
        <f t="shared" si="2"/>
        <v>3.7584499531838733</v>
      </c>
    </row>
    <row r="59" spans="1:12" x14ac:dyDescent="0.2">
      <c r="A59" s="64" t="s">
        <v>2528</v>
      </c>
      <c r="B59" s="64" t="s">
        <v>1296</v>
      </c>
      <c r="C59" s="64" t="s">
        <v>1244</v>
      </c>
      <c r="D59" s="64" t="s">
        <v>1162</v>
      </c>
      <c r="E59" s="64" t="s">
        <v>309</v>
      </c>
      <c r="F59" s="80">
        <v>29.710919382</v>
      </c>
      <c r="G59" s="80">
        <v>35.653462057999995</v>
      </c>
      <c r="H59" s="81">
        <f t="shared" si="0"/>
        <v>-0.16667505293967921</v>
      </c>
      <c r="I59" s="91">
        <v>105.52055862</v>
      </c>
      <c r="J59" s="91">
        <v>45.872125700000005</v>
      </c>
      <c r="K59" s="81">
        <f t="shared" si="1"/>
        <v>1.3003197913716913</v>
      </c>
      <c r="L59" s="65">
        <f t="shared" si="2"/>
        <v>3.5515750039000258</v>
      </c>
    </row>
    <row r="60" spans="1:12" x14ac:dyDescent="0.2">
      <c r="A60" s="64" t="s">
        <v>2539</v>
      </c>
      <c r="B60" s="64" t="s">
        <v>42</v>
      </c>
      <c r="C60" s="64" t="s">
        <v>1244</v>
      </c>
      <c r="D60" s="64" t="s">
        <v>1162</v>
      </c>
      <c r="E60" s="64" t="s">
        <v>309</v>
      </c>
      <c r="F60" s="80">
        <v>17.961548817000001</v>
      </c>
      <c r="G60" s="80">
        <v>14.28114302</v>
      </c>
      <c r="H60" s="81">
        <f t="shared" si="0"/>
        <v>0.25771087033060192</v>
      </c>
      <c r="I60" s="91">
        <v>105.21178454000001</v>
      </c>
      <c r="J60" s="91">
        <v>101.47361401000001</v>
      </c>
      <c r="K60" s="81">
        <f t="shared" si="1"/>
        <v>3.6838842949179051E-2</v>
      </c>
      <c r="L60" s="65">
        <f t="shared" si="2"/>
        <v>5.8576120362415853</v>
      </c>
    </row>
    <row r="61" spans="1:12" x14ac:dyDescent="0.2">
      <c r="A61" s="64" t="s">
        <v>2397</v>
      </c>
      <c r="B61" s="64" t="s">
        <v>799</v>
      </c>
      <c r="C61" s="64" t="s">
        <v>953</v>
      </c>
      <c r="D61" s="64" t="s">
        <v>307</v>
      </c>
      <c r="E61" s="64" t="s">
        <v>1451</v>
      </c>
      <c r="F61" s="80">
        <v>29.063522529</v>
      </c>
      <c r="G61" s="80">
        <v>24.06945301</v>
      </c>
      <c r="H61" s="81">
        <f t="shared" si="0"/>
        <v>0.20748579192577177</v>
      </c>
      <c r="I61" s="91">
        <v>102.37224822</v>
      </c>
      <c r="J61" s="91">
        <v>71.12677626</v>
      </c>
      <c r="K61" s="81">
        <f t="shared" si="1"/>
        <v>0.43929267714571951</v>
      </c>
      <c r="L61" s="65">
        <f t="shared" si="2"/>
        <v>3.5223620301995915</v>
      </c>
    </row>
    <row r="62" spans="1:12" x14ac:dyDescent="0.2">
      <c r="A62" s="64" t="s">
        <v>2775</v>
      </c>
      <c r="B62" s="64" t="s">
        <v>524</v>
      </c>
      <c r="C62" s="64" t="s">
        <v>2814</v>
      </c>
      <c r="D62" s="64" t="s">
        <v>308</v>
      </c>
      <c r="E62" s="64" t="s">
        <v>309</v>
      </c>
      <c r="F62" s="80">
        <v>128.52924239000001</v>
      </c>
      <c r="G62" s="80">
        <v>118.37925240099999</v>
      </c>
      <c r="H62" s="81">
        <f t="shared" si="0"/>
        <v>8.5741291511267193E-2</v>
      </c>
      <c r="I62" s="91">
        <v>98.26518440000001</v>
      </c>
      <c r="J62" s="91">
        <v>1571.9915501099999</v>
      </c>
      <c r="K62" s="81">
        <f t="shared" si="1"/>
        <v>-0.93749000470573529</v>
      </c>
      <c r="L62" s="65">
        <f t="shared" si="2"/>
        <v>0.76453562296610378</v>
      </c>
    </row>
    <row r="63" spans="1:12" x14ac:dyDescent="0.2">
      <c r="A63" s="64" t="s">
        <v>2541</v>
      </c>
      <c r="B63" s="64" t="s">
        <v>534</v>
      </c>
      <c r="C63" s="64" t="s">
        <v>1244</v>
      </c>
      <c r="D63" s="64" t="s">
        <v>308</v>
      </c>
      <c r="E63" s="64" t="s">
        <v>309</v>
      </c>
      <c r="F63" s="80">
        <v>18.419771215999997</v>
      </c>
      <c r="G63" s="80">
        <v>30.781431059999999</v>
      </c>
      <c r="H63" s="81">
        <f t="shared" si="0"/>
        <v>-0.40159470883287784</v>
      </c>
      <c r="I63" s="91">
        <v>97.672316349999988</v>
      </c>
      <c r="J63" s="91">
        <v>115.25621898</v>
      </c>
      <c r="K63" s="81">
        <f t="shared" si="1"/>
        <v>-0.15256359080329784</v>
      </c>
      <c r="L63" s="65">
        <f t="shared" si="2"/>
        <v>5.3025803200616695</v>
      </c>
    </row>
    <row r="64" spans="1:12" x14ac:dyDescent="0.2">
      <c r="A64" s="64" t="s">
        <v>2364</v>
      </c>
      <c r="B64" s="64" t="s">
        <v>164</v>
      </c>
      <c r="C64" s="64" t="s">
        <v>953</v>
      </c>
      <c r="D64" s="64" t="s">
        <v>307</v>
      </c>
      <c r="E64" s="64" t="s">
        <v>1451</v>
      </c>
      <c r="F64" s="80">
        <v>64.187999621000003</v>
      </c>
      <c r="G64" s="80">
        <v>42.992256650999998</v>
      </c>
      <c r="H64" s="81">
        <f t="shared" si="0"/>
        <v>0.49301303586042389</v>
      </c>
      <c r="I64" s="91">
        <v>94.238634719999993</v>
      </c>
      <c r="J64" s="91">
        <v>168.59128464</v>
      </c>
      <c r="K64" s="81">
        <f t="shared" si="1"/>
        <v>-0.44102309368345061</v>
      </c>
      <c r="L64" s="65">
        <f t="shared" si="2"/>
        <v>1.4681659387492192</v>
      </c>
    </row>
    <row r="65" spans="1:12" x14ac:dyDescent="0.2">
      <c r="A65" s="64" t="s">
        <v>2360</v>
      </c>
      <c r="B65" s="64" t="s">
        <v>174</v>
      </c>
      <c r="C65" s="64" t="s">
        <v>953</v>
      </c>
      <c r="D65" s="64" t="s">
        <v>307</v>
      </c>
      <c r="E65" s="64" t="s">
        <v>1451</v>
      </c>
      <c r="F65" s="80">
        <v>5.8762244620000006</v>
      </c>
      <c r="G65" s="80">
        <v>15.536374509</v>
      </c>
      <c r="H65" s="81">
        <f t="shared" si="0"/>
        <v>-0.6217763379354696</v>
      </c>
      <c r="I65" s="91">
        <v>93.301988909999992</v>
      </c>
      <c r="J65" s="91">
        <v>85.874022519999997</v>
      </c>
      <c r="K65" s="81">
        <f t="shared" si="1"/>
        <v>8.6498409787081121E-2</v>
      </c>
      <c r="L65" s="65">
        <f t="shared" si="2"/>
        <v>15.877880348744238</v>
      </c>
    </row>
    <row r="66" spans="1:12" x14ac:dyDescent="0.2">
      <c r="A66" s="64" t="s">
        <v>2465</v>
      </c>
      <c r="B66" s="64" t="s">
        <v>755</v>
      </c>
      <c r="C66" s="64" t="s">
        <v>953</v>
      </c>
      <c r="D66" s="64" t="s">
        <v>307</v>
      </c>
      <c r="E66" s="64" t="s">
        <v>1451</v>
      </c>
      <c r="F66" s="80">
        <v>23.336473959999999</v>
      </c>
      <c r="G66" s="80">
        <v>23.378360300000001</v>
      </c>
      <c r="H66" s="81">
        <f t="shared" si="0"/>
        <v>-1.791671420172336E-3</v>
      </c>
      <c r="I66" s="91">
        <v>90.761432769999999</v>
      </c>
      <c r="J66" s="91">
        <v>151.10501722000001</v>
      </c>
      <c r="K66" s="81">
        <f t="shared" si="1"/>
        <v>-0.39934864877546261</v>
      </c>
      <c r="L66" s="65">
        <f t="shared" si="2"/>
        <v>3.8892522034635606</v>
      </c>
    </row>
    <row r="67" spans="1:12" x14ac:dyDescent="0.2">
      <c r="A67" s="64" t="s">
        <v>2522</v>
      </c>
      <c r="B67" s="64" t="s">
        <v>533</v>
      </c>
      <c r="C67" s="64" t="s">
        <v>1244</v>
      </c>
      <c r="D67" s="64" t="s">
        <v>1162</v>
      </c>
      <c r="E67" s="64" t="s">
        <v>309</v>
      </c>
      <c r="F67" s="80">
        <v>41.303852456000001</v>
      </c>
      <c r="G67" s="80">
        <v>47.568688893000001</v>
      </c>
      <c r="H67" s="81">
        <f t="shared" si="0"/>
        <v>-0.1317008431973391</v>
      </c>
      <c r="I67" s="91">
        <v>86.472384309999995</v>
      </c>
      <c r="J67" s="91">
        <v>454.28197739999996</v>
      </c>
      <c r="K67" s="81">
        <f t="shared" si="1"/>
        <v>-0.80965041843634444</v>
      </c>
      <c r="L67" s="65">
        <f t="shared" si="2"/>
        <v>2.0935670444328878</v>
      </c>
    </row>
    <row r="68" spans="1:12" x14ac:dyDescent="0.2">
      <c r="A68" s="64" t="s">
        <v>254</v>
      </c>
      <c r="B68" s="64" t="s">
        <v>522</v>
      </c>
      <c r="C68" s="64" t="s">
        <v>1242</v>
      </c>
      <c r="D68" s="64" t="s">
        <v>307</v>
      </c>
      <c r="E68" s="64" t="s">
        <v>1451</v>
      </c>
      <c r="F68" s="80">
        <v>4.7478965889999998</v>
      </c>
      <c r="G68" s="80">
        <v>9.5981642459999996</v>
      </c>
      <c r="H68" s="81">
        <f t="shared" si="0"/>
        <v>-0.50533284622852037</v>
      </c>
      <c r="I68" s="91">
        <v>85.404257729999998</v>
      </c>
      <c r="J68" s="91">
        <v>151.46287207</v>
      </c>
      <c r="K68" s="81">
        <f t="shared" si="1"/>
        <v>-0.4361373413642281</v>
      </c>
      <c r="L68" s="65">
        <f t="shared" si="2"/>
        <v>17.987809154872053</v>
      </c>
    </row>
    <row r="69" spans="1:12" x14ac:dyDescent="0.2">
      <c r="A69" s="64" t="s">
        <v>2520</v>
      </c>
      <c r="B69" s="64" t="s">
        <v>748</v>
      </c>
      <c r="C69" s="64" t="s">
        <v>1244</v>
      </c>
      <c r="D69" s="64" t="s">
        <v>1162</v>
      </c>
      <c r="E69" s="64" t="s">
        <v>309</v>
      </c>
      <c r="F69" s="80">
        <v>73.704404488000009</v>
      </c>
      <c r="G69" s="80">
        <v>115.084234884</v>
      </c>
      <c r="H69" s="81">
        <f t="shared" si="0"/>
        <v>-0.3595612417088152</v>
      </c>
      <c r="I69" s="91">
        <v>84.020114850648994</v>
      </c>
      <c r="J69" s="91">
        <v>250.75331985454301</v>
      </c>
      <c r="K69" s="81">
        <f t="shared" si="1"/>
        <v>-0.66492920253503573</v>
      </c>
      <c r="L69" s="65">
        <f t="shared" si="2"/>
        <v>1.1399605686296335</v>
      </c>
    </row>
    <row r="70" spans="1:12" x14ac:dyDescent="0.2">
      <c r="A70" s="64" t="s">
        <v>2551</v>
      </c>
      <c r="B70" s="64" t="s">
        <v>40</v>
      </c>
      <c r="C70" s="64" t="s">
        <v>1244</v>
      </c>
      <c r="D70" s="64" t="s">
        <v>308</v>
      </c>
      <c r="E70" s="64" t="s">
        <v>309</v>
      </c>
      <c r="F70" s="80">
        <v>9.3753769030000011</v>
      </c>
      <c r="G70" s="80">
        <v>6.063458754</v>
      </c>
      <c r="H70" s="81">
        <f t="shared" si="0"/>
        <v>0.54620939687520154</v>
      </c>
      <c r="I70" s="91">
        <v>83.77507476000001</v>
      </c>
      <c r="J70" s="91">
        <v>47.621873009999995</v>
      </c>
      <c r="K70" s="81">
        <f t="shared" si="1"/>
        <v>0.75917219262686908</v>
      </c>
      <c r="L70" s="65">
        <f t="shared" si="2"/>
        <v>8.9356487346330642</v>
      </c>
    </row>
    <row r="71" spans="1:12" x14ac:dyDescent="0.2">
      <c r="A71" s="64" t="s">
        <v>2366</v>
      </c>
      <c r="B71" s="64" t="s">
        <v>506</v>
      </c>
      <c r="C71" s="64" t="s">
        <v>953</v>
      </c>
      <c r="D71" s="64" t="s">
        <v>307</v>
      </c>
      <c r="E71" s="64" t="s">
        <v>309</v>
      </c>
      <c r="F71" s="80">
        <v>10.395110845000001</v>
      </c>
      <c r="G71" s="80">
        <v>22.443581666</v>
      </c>
      <c r="H71" s="81">
        <f t="shared" ref="H71:H134" si="3">IF(ISERROR(F71/G71-1),"",IF((F71/G71-1)&gt;10000%,"",F71/G71-1))</f>
        <v>-0.53683369260318836</v>
      </c>
      <c r="I71" s="91">
        <v>83.44923403</v>
      </c>
      <c r="J71" s="91">
        <v>66.646802370000003</v>
      </c>
      <c r="K71" s="81">
        <f t="shared" ref="K71:K134" si="4">IF(ISERROR(I71/J71-1),"",IF((I71/J71-1)&gt;10000%,"",I71/J71-1))</f>
        <v>0.25211159519280013</v>
      </c>
      <c r="L71" s="65">
        <f t="shared" ref="L71:L134" si="5">IF(ISERROR(I71/F71),"",IF(I71/F71&gt;10000%,"",I71/F71))</f>
        <v>8.0277387393265442</v>
      </c>
    </row>
    <row r="72" spans="1:12" x14ac:dyDescent="0.2">
      <c r="A72" s="64" t="s">
        <v>2361</v>
      </c>
      <c r="B72" s="64" t="s">
        <v>177</v>
      </c>
      <c r="C72" s="64" t="s">
        <v>953</v>
      </c>
      <c r="D72" s="64" t="s">
        <v>307</v>
      </c>
      <c r="E72" s="64" t="s">
        <v>1451</v>
      </c>
      <c r="F72" s="80">
        <v>8.7985635979999994</v>
      </c>
      <c r="G72" s="80">
        <v>15.962099114000001</v>
      </c>
      <c r="H72" s="81">
        <f t="shared" si="3"/>
        <v>-0.44878405182417547</v>
      </c>
      <c r="I72" s="91">
        <v>82.782556139999997</v>
      </c>
      <c r="J72" s="91">
        <v>30.012906999999998</v>
      </c>
      <c r="K72" s="81">
        <f t="shared" si="4"/>
        <v>1.75823185471504</v>
      </c>
      <c r="L72" s="65">
        <f t="shared" si="5"/>
        <v>9.4086444017768187</v>
      </c>
    </row>
    <row r="73" spans="1:12" x14ac:dyDescent="0.2">
      <c r="A73" s="64" t="s">
        <v>1286</v>
      </c>
      <c r="B73" s="64" t="s">
        <v>1287</v>
      </c>
      <c r="C73" s="64" t="s">
        <v>1244</v>
      </c>
      <c r="D73" s="64" t="s">
        <v>308</v>
      </c>
      <c r="E73" s="64" t="s">
        <v>309</v>
      </c>
      <c r="F73" s="80">
        <v>56.937970833999998</v>
      </c>
      <c r="G73" s="80">
        <v>52.001797128</v>
      </c>
      <c r="H73" s="81">
        <f t="shared" si="3"/>
        <v>9.4923136864863311E-2</v>
      </c>
      <c r="I73" s="91">
        <v>81.878807879999997</v>
      </c>
      <c r="J73" s="91">
        <v>74.554576420000004</v>
      </c>
      <c r="K73" s="81">
        <f t="shared" si="4"/>
        <v>9.8239864159904045E-2</v>
      </c>
      <c r="L73" s="65">
        <f t="shared" si="5"/>
        <v>1.4380352281733721</v>
      </c>
    </row>
    <row r="74" spans="1:12" x14ac:dyDescent="0.2">
      <c r="A74" s="64" t="s">
        <v>2839</v>
      </c>
      <c r="B74" s="64" t="s">
        <v>2840</v>
      </c>
      <c r="C74" s="64" t="s">
        <v>2834</v>
      </c>
      <c r="D74" s="64" t="s">
        <v>307</v>
      </c>
      <c r="E74" s="64" t="s">
        <v>1451</v>
      </c>
      <c r="F74" s="80">
        <v>11.69822059</v>
      </c>
      <c r="G74" s="80">
        <v>4.97498738</v>
      </c>
      <c r="H74" s="81">
        <f t="shared" si="3"/>
        <v>1.3514070883934584</v>
      </c>
      <c r="I74" s="91">
        <v>81.144395529999997</v>
      </c>
      <c r="J74" s="91">
        <v>45.601483739999999</v>
      </c>
      <c r="K74" s="81">
        <f t="shared" si="4"/>
        <v>0.77942445892002898</v>
      </c>
      <c r="L74" s="65">
        <f t="shared" si="5"/>
        <v>6.9364733641084468</v>
      </c>
    </row>
    <row r="75" spans="1:12" x14ac:dyDescent="0.2">
      <c r="A75" s="64" t="s">
        <v>2354</v>
      </c>
      <c r="B75" s="64" t="s">
        <v>181</v>
      </c>
      <c r="C75" s="64" t="s">
        <v>953</v>
      </c>
      <c r="D75" s="64" t="s">
        <v>307</v>
      </c>
      <c r="E75" s="64" t="s">
        <v>1451</v>
      </c>
      <c r="F75" s="80">
        <v>24.176220324000003</v>
      </c>
      <c r="G75" s="80">
        <v>19.53097885</v>
      </c>
      <c r="H75" s="81">
        <f t="shared" si="3"/>
        <v>0.23783966536833367</v>
      </c>
      <c r="I75" s="91">
        <v>80.075501720000005</v>
      </c>
      <c r="J75" s="91">
        <v>31.363511420000002</v>
      </c>
      <c r="K75" s="81">
        <f t="shared" si="4"/>
        <v>1.5531421098766751</v>
      </c>
      <c r="L75" s="65">
        <f t="shared" si="5"/>
        <v>3.3121596613060382</v>
      </c>
    </row>
    <row r="76" spans="1:12" x14ac:dyDescent="0.2">
      <c r="A76" s="64" t="s">
        <v>2404</v>
      </c>
      <c r="B76" s="64" t="s">
        <v>801</v>
      </c>
      <c r="C76" s="64" t="s">
        <v>953</v>
      </c>
      <c r="D76" s="64" t="s">
        <v>307</v>
      </c>
      <c r="E76" s="64" t="s">
        <v>1451</v>
      </c>
      <c r="F76" s="80">
        <v>8.6288515050000001</v>
      </c>
      <c r="G76" s="80">
        <v>16.003110866</v>
      </c>
      <c r="H76" s="81">
        <f t="shared" si="3"/>
        <v>-0.46080161680734555</v>
      </c>
      <c r="I76" s="91">
        <v>78.208955700000004</v>
      </c>
      <c r="J76" s="91">
        <v>32.91179915</v>
      </c>
      <c r="K76" s="81">
        <f t="shared" si="4"/>
        <v>1.3763196701448028</v>
      </c>
      <c r="L76" s="65">
        <f t="shared" si="5"/>
        <v>9.0636576205630277</v>
      </c>
    </row>
    <row r="77" spans="1:12" x14ac:dyDescent="0.2">
      <c r="A77" s="64" t="s">
        <v>1481</v>
      </c>
      <c r="B77" s="64" t="s">
        <v>336</v>
      </c>
      <c r="C77" s="64" t="s">
        <v>1241</v>
      </c>
      <c r="D77" s="64" t="s">
        <v>307</v>
      </c>
      <c r="E77" s="64" t="s">
        <v>1451</v>
      </c>
      <c r="F77" s="80">
        <v>1.0919705500000001</v>
      </c>
      <c r="G77" s="80">
        <v>1.10784796</v>
      </c>
      <c r="H77" s="81">
        <f t="shared" si="3"/>
        <v>-1.4331759025850377E-2</v>
      </c>
      <c r="I77" s="91">
        <v>77.116223439999999</v>
      </c>
      <c r="J77" s="91">
        <v>33.444754019999998</v>
      </c>
      <c r="K77" s="81">
        <f t="shared" si="4"/>
        <v>1.3057793576201644</v>
      </c>
      <c r="L77" s="65">
        <f t="shared" si="5"/>
        <v>70.621156806838783</v>
      </c>
    </row>
    <row r="78" spans="1:12" x14ac:dyDescent="0.2">
      <c r="A78" s="64" t="s">
        <v>2629</v>
      </c>
      <c r="B78" s="64" t="s">
        <v>1255</v>
      </c>
      <c r="C78" s="64" t="s">
        <v>1244</v>
      </c>
      <c r="D78" s="64" t="s">
        <v>308</v>
      </c>
      <c r="E78" s="64" t="s">
        <v>1451</v>
      </c>
      <c r="F78" s="80">
        <v>2.59770236</v>
      </c>
      <c r="G78" s="80">
        <v>0.97470504400000002</v>
      </c>
      <c r="H78" s="81">
        <f t="shared" si="3"/>
        <v>1.6651163610886166</v>
      </c>
      <c r="I78" s="91">
        <v>77.050516906749507</v>
      </c>
      <c r="J78" s="91">
        <v>19.995231957286801</v>
      </c>
      <c r="K78" s="81">
        <f t="shared" si="4"/>
        <v>2.8534445147394365</v>
      </c>
      <c r="L78" s="65">
        <f t="shared" si="5"/>
        <v>29.661025871628151</v>
      </c>
    </row>
    <row r="79" spans="1:12" x14ac:dyDescent="0.2">
      <c r="A79" s="64" t="s">
        <v>2571</v>
      </c>
      <c r="B79" s="64" t="s">
        <v>1359</v>
      </c>
      <c r="C79" s="64" t="s">
        <v>1244</v>
      </c>
      <c r="D79" s="64" t="s">
        <v>1162</v>
      </c>
      <c r="E79" s="64" t="s">
        <v>309</v>
      </c>
      <c r="F79" s="80">
        <v>13.745405191</v>
      </c>
      <c r="G79" s="80">
        <v>21.077942010000001</v>
      </c>
      <c r="H79" s="81">
        <f t="shared" si="3"/>
        <v>-0.34787726503475669</v>
      </c>
      <c r="I79" s="91">
        <v>75.465317508927996</v>
      </c>
      <c r="J79" s="91">
        <v>37.954736863098447</v>
      </c>
      <c r="K79" s="81">
        <f t="shared" si="4"/>
        <v>0.98829773951875999</v>
      </c>
      <c r="L79" s="65">
        <f t="shared" si="5"/>
        <v>5.4902213838221368</v>
      </c>
    </row>
    <row r="80" spans="1:12" x14ac:dyDescent="0.2">
      <c r="A80" s="64" t="s">
        <v>2665</v>
      </c>
      <c r="B80" s="64" t="s">
        <v>21</v>
      </c>
      <c r="C80" s="64" t="s">
        <v>1244</v>
      </c>
      <c r="D80" s="64" t="s">
        <v>1162</v>
      </c>
      <c r="E80" s="64" t="s">
        <v>1451</v>
      </c>
      <c r="F80" s="80">
        <v>3.650933684</v>
      </c>
      <c r="G80" s="80">
        <v>9.9912229200000002</v>
      </c>
      <c r="H80" s="81">
        <f t="shared" si="3"/>
        <v>-0.63458590472526466</v>
      </c>
      <c r="I80" s="91">
        <v>74.824473049999995</v>
      </c>
      <c r="J80" s="91">
        <v>69.548750699999999</v>
      </c>
      <c r="K80" s="81">
        <f t="shared" si="4"/>
        <v>7.5856464665439383E-2</v>
      </c>
      <c r="L80" s="65">
        <f t="shared" si="5"/>
        <v>20.494613029514561</v>
      </c>
    </row>
    <row r="81" spans="1:12" x14ac:dyDescent="0.2">
      <c r="A81" s="64" t="s">
        <v>2448</v>
      </c>
      <c r="B81" s="64" t="s">
        <v>2222</v>
      </c>
      <c r="C81" s="64" t="s">
        <v>953</v>
      </c>
      <c r="D81" s="64" t="s">
        <v>307</v>
      </c>
      <c r="E81" s="64" t="s">
        <v>1451</v>
      </c>
      <c r="F81" s="80">
        <v>3.5518573390000001</v>
      </c>
      <c r="G81" s="80">
        <v>3.0013573999999998</v>
      </c>
      <c r="H81" s="81">
        <f t="shared" si="3"/>
        <v>0.18341698959277575</v>
      </c>
      <c r="I81" s="91">
        <v>74.715222299999994</v>
      </c>
      <c r="J81" s="91">
        <v>1.6047341899999998</v>
      </c>
      <c r="K81" s="81">
        <f t="shared" si="4"/>
        <v>45.559251224029822</v>
      </c>
      <c r="L81" s="65">
        <f t="shared" si="5"/>
        <v>21.035535825049642</v>
      </c>
    </row>
    <row r="82" spans="1:12" x14ac:dyDescent="0.2">
      <c r="A82" s="64" t="s">
        <v>2579</v>
      </c>
      <c r="B82" s="64" t="s">
        <v>1187</v>
      </c>
      <c r="C82" s="64" t="s">
        <v>1244</v>
      </c>
      <c r="D82" s="64" t="s">
        <v>308</v>
      </c>
      <c r="E82" s="64" t="s">
        <v>1451</v>
      </c>
      <c r="F82" s="80">
        <v>8.7574304600000001</v>
      </c>
      <c r="G82" s="80">
        <v>4.4249185899999999</v>
      </c>
      <c r="H82" s="81">
        <f t="shared" si="3"/>
        <v>0.9791167412189612</v>
      </c>
      <c r="I82" s="91">
        <v>73.602689639999994</v>
      </c>
      <c r="J82" s="91">
        <v>58.931297139999998</v>
      </c>
      <c r="K82" s="81">
        <f t="shared" si="4"/>
        <v>0.24895756944134351</v>
      </c>
      <c r="L82" s="65">
        <f t="shared" si="5"/>
        <v>8.4045988119670429</v>
      </c>
    </row>
    <row r="83" spans="1:12" x14ac:dyDescent="0.2">
      <c r="A83" s="64" t="s">
        <v>2244</v>
      </c>
      <c r="B83" s="64" t="s">
        <v>2245</v>
      </c>
      <c r="C83" s="64" t="s">
        <v>1245</v>
      </c>
      <c r="D83" s="64" t="s">
        <v>307</v>
      </c>
      <c r="E83" s="64" t="s">
        <v>309</v>
      </c>
      <c r="F83" s="80">
        <v>3.5802771499999997</v>
      </c>
      <c r="G83" s="80">
        <v>1.0731639499999999</v>
      </c>
      <c r="H83" s="81">
        <f t="shared" si="3"/>
        <v>2.3361884267543651</v>
      </c>
      <c r="I83" s="91">
        <v>73.154131840000005</v>
      </c>
      <c r="J83" s="91">
        <v>0.35227782000000002</v>
      </c>
      <c r="K83" s="81" t="str">
        <f t="shared" si="4"/>
        <v/>
      </c>
      <c r="L83" s="65">
        <f t="shared" si="5"/>
        <v>20.432533230004278</v>
      </c>
    </row>
    <row r="84" spans="1:12" x14ac:dyDescent="0.2">
      <c r="A84" s="64" t="s">
        <v>1304</v>
      </c>
      <c r="B84" s="64" t="s">
        <v>605</v>
      </c>
      <c r="C84" s="64" t="s">
        <v>1244</v>
      </c>
      <c r="D84" s="64" t="s">
        <v>308</v>
      </c>
      <c r="E84" s="64" t="s">
        <v>309</v>
      </c>
      <c r="F84" s="80">
        <v>32.108433871999999</v>
      </c>
      <c r="G84" s="80">
        <v>26.151818420000001</v>
      </c>
      <c r="H84" s="81">
        <f t="shared" si="3"/>
        <v>0.22777060303556507</v>
      </c>
      <c r="I84" s="91">
        <v>72.463925599999996</v>
      </c>
      <c r="J84" s="91">
        <v>38.777465310000004</v>
      </c>
      <c r="K84" s="81">
        <f t="shared" si="4"/>
        <v>0.86871227968871056</v>
      </c>
      <c r="L84" s="65">
        <f t="shared" si="5"/>
        <v>2.2568502060510589</v>
      </c>
    </row>
    <row r="85" spans="1:12" x14ac:dyDescent="0.2">
      <c r="A85" s="64" t="s">
        <v>2389</v>
      </c>
      <c r="B85" s="64" t="s">
        <v>459</v>
      </c>
      <c r="C85" s="64" t="s">
        <v>953</v>
      </c>
      <c r="D85" s="64" t="s">
        <v>307</v>
      </c>
      <c r="E85" s="64" t="s">
        <v>1451</v>
      </c>
      <c r="F85" s="80">
        <v>21.661711635000003</v>
      </c>
      <c r="G85" s="80">
        <v>14.349222510000001</v>
      </c>
      <c r="H85" s="81">
        <f t="shared" si="3"/>
        <v>0.50960873454320721</v>
      </c>
      <c r="I85" s="91">
        <v>69.925822870000005</v>
      </c>
      <c r="J85" s="91">
        <v>68.628491560000001</v>
      </c>
      <c r="K85" s="81">
        <f t="shared" si="4"/>
        <v>1.8903683885661104E-2</v>
      </c>
      <c r="L85" s="65">
        <f t="shared" si="5"/>
        <v>3.2280839136006714</v>
      </c>
    </row>
    <row r="86" spans="1:12" x14ac:dyDescent="0.2">
      <c r="A86" s="64" t="s">
        <v>1305</v>
      </c>
      <c r="B86" s="64" t="s">
        <v>611</v>
      </c>
      <c r="C86" s="64" t="s">
        <v>1244</v>
      </c>
      <c r="D86" s="64" t="s">
        <v>308</v>
      </c>
      <c r="E86" s="64" t="s">
        <v>309</v>
      </c>
      <c r="F86" s="80">
        <v>31.886747495999998</v>
      </c>
      <c r="G86" s="80">
        <v>39.566688837000001</v>
      </c>
      <c r="H86" s="81">
        <f t="shared" si="3"/>
        <v>-0.19410118882170035</v>
      </c>
      <c r="I86" s="91">
        <v>67.601029999999994</v>
      </c>
      <c r="J86" s="91">
        <v>70.536394150000007</v>
      </c>
      <c r="K86" s="81">
        <f t="shared" si="4"/>
        <v>-4.1614888106667025E-2</v>
      </c>
      <c r="L86" s="65">
        <f t="shared" si="5"/>
        <v>2.1200352907890698</v>
      </c>
    </row>
    <row r="87" spans="1:12" x14ac:dyDescent="0.2">
      <c r="A87" s="64" t="s">
        <v>2545</v>
      </c>
      <c r="B87" s="64" t="s">
        <v>548</v>
      </c>
      <c r="C87" s="64" t="s">
        <v>1244</v>
      </c>
      <c r="D87" s="64" t="s">
        <v>308</v>
      </c>
      <c r="E87" s="64" t="s">
        <v>309</v>
      </c>
      <c r="F87" s="80">
        <v>25.83843092</v>
      </c>
      <c r="G87" s="80">
        <v>13.093769052999999</v>
      </c>
      <c r="H87" s="81">
        <f t="shared" si="3"/>
        <v>0.97333791480612586</v>
      </c>
      <c r="I87" s="91">
        <v>65.228606040000003</v>
      </c>
      <c r="J87" s="91">
        <v>87.005981259999999</v>
      </c>
      <c r="K87" s="81">
        <f t="shared" si="4"/>
        <v>-0.25029744972271117</v>
      </c>
      <c r="L87" s="65">
        <f t="shared" si="5"/>
        <v>2.5244801529147964</v>
      </c>
    </row>
    <row r="88" spans="1:12" x14ac:dyDescent="0.2">
      <c r="A88" s="64" t="s">
        <v>1145</v>
      </c>
      <c r="B88" s="64" t="s">
        <v>1146</v>
      </c>
      <c r="C88" s="64" t="s">
        <v>1241</v>
      </c>
      <c r="D88" s="64" t="s">
        <v>307</v>
      </c>
      <c r="E88" s="64" t="s">
        <v>1451</v>
      </c>
      <c r="F88" s="80">
        <v>7.1779228799999997</v>
      </c>
      <c r="G88" s="80">
        <v>4.48201772</v>
      </c>
      <c r="H88" s="81">
        <f t="shared" si="3"/>
        <v>0.60149364157355434</v>
      </c>
      <c r="I88" s="91">
        <v>64.921378419999996</v>
      </c>
      <c r="J88" s="91">
        <v>146.14130309000001</v>
      </c>
      <c r="K88" s="81">
        <f t="shared" si="4"/>
        <v>-0.5557629701712824</v>
      </c>
      <c r="L88" s="65">
        <f t="shared" si="5"/>
        <v>9.0445912425294814</v>
      </c>
    </row>
    <row r="89" spans="1:12" x14ac:dyDescent="0.2">
      <c r="A89" s="64" t="s">
        <v>1484</v>
      </c>
      <c r="B89" s="64" t="s">
        <v>37</v>
      </c>
      <c r="C89" s="64" t="s">
        <v>1241</v>
      </c>
      <c r="D89" s="64" t="s">
        <v>307</v>
      </c>
      <c r="E89" s="64" t="s">
        <v>1451</v>
      </c>
      <c r="F89" s="80">
        <v>8.5554829999999998E-2</v>
      </c>
      <c r="G89" s="80">
        <v>2.1365124900000003</v>
      </c>
      <c r="H89" s="81">
        <f t="shared" si="3"/>
        <v>-0.9599558484209938</v>
      </c>
      <c r="I89" s="91">
        <v>63.860089700000003</v>
      </c>
      <c r="J89" s="91">
        <v>131.87167794999999</v>
      </c>
      <c r="K89" s="81">
        <f t="shared" si="4"/>
        <v>-0.5157406753843462</v>
      </c>
      <c r="L89" s="65" t="str">
        <f t="shared" si="5"/>
        <v/>
      </c>
    </row>
    <row r="90" spans="1:12" x14ac:dyDescent="0.2">
      <c r="A90" s="64" t="s">
        <v>2314</v>
      </c>
      <c r="B90" s="64" t="s">
        <v>256</v>
      </c>
      <c r="C90" s="64" t="s">
        <v>953</v>
      </c>
      <c r="D90" s="64" t="s">
        <v>307</v>
      </c>
      <c r="E90" s="64" t="s">
        <v>309</v>
      </c>
      <c r="F90" s="80">
        <v>0.14668645999999999</v>
      </c>
      <c r="G90" s="80">
        <v>5.77387038</v>
      </c>
      <c r="H90" s="81">
        <f t="shared" si="3"/>
        <v>-0.97459477779270831</v>
      </c>
      <c r="I90" s="91">
        <v>63.432742520000005</v>
      </c>
      <c r="J90" s="91">
        <v>68.839760939999991</v>
      </c>
      <c r="K90" s="81">
        <f t="shared" si="4"/>
        <v>-7.8544991240057982E-2</v>
      </c>
      <c r="L90" s="65" t="str">
        <f t="shared" si="5"/>
        <v/>
      </c>
    </row>
    <row r="91" spans="1:12" x14ac:dyDescent="0.2">
      <c r="A91" s="64" t="s">
        <v>2589</v>
      </c>
      <c r="B91" s="64" t="s">
        <v>58</v>
      </c>
      <c r="C91" s="64" t="s">
        <v>1244</v>
      </c>
      <c r="D91" s="64" t="s">
        <v>308</v>
      </c>
      <c r="E91" s="64" t="s">
        <v>1451</v>
      </c>
      <c r="F91" s="80">
        <v>14.130681028000001</v>
      </c>
      <c r="G91" s="80">
        <v>2.4571797769999999</v>
      </c>
      <c r="H91" s="81">
        <f t="shared" si="3"/>
        <v>4.7507721495463056</v>
      </c>
      <c r="I91" s="91">
        <v>62.389571405085498</v>
      </c>
      <c r="J91" s="91">
        <v>15.958569400275399</v>
      </c>
      <c r="K91" s="81">
        <f t="shared" si="4"/>
        <v>2.909471446983765</v>
      </c>
      <c r="L91" s="65">
        <f t="shared" si="5"/>
        <v>4.4151850347099559</v>
      </c>
    </row>
    <row r="92" spans="1:12" x14ac:dyDescent="0.2">
      <c r="A92" s="64" t="s">
        <v>874</v>
      </c>
      <c r="B92" s="64" t="s">
        <v>875</v>
      </c>
      <c r="C92" s="64" t="s">
        <v>1244</v>
      </c>
      <c r="D92" s="64" t="s">
        <v>308</v>
      </c>
      <c r="E92" s="64" t="s">
        <v>309</v>
      </c>
      <c r="F92" s="80">
        <v>32.403250245999999</v>
      </c>
      <c r="G92" s="80">
        <v>38.562724592000002</v>
      </c>
      <c r="H92" s="81">
        <f t="shared" si="3"/>
        <v>-0.15972611922959956</v>
      </c>
      <c r="I92" s="91">
        <v>61.629428740000002</v>
      </c>
      <c r="J92" s="91">
        <v>26.105883609999999</v>
      </c>
      <c r="K92" s="81">
        <f t="shared" si="4"/>
        <v>1.3607486212951825</v>
      </c>
      <c r="L92" s="65">
        <f t="shared" si="5"/>
        <v>1.901952065676122</v>
      </c>
    </row>
    <row r="93" spans="1:12" x14ac:dyDescent="0.2">
      <c r="A93" s="64" t="s">
        <v>2568</v>
      </c>
      <c r="B93" s="64" t="s">
        <v>532</v>
      </c>
      <c r="C93" s="64" t="s">
        <v>1244</v>
      </c>
      <c r="D93" s="64" t="s">
        <v>308</v>
      </c>
      <c r="E93" s="64" t="s">
        <v>309</v>
      </c>
      <c r="F93" s="80">
        <v>9.7796162039999999</v>
      </c>
      <c r="G93" s="80">
        <v>18.405747287000001</v>
      </c>
      <c r="H93" s="81">
        <f t="shared" si="3"/>
        <v>-0.46866508316631328</v>
      </c>
      <c r="I93" s="91">
        <v>60.536704984132001</v>
      </c>
      <c r="J93" s="91">
        <v>114.7602230776635</v>
      </c>
      <c r="K93" s="81">
        <f t="shared" si="4"/>
        <v>-0.47249401089814858</v>
      </c>
      <c r="L93" s="65">
        <f t="shared" si="5"/>
        <v>6.1900900527539759</v>
      </c>
    </row>
    <row r="94" spans="1:12" x14ac:dyDescent="0.2">
      <c r="A94" s="64" t="s">
        <v>2538</v>
      </c>
      <c r="B94" s="64" t="s">
        <v>1346</v>
      </c>
      <c r="C94" s="64" t="s">
        <v>1244</v>
      </c>
      <c r="D94" s="64" t="s">
        <v>308</v>
      </c>
      <c r="E94" s="64" t="s">
        <v>309</v>
      </c>
      <c r="F94" s="80">
        <v>7.4934422270000001</v>
      </c>
      <c r="G94" s="80">
        <v>6.3282490349999998</v>
      </c>
      <c r="H94" s="81">
        <f t="shared" si="3"/>
        <v>0.18412568556572295</v>
      </c>
      <c r="I94" s="91">
        <v>59.68290777</v>
      </c>
      <c r="J94" s="91">
        <v>17.928190839999999</v>
      </c>
      <c r="K94" s="81">
        <f t="shared" si="4"/>
        <v>2.3289977947378881</v>
      </c>
      <c r="L94" s="65">
        <f t="shared" si="5"/>
        <v>7.964685115600612</v>
      </c>
    </row>
    <row r="95" spans="1:12" x14ac:dyDescent="0.2">
      <c r="A95" s="64" t="s">
        <v>2559</v>
      </c>
      <c r="B95" s="64" t="s">
        <v>67</v>
      </c>
      <c r="C95" s="64" t="s">
        <v>1244</v>
      </c>
      <c r="D95" s="64" t="s">
        <v>1162</v>
      </c>
      <c r="E95" s="64" t="s">
        <v>309</v>
      </c>
      <c r="F95" s="80">
        <v>8.3471684269999997</v>
      </c>
      <c r="G95" s="80">
        <v>2.3550285679999998</v>
      </c>
      <c r="H95" s="81">
        <f t="shared" si="3"/>
        <v>2.5444021955490776</v>
      </c>
      <c r="I95" s="91">
        <v>58.206570939999999</v>
      </c>
      <c r="J95" s="91">
        <v>7.49360304</v>
      </c>
      <c r="K95" s="81">
        <f t="shared" si="4"/>
        <v>6.767501244634917</v>
      </c>
      <c r="L95" s="65">
        <f t="shared" si="5"/>
        <v>6.9732115086744013</v>
      </c>
    </row>
    <row r="96" spans="1:12" x14ac:dyDescent="0.2">
      <c r="A96" s="64" t="s">
        <v>2356</v>
      </c>
      <c r="B96" s="64" t="s">
        <v>461</v>
      </c>
      <c r="C96" s="64" t="s">
        <v>953</v>
      </c>
      <c r="D96" s="64" t="s">
        <v>307</v>
      </c>
      <c r="E96" s="64" t="s">
        <v>1451</v>
      </c>
      <c r="F96" s="80">
        <v>17.969030627999999</v>
      </c>
      <c r="G96" s="80">
        <v>16.925683587000002</v>
      </c>
      <c r="H96" s="81">
        <f t="shared" si="3"/>
        <v>6.1642830296163353E-2</v>
      </c>
      <c r="I96" s="91">
        <v>58.177533544632503</v>
      </c>
      <c r="J96" s="91">
        <v>33.5315907756084</v>
      </c>
      <c r="K96" s="81">
        <f t="shared" si="4"/>
        <v>0.7350066668161801</v>
      </c>
      <c r="L96" s="65">
        <f t="shared" si="5"/>
        <v>3.2376556503820608</v>
      </c>
    </row>
    <row r="97" spans="1:12" x14ac:dyDescent="0.2">
      <c r="A97" s="64" t="s">
        <v>1487</v>
      </c>
      <c r="B97" s="64" t="s">
        <v>450</v>
      </c>
      <c r="C97" s="64" t="s">
        <v>1241</v>
      </c>
      <c r="D97" s="64" t="s">
        <v>307</v>
      </c>
      <c r="E97" s="64" t="s">
        <v>1451</v>
      </c>
      <c r="F97" s="80">
        <v>2.8971199999999999E-2</v>
      </c>
      <c r="G97" s="80">
        <v>1.0831023999999998</v>
      </c>
      <c r="H97" s="81">
        <f t="shared" si="3"/>
        <v>-0.97325165192136953</v>
      </c>
      <c r="I97" s="91">
        <v>58.168804719999997</v>
      </c>
      <c r="J97" s="91">
        <v>19.467323950000001</v>
      </c>
      <c r="K97" s="81">
        <f t="shared" si="4"/>
        <v>1.9880226408828006</v>
      </c>
      <c r="L97" s="65" t="str">
        <f t="shared" si="5"/>
        <v/>
      </c>
    </row>
    <row r="98" spans="1:12" x14ac:dyDescent="0.2">
      <c r="A98" s="64" t="s">
        <v>2778</v>
      </c>
      <c r="B98" s="64" t="s">
        <v>253</v>
      </c>
      <c r="C98" s="64" t="s">
        <v>2814</v>
      </c>
      <c r="D98" s="64" t="s">
        <v>308</v>
      </c>
      <c r="E98" s="64" t="s">
        <v>309</v>
      </c>
      <c r="F98" s="80">
        <v>20.218165697</v>
      </c>
      <c r="G98" s="80">
        <v>7.791851812</v>
      </c>
      <c r="H98" s="81">
        <f t="shared" si="3"/>
        <v>1.594783138183224</v>
      </c>
      <c r="I98" s="91">
        <v>57.538522229999998</v>
      </c>
      <c r="J98" s="91">
        <v>22.333796550000002</v>
      </c>
      <c r="K98" s="81">
        <f t="shared" si="4"/>
        <v>1.5762983065232583</v>
      </c>
      <c r="L98" s="65">
        <f t="shared" si="5"/>
        <v>2.8458824154625284</v>
      </c>
    </row>
    <row r="99" spans="1:12" x14ac:dyDescent="0.2">
      <c r="A99" s="64" t="s">
        <v>1309</v>
      </c>
      <c r="B99" s="64" t="s">
        <v>606</v>
      </c>
      <c r="C99" s="64" t="s">
        <v>1244</v>
      </c>
      <c r="D99" s="64" t="s">
        <v>308</v>
      </c>
      <c r="E99" s="64" t="s">
        <v>309</v>
      </c>
      <c r="F99" s="80">
        <v>21.295760974</v>
      </c>
      <c r="G99" s="80">
        <v>38.190147351</v>
      </c>
      <c r="H99" s="81">
        <f t="shared" si="3"/>
        <v>-0.44237552219231291</v>
      </c>
      <c r="I99" s="91">
        <v>57.528287659999997</v>
      </c>
      <c r="J99" s="91">
        <v>146.6296619</v>
      </c>
      <c r="K99" s="81">
        <f t="shared" si="4"/>
        <v>-0.60766268629035147</v>
      </c>
      <c r="L99" s="65">
        <f t="shared" si="5"/>
        <v>2.7013961947749272</v>
      </c>
    </row>
    <row r="100" spans="1:12" x14ac:dyDescent="0.2">
      <c r="A100" s="64" t="s">
        <v>1604</v>
      </c>
      <c r="B100" s="64" t="s">
        <v>359</v>
      </c>
      <c r="C100" s="64" t="s">
        <v>1244</v>
      </c>
      <c r="D100" s="64" t="s">
        <v>308</v>
      </c>
      <c r="E100" s="64" t="s">
        <v>309</v>
      </c>
      <c r="F100" s="80">
        <v>10.685548263000001</v>
      </c>
      <c r="G100" s="80">
        <v>10.829209783</v>
      </c>
      <c r="H100" s="81">
        <f t="shared" si="3"/>
        <v>-1.3266112937023511E-2</v>
      </c>
      <c r="I100" s="91">
        <v>56.607200119999995</v>
      </c>
      <c r="J100" s="91">
        <v>82.933857590000002</v>
      </c>
      <c r="K100" s="81">
        <f t="shared" si="4"/>
        <v>-0.31744161232859891</v>
      </c>
      <c r="L100" s="65">
        <f t="shared" si="5"/>
        <v>5.2975475592590087</v>
      </c>
    </row>
    <row r="101" spans="1:12" x14ac:dyDescent="0.2">
      <c r="A101" s="64" t="s">
        <v>2330</v>
      </c>
      <c r="B101" s="64" t="s">
        <v>1436</v>
      </c>
      <c r="C101" s="64" t="s">
        <v>953</v>
      </c>
      <c r="D101" s="64" t="s">
        <v>307</v>
      </c>
      <c r="E101" s="64" t="s">
        <v>1451</v>
      </c>
      <c r="F101" s="80">
        <v>2.1257891460000002</v>
      </c>
      <c r="G101" s="80">
        <v>1.2148001740000001</v>
      </c>
      <c r="H101" s="81">
        <f t="shared" si="3"/>
        <v>0.74990849647342905</v>
      </c>
      <c r="I101" s="91">
        <v>54.840690068312</v>
      </c>
      <c r="J101" s="91">
        <v>30.045828551443599</v>
      </c>
      <c r="K101" s="81">
        <f t="shared" si="4"/>
        <v>0.82523474013756548</v>
      </c>
      <c r="L101" s="65">
        <f t="shared" si="5"/>
        <v>25.797803216515245</v>
      </c>
    </row>
    <row r="102" spans="1:12" x14ac:dyDescent="0.2">
      <c r="A102" s="64" t="s">
        <v>2601</v>
      </c>
      <c r="B102" s="64" t="s">
        <v>466</v>
      </c>
      <c r="C102" s="64" t="s">
        <v>1244</v>
      </c>
      <c r="D102" s="64" t="s">
        <v>307</v>
      </c>
      <c r="E102" s="64" t="s">
        <v>1451</v>
      </c>
      <c r="F102" s="80">
        <v>2.53665802</v>
      </c>
      <c r="G102" s="80">
        <v>1.949940145</v>
      </c>
      <c r="H102" s="81">
        <f t="shared" si="3"/>
        <v>0.30089019732449263</v>
      </c>
      <c r="I102" s="91">
        <v>54.538858599746504</v>
      </c>
      <c r="J102" s="91">
        <v>1.2780912799999999</v>
      </c>
      <c r="K102" s="81">
        <f t="shared" si="4"/>
        <v>41.672115406144158</v>
      </c>
      <c r="L102" s="65">
        <f t="shared" si="5"/>
        <v>21.500280356966094</v>
      </c>
    </row>
    <row r="103" spans="1:12" x14ac:dyDescent="0.2">
      <c r="A103" s="64" t="s">
        <v>2420</v>
      </c>
      <c r="B103" s="64" t="s">
        <v>150</v>
      </c>
      <c r="C103" s="64" t="s">
        <v>953</v>
      </c>
      <c r="D103" s="64" t="s">
        <v>307</v>
      </c>
      <c r="E103" s="64" t="s">
        <v>1451</v>
      </c>
      <c r="F103" s="80">
        <v>3.0169619959999996</v>
      </c>
      <c r="G103" s="80">
        <v>3.4418256390000002</v>
      </c>
      <c r="H103" s="81">
        <f t="shared" si="3"/>
        <v>-0.12344136152214902</v>
      </c>
      <c r="I103" s="91">
        <v>54.440390000000001</v>
      </c>
      <c r="J103" s="91">
        <v>31.402638460000002</v>
      </c>
      <c r="K103" s="81">
        <f t="shared" si="4"/>
        <v>0.73362471020850628</v>
      </c>
      <c r="L103" s="65">
        <f t="shared" si="5"/>
        <v>18.044771552369269</v>
      </c>
    </row>
    <row r="104" spans="1:12" x14ac:dyDescent="0.2">
      <c r="A104" s="64" t="s">
        <v>1321</v>
      </c>
      <c r="B104" s="64" t="s">
        <v>622</v>
      </c>
      <c r="C104" s="64" t="s">
        <v>1244</v>
      </c>
      <c r="D104" s="64" t="s">
        <v>308</v>
      </c>
      <c r="E104" s="64" t="s">
        <v>309</v>
      </c>
      <c r="F104" s="80">
        <v>30.971308877999999</v>
      </c>
      <c r="G104" s="80">
        <v>8.150814832</v>
      </c>
      <c r="H104" s="81">
        <f t="shared" si="3"/>
        <v>2.7997806987844966</v>
      </c>
      <c r="I104" s="91">
        <v>52.930934280000002</v>
      </c>
      <c r="J104" s="91">
        <v>21.9774332</v>
      </c>
      <c r="K104" s="81">
        <f t="shared" si="4"/>
        <v>1.4084220299211285</v>
      </c>
      <c r="L104" s="65">
        <f t="shared" si="5"/>
        <v>1.7090312356026611</v>
      </c>
    </row>
    <row r="105" spans="1:12" x14ac:dyDescent="0.2">
      <c r="A105" s="64" t="s">
        <v>2523</v>
      </c>
      <c r="B105" s="64" t="s">
        <v>1364</v>
      </c>
      <c r="C105" s="64" t="s">
        <v>1244</v>
      </c>
      <c r="D105" s="64" t="s">
        <v>1162</v>
      </c>
      <c r="E105" s="64" t="s">
        <v>309</v>
      </c>
      <c r="F105" s="80">
        <v>32.307300261999998</v>
      </c>
      <c r="G105" s="80">
        <v>27.931245239999999</v>
      </c>
      <c r="H105" s="81">
        <f t="shared" si="3"/>
        <v>0.15667239266988009</v>
      </c>
      <c r="I105" s="91">
        <v>52.143551900432996</v>
      </c>
      <c r="J105" s="91">
        <v>81.249028683082997</v>
      </c>
      <c r="K105" s="81">
        <f t="shared" si="4"/>
        <v>-0.35822553517750677</v>
      </c>
      <c r="L105" s="65">
        <f t="shared" si="5"/>
        <v>1.6139866679533261</v>
      </c>
    </row>
    <row r="106" spans="1:12" x14ac:dyDescent="0.2">
      <c r="A106" s="64" t="s">
        <v>822</v>
      </c>
      <c r="B106" s="64" t="s">
        <v>446</v>
      </c>
      <c r="C106" s="64" t="s">
        <v>1241</v>
      </c>
      <c r="D106" s="64" t="s">
        <v>307</v>
      </c>
      <c r="E106" s="64" t="s">
        <v>1451</v>
      </c>
      <c r="F106" s="80">
        <v>5.7084199999999995E-2</v>
      </c>
      <c r="G106" s="80">
        <v>3.8127731699999998</v>
      </c>
      <c r="H106" s="81">
        <f t="shared" si="3"/>
        <v>-0.98502816783092295</v>
      </c>
      <c r="I106" s="91">
        <v>51.91462293</v>
      </c>
      <c r="J106" s="91">
        <v>90.095264470000004</v>
      </c>
      <c r="K106" s="81">
        <f t="shared" si="4"/>
        <v>-0.42378078098337146</v>
      </c>
      <c r="L106" s="65" t="str">
        <f t="shared" si="5"/>
        <v/>
      </c>
    </row>
    <row r="107" spans="1:12" x14ac:dyDescent="0.2">
      <c r="A107" s="64" t="s">
        <v>1288</v>
      </c>
      <c r="B107" s="64" t="s">
        <v>1289</v>
      </c>
      <c r="C107" s="64" t="s">
        <v>1244</v>
      </c>
      <c r="D107" s="64" t="s">
        <v>308</v>
      </c>
      <c r="E107" s="64" t="s">
        <v>309</v>
      </c>
      <c r="F107" s="80">
        <v>18.945664019999999</v>
      </c>
      <c r="G107" s="80">
        <v>16.599668953999998</v>
      </c>
      <c r="H107" s="81">
        <f t="shared" si="3"/>
        <v>0.14132782241025899</v>
      </c>
      <c r="I107" s="91">
        <v>50.653220950000005</v>
      </c>
      <c r="J107" s="91">
        <v>18.970483820000002</v>
      </c>
      <c r="K107" s="81">
        <f t="shared" si="4"/>
        <v>1.6701069635660986</v>
      </c>
      <c r="L107" s="65">
        <f t="shared" si="5"/>
        <v>2.6736049418235175</v>
      </c>
    </row>
    <row r="108" spans="1:12" x14ac:dyDescent="0.2">
      <c r="A108" s="64" t="s">
        <v>1480</v>
      </c>
      <c r="B108" s="64" t="s">
        <v>337</v>
      </c>
      <c r="C108" s="64" t="s">
        <v>1241</v>
      </c>
      <c r="D108" s="64" t="s">
        <v>307</v>
      </c>
      <c r="E108" s="64" t="s">
        <v>1451</v>
      </c>
      <c r="F108" s="80">
        <v>0.41170942999999999</v>
      </c>
      <c r="G108" s="80">
        <v>0.12022386</v>
      </c>
      <c r="H108" s="81">
        <f t="shared" si="3"/>
        <v>2.424523468136857</v>
      </c>
      <c r="I108" s="91">
        <v>50.397456249999998</v>
      </c>
      <c r="J108" s="91">
        <v>48.521338849999999</v>
      </c>
      <c r="K108" s="81">
        <f t="shared" si="4"/>
        <v>3.866582094529325E-2</v>
      </c>
      <c r="L108" s="65" t="str">
        <f t="shared" si="5"/>
        <v/>
      </c>
    </row>
    <row r="109" spans="1:12" x14ac:dyDescent="0.2">
      <c r="A109" s="64" t="s">
        <v>2560</v>
      </c>
      <c r="B109" s="64" t="s">
        <v>742</v>
      </c>
      <c r="C109" s="64" t="s">
        <v>1244</v>
      </c>
      <c r="D109" s="64" t="s">
        <v>308</v>
      </c>
      <c r="E109" s="64" t="s">
        <v>309</v>
      </c>
      <c r="F109" s="80">
        <v>17.47333514</v>
      </c>
      <c r="G109" s="80">
        <v>8.3426690729999997</v>
      </c>
      <c r="H109" s="81">
        <f t="shared" si="3"/>
        <v>1.0944538237229442</v>
      </c>
      <c r="I109" s="91">
        <v>49.66196729</v>
      </c>
      <c r="J109" s="91">
        <v>13.12328883</v>
      </c>
      <c r="K109" s="81">
        <f t="shared" si="4"/>
        <v>2.7842623090388843</v>
      </c>
      <c r="L109" s="65">
        <f t="shared" si="5"/>
        <v>2.8421573152519524</v>
      </c>
    </row>
    <row r="110" spans="1:12" x14ac:dyDescent="0.2">
      <c r="A110" s="64" t="s">
        <v>2409</v>
      </c>
      <c r="B110" s="64" t="s">
        <v>143</v>
      </c>
      <c r="C110" s="64" t="s">
        <v>953</v>
      </c>
      <c r="D110" s="64" t="s">
        <v>307</v>
      </c>
      <c r="E110" s="64" t="s">
        <v>309</v>
      </c>
      <c r="F110" s="80">
        <v>3.9095399460000002</v>
      </c>
      <c r="G110" s="80">
        <v>3.9429534400000001</v>
      </c>
      <c r="H110" s="81">
        <f t="shared" si="3"/>
        <v>-8.474229916344167E-3</v>
      </c>
      <c r="I110" s="91">
        <v>49.609630709999998</v>
      </c>
      <c r="J110" s="91">
        <v>4.8604299600000003</v>
      </c>
      <c r="K110" s="81">
        <f t="shared" si="4"/>
        <v>9.206839954134427</v>
      </c>
      <c r="L110" s="65">
        <f t="shared" si="5"/>
        <v>12.689378135337256</v>
      </c>
    </row>
    <row r="111" spans="1:12" x14ac:dyDescent="0.2">
      <c r="A111" s="64" t="s">
        <v>2421</v>
      </c>
      <c r="B111" s="64" t="s">
        <v>140</v>
      </c>
      <c r="C111" s="64" t="s">
        <v>953</v>
      </c>
      <c r="D111" s="64" t="s">
        <v>307</v>
      </c>
      <c r="E111" s="64" t="s">
        <v>1451</v>
      </c>
      <c r="F111" s="80">
        <v>24.100790326999999</v>
      </c>
      <c r="G111" s="80">
        <v>17.217582672999999</v>
      </c>
      <c r="H111" s="81">
        <f t="shared" si="3"/>
        <v>0.39977781926344402</v>
      </c>
      <c r="I111" s="91">
        <v>49.183517009999996</v>
      </c>
      <c r="J111" s="91">
        <v>41.778206740000002</v>
      </c>
      <c r="K111" s="81">
        <f t="shared" si="4"/>
        <v>0.17725294711871564</v>
      </c>
      <c r="L111" s="65">
        <f t="shared" si="5"/>
        <v>2.0407429110281061</v>
      </c>
    </row>
    <row r="112" spans="1:12" x14ac:dyDescent="0.2">
      <c r="A112" s="64" t="s">
        <v>2422</v>
      </c>
      <c r="B112" s="64" t="s">
        <v>516</v>
      </c>
      <c r="C112" s="64" t="s">
        <v>953</v>
      </c>
      <c r="D112" s="64" t="s">
        <v>307</v>
      </c>
      <c r="E112" s="64" t="s">
        <v>1451</v>
      </c>
      <c r="F112" s="80">
        <v>111.56121017</v>
      </c>
      <c r="G112" s="80">
        <v>137.64752182499998</v>
      </c>
      <c r="H112" s="81">
        <f t="shared" si="3"/>
        <v>-0.18951530190398325</v>
      </c>
      <c r="I112" s="91">
        <v>47.44984264</v>
      </c>
      <c r="J112" s="91">
        <v>102.88028864</v>
      </c>
      <c r="K112" s="81">
        <f t="shared" si="4"/>
        <v>-0.5387858717422821</v>
      </c>
      <c r="L112" s="65">
        <f t="shared" si="5"/>
        <v>0.42532563574467008</v>
      </c>
    </row>
    <row r="113" spans="1:12" x14ac:dyDescent="0.2">
      <c r="A113" s="64" t="s">
        <v>2676</v>
      </c>
      <c r="B113" s="64" t="s">
        <v>1742</v>
      </c>
      <c r="C113" s="64" t="s">
        <v>1239</v>
      </c>
      <c r="D113" s="64" t="s">
        <v>307</v>
      </c>
      <c r="E113" s="64" t="s">
        <v>309</v>
      </c>
      <c r="F113" s="80">
        <v>8.0018543869999998</v>
      </c>
      <c r="G113" s="80">
        <v>3.2875190619999999</v>
      </c>
      <c r="H113" s="81">
        <f t="shared" si="3"/>
        <v>1.4340100349507874</v>
      </c>
      <c r="I113" s="91">
        <v>47.365424470000001</v>
      </c>
      <c r="J113" s="91">
        <v>3.6691133799999998</v>
      </c>
      <c r="K113" s="81">
        <f t="shared" si="4"/>
        <v>11.909228896600629</v>
      </c>
      <c r="L113" s="65">
        <f t="shared" si="5"/>
        <v>5.9193059732442741</v>
      </c>
    </row>
    <row r="114" spans="1:12" x14ac:dyDescent="0.2">
      <c r="A114" s="64" t="s">
        <v>2535</v>
      </c>
      <c r="B114" s="64" t="s">
        <v>897</v>
      </c>
      <c r="C114" s="64" t="s">
        <v>1244</v>
      </c>
      <c r="D114" s="64" t="s">
        <v>308</v>
      </c>
      <c r="E114" s="64" t="s">
        <v>309</v>
      </c>
      <c r="F114" s="80">
        <v>16.317317929999998</v>
      </c>
      <c r="G114" s="80">
        <v>46.157041733999996</v>
      </c>
      <c r="H114" s="81">
        <f t="shared" si="3"/>
        <v>-0.64648258820321214</v>
      </c>
      <c r="I114" s="91">
        <v>47.140674880000006</v>
      </c>
      <c r="J114" s="91">
        <v>56.288754829999995</v>
      </c>
      <c r="K114" s="81">
        <f t="shared" si="4"/>
        <v>-0.16252055988142722</v>
      </c>
      <c r="L114" s="65">
        <f t="shared" si="5"/>
        <v>2.8889965300810934</v>
      </c>
    </row>
    <row r="115" spans="1:12" x14ac:dyDescent="0.2">
      <c r="A115" s="64" t="s">
        <v>2613</v>
      </c>
      <c r="B115" s="64" t="s">
        <v>2199</v>
      </c>
      <c r="C115" s="64" t="s">
        <v>1244</v>
      </c>
      <c r="D115" s="64" t="s">
        <v>1162</v>
      </c>
      <c r="E115" s="64" t="s">
        <v>309</v>
      </c>
      <c r="F115" s="80">
        <v>3.2635776299999999</v>
      </c>
      <c r="G115" s="80">
        <v>1.9248060200000001</v>
      </c>
      <c r="H115" s="81">
        <f t="shared" si="3"/>
        <v>0.69553585976419563</v>
      </c>
      <c r="I115" s="91">
        <v>46.790745389999998</v>
      </c>
      <c r="J115" s="91">
        <v>1.2579398400000001</v>
      </c>
      <c r="K115" s="81">
        <f t="shared" si="4"/>
        <v>36.196329985065098</v>
      </c>
      <c r="L115" s="65">
        <f t="shared" si="5"/>
        <v>14.337255213383724</v>
      </c>
    </row>
    <row r="116" spans="1:12" x14ac:dyDescent="0.2">
      <c r="A116" s="64" t="s">
        <v>1313</v>
      </c>
      <c r="B116" s="64" t="s">
        <v>610</v>
      </c>
      <c r="C116" s="64" t="s">
        <v>1244</v>
      </c>
      <c r="D116" s="64" t="s">
        <v>308</v>
      </c>
      <c r="E116" s="64" t="s">
        <v>309</v>
      </c>
      <c r="F116" s="80">
        <v>16.994212369</v>
      </c>
      <c r="G116" s="80">
        <v>13.766050428</v>
      </c>
      <c r="H116" s="81">
        <f t="shared" si="3"/>
        <v>0.23450167917690856</v>
      </c>
      <c r="I116" s="91">
        <v>46.758066049999996</v>
      </c>
      <c r="J116" s="91">
        <v>12.969167089999999</v>
      </c>
      <c r="K116" s="81">
        <f t="shared" si="4"/>
        <v>2.6053252861591436</v>
      </c>
      <c r="L116" s="65">
        <f t="shared" si="5"/>
        <v>2.7514111883933934</v>
      </c>
    </row>
    <row r="117" spans="1:12" x14ac:dyDescent="0.2">
      <c r="A117" s="64" t="s">
        <v>2437</v>
      </c>
      <c r="B117" s="64" t="s">
        <v>1878</v>
      </c>
      <c r="C117" s="64" t="s">
        <v>953</v>
      </c>
      <c r="D117" s="64" t="s">
        <v>307</v>
      </c>
      <c r="E117" s="64" t="s">
        <v>1451</v>
      </c>
      <c r="F117" s="80">
        <v>0.14295134299999998</v>
      </c>
      <c r="G117" s="80">
        <v>1.84219917</v>
      </c>
      <c r="H117" s="81">
        <f t="shared" si="3"/>
        <v>-0.92240179817256129</v>
      </c>
      <c r="I117" s="91">
        <v>45.515142249999997</v>
      </c>
      <c r="J117" s="91">
        <v>6.5264569999999997</v>
      </c>
      <c r="K117" s="81">
        <f t="shared" si="4"/>
        <v>5.9739434811261303</v>
      </c>
      <c r="L117" s="65" t="str">
        <f t="shared" si="5"/>
        <v/>
      </c>
    </row>
    <row r="118" spans="1:12" x14ac:dyDescent="0.2">
      <c r="A118" s="64" t="s">
        <v>1299</v>
      </c>
      <c r="B118" s="64" t="s">
        <v>898</v>
      </c>
      <c r="C118" s="64" t="s">
        <v>1244</v>
      </c>
      <c r="D118" s="64" t="s">
        <v>308</v>
      </c>
      <c r="E118" s="64" t="s">
        <v>309</v>
      </c>
      <c r="F118" s="80">
        <v>27.431163484999999</v>
      </c>
      <c r="G118" s="80">
        <v>22.665251866000002</v>
      </c>
      <c r="H118" s="81">
        <f t="shared" si="3"/>
        <v>0.21027393153081664</v>
      </c>
      <c r="I118" s="91">
        <v>44.964866469999997</v>
      </c>
      <c r="J118" s="91">
        <v>131.44686863999999</v>
      </c>
      <c r="K118" s="81">
        <f t="shared" si="4"/>
        <v>-0.65792363914619001</v>
      </c>
      <c r="L118" s="65">
        <f t="shared" si="5"/>
        <v>1.6391891833019709</v>
      </c>
    </row>
    <row r="119" spans="1:12" x14ac:dyDescent="0.2">
      <c r="A119" s="64" t="s">
        <v>2251</v>
      </c>
      <c r="B119" s="64" t="s">
        <v>1168</v>
      </c>
      <c r="C119" s="64" t="s">
        <v>220</v>
      </c>
      <c r="D119" s="64" t="s">
        <v>1162</v>
      </c>
      <c r="E119" s="64" t="s">
        <v>309</v>
      </c>
      <c r="F119" s="80">
        <v>7.6656253090000002</v>
      </c>
      <c r="G119" s="80">
        <v>8.9405642049999994</v>
      </c>
      <c r="H119" s="81">
        <f t="shared" si="3"/>
        <v>-0.14260161515164682</v>
      </c>
      <c r="I119" s="91">
        <v>44.502573534254353</v>
      </c>
      <c r="J119" s="91">
        <v>272.53185440546002</v>
      </c>
      <c r="K119" s="81">
        <f t="shared" si="4"/>
        <v>-0.83670689200226289</v>
      </c>
      <c r="L119" s="65">
        <f t="shared" si="5"/>
        <v>5.8054720574465204</v>
      </c>
    </row>
    <row r="120" spans="1:12" x14ac:dyDescent="0.2">
      <c r="A120" s="64" t="s">
        <v>2342</v>
      </c>
      <c r="B120" s="64" t="s">
        <v>225</v>
      </c>
      <c r="C120" s="64" t="s">
        <v>953</v>
      </c>
      <c r="D120" s="64" t="s">
        <v>307</v>
      </c>
      <c r="E120" s="64" t="s">
        <v>1451</v>
      </c>
      <c r="F120" s="80">
        <v>11.327785572</v>
      </c>
      <c r="G120" s="80">
        <v>10.563382907999999</v>
      </c>
      <c r="H120" s="81">
        <f t="shared" si="3"/>
        <v>7.2363434200713561E-2</v>
      </c>
      <c r="I120" s="91">
        <v>44.239251240000002</v>
      </c>
      <c r="J120" s="91">
        <v>109.80326196</v>
      </c>
      <c r="K120" s="81">
        <f t="shared" si="4"/>
        <v>-0.59710439880997501</v>
      </c>
      <c r="L120" s="65">
        <f t="shared" si="5"/>
        <v>3.9053750584183464</v>
      </c>
    </row>
    <row r="121" spans="1:12" x14ac:dyDescent="0.2">
      <c r="A121" s="64" t="s">
        <v>2576</v>
      </c>
      <c r="B121" s="64" t="s">
        <v>568</v>
      </c>
      <c r="C121" s="64" t="s">
        <v>1244</v>
      </c>
      <c r="D121" s="64" t="s">
        <v>308</v>
      </c>
      <c r="E121" s="64" t="s">
        <v>309</v>
      </c>
      <c r="F121" s="80">
        <v>4.6018539220000001</v>
      </c>
      <c r="G121" s="80">
        <v>2.7374684180000002</v>
      </c>
      <c r="H121" s="81">
        <f t="shared" si="3"/>
        <v>0.68106192266580501</v>
      </c>
      <c r="I121" s="91">
        <v>44.094407759999996</v>
      </c>
      <c r="J121" s="91">
        <v>10.3391402264453</v>
      </c>
      <c r="K121" s="81">
        <f t="shared" si="4"/>
        <v>3.2648041127458516</v>
      </c>
      <c r="L121" s="65">
        <f t="shared" si="5"/>
        <v>9.5818790659996083</v>
      </c>
    </row>
    <row r="122" spans="1:12" x14ac:dyDescent="0.2">
      <c r="A122" s="64" t="s">
        <v>1473</v>
      </c>
      <c r="B122" s="64" t="s">
        <v>340</v>
      </c>
      <c r="C122" s="64" t="s">
        <v>1241</v>
      </c>
      <c r="D122" s="64" t="s">
        <v>307</v>
      </c>
      <c r="E122" s="64" t="s">
        <v>1451</v>
      </c>
      <c r="F122" s="80">
        <v>4.0078199999999994E-2</v>
      </c>
      <c r="G122" s="80">
        <v>0.13415484999999999</v>
      </c>
      <c r="H122" s="81">
        <f t="shared" si="3"/>
        <v>-0.70125418499592085</v>
      </c>
      <c r="I122" s="91">
        <v>43.219320119999999</v>
      </c>
      <c r="J122" s="91">
        <v>9.9457769999999996</v>
      </c>
      <c r="K122" s="81">
        <f t="shared" si="4"/>
        <v>3.3454945873007205</v>
      </c>
      <c r="L122" s="65" t="str">
        <f t="shared" si="5"/>
        <v/>
      </c>
    </row>
    <row r="123" spans="1:12" x14ac:dyDescent="0.2">
      <c r="A123" s="64" t="s">
        <v>375</v>
      </c>
      <c r="B123" s="64" t="s">
        <v>625</v>
      </c>
      <c r="C123" s="64" t="s">
        <v>1240</v>
      </c>
      <c r="D123" s="64" t="s">
        <v>307</v>
      </c>
      <c r="E123" s="64" t="s">
        <v>1451</v>
      </c>
      <c r="F123" s="80">
        <v>14.027141685</v>
      </c>
      <c r="G123" s="80">
        <v>11.407369301000001</v>
      </c>
      <c r="H123" s="81">
        <f t="shared" si="3"/>
        <v>0.22965613849026023</v>
      </c>
      <c r="I123" s="91">
        <v>41.807620030000002</v>
      </c>
      <c r="J123" s="91">
        <v>5.0626137</v>
      </c>
      <c r="K123" s="81">
        <f t="shared" si="4"/>
        <v>7.2581098435379339</v>
      </c>
      <c r="L123" s="65">
        <f t="shared" si="5"/>
        <v>2.9804803408172034</v>
      </c>
    </row>
    <row r="124" spans="1:12" x14ac:dyDescent="0.2">
      <c r="A124" s="64" t="s">
        <v>2533</v>
      </c>
      <c r="B124" s="64" t="s">
        <v>54</v>
      </c>
      <c r="C124" s="64" t="s">
        <v>1244</v>
      </c>
      <c r="D124" s="64" t="s">
        <v>1162</v>
      </c>
      <c r="E124" s="64" t="s">
        <v>309</v>
      </c>
      <c r="F124" s="80">
        <v>16.089123534999999</v>
      </c>
      <c r="G124" s="80">
        <v>15.662641833</v>
      </c>
      <c r="H124" s="81">
        <f t="shared" si="3"/>
        <v>2.7229231603919768E-2</v>
      </c>
      <c r="I124" s="91">
        <v>41.663159817910596</v>
      </c>
      <c r="J124" s="91">
        <v>29.70727145</v>
      </c>
      <c r="K124" s="81">
        <f t="shared" si="4"/>
        <v>0.40245663045942903</v>
      </c>
      <c r="L124" s="65">
        <f t="shared" si="5"/>
        <v>2.5895232718722858</v>
      </c>
    </row>
    <row r="125" spans="1:12" x14ac:dyDescent="0.2">
      <c r="A125" s="64" t="s">
        <v>707</v>
      </c>
      <c r="B125" s="64" t="s">
        <v>829</v>
      </c>
      <c r="C125" s="64" t="s">
        <v>1245</v>
      </c>
      <c r="D125" s="64" t="s">
        <v>307</v>
      </c>
      <c r="E125" s="64" t="s">
        <v>309</v>
      </c>
      <c r="F125" s="80">
        <v>21.049683414</v>
      </c>
      <c r="G125" s="80">
        <v>35.063598485</v>
      </c>
      <c r="H125" s="81">
        <f t="shared" si="3"/>
        <v>-0.39967133085313733</v>
      </c>
      <c r="I125" s="91">
        <v>40.225875389999999</v>
      </c>
      <c r="J125" s="91">
        <v>74.415024629999991</v>
      </c>
      <c r="K125" s="81">
        <f t="shared" si="4"/>
        <v>-0.45943879492068096</v>
      </c>
      <c r="L125" s="65">
        <f t="shared" si="5"/>
        <v>1.9109966928645608</v>
      </c>
    </row>
    <row r="126" spans="1:12" x14ac:dyDescent="0.2">
      <c r="A126" s="64" t="s">
        <v>2320</v>
      </c>
      <c r="B126" s="64" t="s">
        <v>1261</v>
      </c>
      <c r="C126" s="64" t="s">
        <v>953</v>
      </c>
      <c r="D126" s="64" t="s">
        <v>307</v>
      </c>
      <c r="E126" s="64" t="s">
        <v>1451</v>
      </c>
      <c r="F126" s="80">
        <v>17.559805795000003</v>
      </c>
      <c r="G126" s="80">
        <v>22.045549461</v>
      </c>
      <c r="H126" s="81">
        <f t="shared" si="3"/>
        <v>-0.20347615621627246</v>
      </c>
      <c r="I126" s="91">
        <v>38.876859967947752</v>
      </c>
      <c r="J126" s="91">
        <v>74.378045385404008</v>
      </c>
      <c r="K126" s="81">
        <f t="shared" si="4"/>
        <v>-0.47730731875918631</v>
      </c>
      <c r="L126" s="65">
        <f t="shared" si="5"/>
        <v>2.2139686749279193</v>
      </c>
    </row>
    <row r="127" spans="1:12" x14ac:dyDescent="0.2">
      <c r="A127" s="64" t="s">
        <v>2530</v>
      </c>
      <c r="B127" s="64" t="s">
        <v>55</v>
      </c>
      <c r="C127" s="64" t="s">
        <v>1244</v>
      </c>
      <c r="D127" s="64" t="s">
        <v>308</v>
      </c>
      <c r="E127" s="64" t="s">
        <v>309</v>
      </c>
      <c r="F127" s="80">
        <v>31.268674708999999</v>
      </c>
      <c r="G127" s="80">
        <v>20.512978113000003</v>
      </c>
      <c r="H127" s="81">
        <f t="shared" si="3"/>
        <v>0.52433618057553644</v>
      </c>
      <c r="I127" s="91">
        <v>38.282495609999998</v>
      </c>
      <c r="J127" s="91">
        <v>54.157208369999999</v>
      </c>
      <c r="K127" s="81">
        <f t="shared" si="4"/>
        <v>-0.29312280373730792</v>
      </c>
      <c r="L127" s="65">
        <f t="shared" si="5"/>
        <v>1.2243082243259009</v>
      </c>
    </row>
    <row r="128" spans="1:12" x14ac:dyDescent="0.2">
      <c r="A128" s="64" t="s">
        <v>1283</v>
      </c>
      <c r="B128" s="64" t="s">
        <v>1284</v>
      </c>
      <c r="C128" s="64" t="s">
        <v>1244</v>
      </c>
      <c r="D128" s="64" t="s">
        <v>308</v>
      </c>
      <c r="E128" s="64" t="s">
        <v>309</v>
      </c>
      <c r="F128" s="80">
        <v>8.3572352940000005</v>
      </c>
      <c r="G128" s="80">
        <v>5.6154612589999999</v>
      </c>
      <c r="H128" s="81">
        <f t="shared" si="3"/>
        <v>0.48825446540223405</v>
      </c>
      <c r="I128" s="91">
        <v>37.326932857181752</v>
      </c>
      <c r="J128" s="91">
        <v>16.782181128961451</v>
      </c>
      <c r="K128" s="81">
        <f t="shared" si="4"/>
        <v>1.224200333100069</v>
      </c>
      <c r="L128" s="65">
        <f t="shared" si="5"/>
        <v>4.4664211960120683</v>
      </c>
    </row>
    <row r="129" spans="1:12" x14ac:dyDescent="0.2">
      <c r="A129" s="64" t="s">
        <v>3053</v>
      </c>
      <c r="B129" s="64" t="s">
        <v>3054</v>
      </c>
      <c r="C129" s="64" t="s">
        <v>1240</v>
      </c>
      <c r="D129" s="64" t="s">
        <v>307</v>
      </c>
      <c r="E129" s="64" t="s">
        <v>1451</v>
      </c>
      <c r="F129" s="80">
        <v>4.4462878300000002</v>
      </c>
      <c r="G129" s="80"/>
      <c r="H129" s="81" t="str">
        <f t="shared" si="3"/>
        <v/>
      </c>
      <c r="I129" s="91">
        <v>36.886091779611107</v>
      </c>
      <c r="J129" s="91"/>
      <c r="K129" s="81" t="str">
        <f t="shared" si="4"/>
        <v/>
      </c>
      <c r="L129" s="65">
        <f t="shared" si="5"/>
        <v>8.2959298160441186</v>
      </c>
    </row>
    <row r="130" spans="1:12" x14ac:dyDescent="0.2">
      <c r="A130" s="64" t="s">
        <v>2566</v>
      </c>
      <c r="B130" s="64" t="s">
        <v>743</v>
      </c>
      <c r="C130" s="64" t="s">
        <v>1244</v>
      </c>
      <c r="D130" s="64" t="s">
        <v>1162</v>
      </c>
      <c r="E130" s="64" t="s">
        <v>309</v>
      </c>
      <c r="F130" s="80">
        <v>27.305085579999997</v>
      </c>
      <c r="G130" s="80">
        <v>8.0962167950000001</v>
      </c>
      <c r="H130" s="81">
        <f t="shared" si="3"/>
        <v>2.3725734218064494</v>
      </c>
      <c r="I130" s="91">
        <v>36.761250372097244</v>
      </c>
      <c r="J130" s="91">
        <v>23.349009198552253</v>
      </c>
      <c r="K130" s="81">
        <f t="shared" si="4"/>
        <v>0.5744244245865735</v>
      </c>
      <c r="L130" s="65">
        <f t="shared" si="5"/>
        <v>1.3463151494029211</v>
      </c>
    </row>
    <row r="131" spans="1:12" x14ac:dyDescent="0.2">
      <c r="A131" s="64" t="s">
        <v>2781</v>
      </c>
      <c r="B131" s="64" t="s">
        <v>69</v>
      </c>
      <c r="C131" s="64" t="s">
        <v>2814</v>
      </c>
      <c r="D131" s="64" t="s">
        <v>308</v>
      </c>
      <c r="E131" s="64" t="s">
        <v>309</v>
      </c>
      <c r="F131" s="80">
        <v>9.0835258000000003</v>
      </c>
      <c r="G131" s="80">
        <v>23.628879170000001</v>
      </c>
      <c r="H131" s="81">
        <f t="shared" si="3"/>
        <v>-0.615575257097563</v>
      </c>
      <c r="I131" s="91">
        <v>36.717695200000001</v>
      </c>
      <c r="J131" s="91">
        <v>42.187521409999995</v>
      </c>
      <c r="K131" s="81">
        <f t="shared" si="4"/>
        <v>-0.12965507399312259</v>
      </c>
      <c r="L131" s="65">
        <f t="shared" si="5"/>
        <v>4.0422294171278734</v>
      </c>
    </row>
    <row r="132" spans="1:12" x14ac:dyDescent="0.2">
      <c r="A132" s="64" t="s">
        <v>2782</v>
      </c>
      <c r="B132" s="64" t="s">
        <v>442</v>
      </c>
      <c r="C132" s="64" t="s">
        <v>2814</v>
      </c>
      <c r="D132" s="64" t="s">
        <v>308</v>
      </c>
      <c r="E132" s="64" t="s">
        <v>309</v>
      </c>
      <c r="F132" s="80">
        <v>5.1171720800000005</v>
      </c>
      <c r="G132" s="80">
        <v>7.1391705459999999</v>
      </c>
      <c r="H132" s="81">
        <f t="shared" si="3"/>
        <v>-0.28322596483325413</v>
      </c>
      <c r="I132" s="91">
        <v>36.695412700000006</v>
      </c>
      <c r="J132" s="91">
        <v>25.285576089999999</v>
      </c>
      <c r="K132" s="81">
        <f t="shared" si="4"/>
        <v>0.45123894228822392</v>
      </c>
      <c r="L132" s="65">
        <f t="shared" si="5"/>
        <v>7.1710335564873171</v>
      </c>
    </row>
    <row r="133" spans="1:12" x14ac:dyDescent="0.2">
      <c r="A133" s="64" t="s">
        <v>779</v>
      </c>
      <c r="B133" s="64" t="s">
        <v>780</v>
      </c>
      <c r="C133" s="64" t="s">
        <v>1240</v>
      </c>
      <c r="D133" s="64" t="s">
        <v>307</v>
      </c>
      <c r="E133" s="64" t="s">
        <v>1451</v>
      </c>
      <c r="F133" s="80">
        <v>6.9832555029999996</v>
      </c>
      <c r="G133" s="80">
        <v>5.5164612589999997</v>
      </c>
      <c r="H133" s="81">
        <f t="shared" si="3"/>
        <v>0.26589405329493676</v>
      </c>
      <c r="I133" s="91">
        <v>36.562640182446799</v>
      </c>
      <c r="J133" s="91">
        <v>87.996641419070002</v>
      </c>
      <c r="K133" s="81">
        <f t="shared" si="4"/>
        <v>-0.584499594611537</v>
      </c>
      <c r="L133" s="65">
        <f t="shared" si="5"/>
        <v>5.2357586181315465</v>
      </c>
    </row>
    <row r="134" spans="1:12" x14ac:dyDescent="0.2">
      <c r="A134" s="64" t="s">
        <v>777</v>
      </c>
      <c r="B134" s="64" t="s">
        <v>778</v>
      </c>
      <c r="C134" s="64" t="s">
        <v>1240</v>
      </c>
      <c r="D134" s="64" t="s">
        <v>307</v>
      </c>
      <c r="E134" s="64" t="s">
        <v>1451</v>
      </c>
      <c r="F134" s="80">
        <v>3.5076667340000003</v>
      </c>
      <c r="G134" s="80">
        <v>1.956269161</v>
      </c>
      <c r="H134" s="81">
        <f t="shared" si="3"/>
        <v>0.79303891505755852</v>
      </c>
      <c r="I134" s="91">
        <v>36.490034478918595</v>
      </c>
      <c r="J134" s="91">
        <v>9.5871999999999999E-2</v>
      </c>
      <c r="K134" s="81" t="str">
        <f t="shared" si="4"/>
        <v/>
      </c>
      <c r="L134" s="65">
        <f t="shared" si="5"/>
        <v>10.402936551873287</v>
      </c>
    </row>
    <row r="135" spans="1:12" x14ac:dyDescent="0.2">
      <c r="A135" s="64" t="s">
        <v>3055</v>
      </c>
      <c r="B135" s="64" t="s">
        <v>3056</v>
      </c>
      <c r="C135" s="64" t="s">
        <v>1240</v>
      </c>
      <c r="D135" s="64" t="s">
        <v>307</v>
      </c>
      <c r="E135" s="64" t="s">
        <v>1451</v>
      </c>
      <c r="F135" s="80">
        <v>5.8911330000000005E-2</v>
      </c>
      <c r="G135" s="80"/>
      <c r="H135" s="81" t="str">
        <f t="shared" ref="H135:H198" si="6">IF(ISERROR(F135/G135-1),"",IF((F135/G135-1)&gt;10000%,"",F135/G135-1))</f>
        <v/>
      </c>
      <c r="I135" s="91">
        <v>36.415068638269702</v>
      </c>
      <c r="J135" s="91"/>
      <c r="K135" s="81" t="str">
        <f t="shared" ref="K135:K198" si="7">IF(ISERROR(I135/J135-1),"",IF((I135/J135-1)&gt;10000%,"",I135/J135-1))</f>
        <v/>
      </c>
      <c r="L135" s="65" t="str">
        <f t="shared" ref="L135:L198" si="8">IF(ISERROR(I135/F135),"",IF(I135/F135&gt;10000%,"",I135/F135))</f>
        <v/>
      </c>
    </row>
    <row r="136" spans="1:12" x14ac:dyDescent="0.2">
      <c r="A136" s="64" t="s">
        <v>2358</v>
      </c>
      <c r="B136" s="64" t="s">
        <v>183</v>
      </c>
      <c r="C136" s="64" t="s">
        <v>953</v>
      </c>
      <c r="D136" s="64" t="s">
        <v>307</v>
      </c>
      <c r="E136" s="64" t="s">
        <v>1451</v>
      </c>
      <c r="F136" s="80">
        <v>6.033447818</v>
      </c>
      <c r="G136" s="80">
        <v>7.6194418480000001</v>
      </c>
      <c r="H136" s="81">
        <f t="shared" si="6"/>
        <v>-0.20815094617675989</v>
      </c>
      <c r="I136" s="91">
        <v>36.315692210000002</v>
      </c>
      <c r="J136" s="91">
        <v>20.215341940000002</v>
      </c>
      <c r="K136" s="81">
        <f t="shared" si="7"/>
        <v>0.79644214368406563</v>
      </c>
      <c r="L136" s="65">
        <f t="shared" si="8"/>
        <v>6.0190612905703595</v>
      </c>
    </row>
    <row r="137" spans="1:12" x14ac:dyDescent="0.2">
      <c r="A137" s="64" t="s">
        <v>2548</v>
      </c>
      <c r="B137" s="64" t="s">
        <v>566</v>
      </c>
      <c r="C137" s="64" t="s">
        <v>1244</v>
      </c>
      <c r="D137" s="64" t="s">
        <v>1162</v>
      </c>
      <c r="E137" s="64" t="s">
        <v>1451</v>
      </c>
      <c r="F137" s="80">
        <v>18.702261579999998</v>
      </c>
      <c r="G137" s="80">
        <v>23.646429219000002</v>
      </c>
      <c r="H137" s="81">
        <f t="shared" si="6"/>
        <v>-0.20908728304006863</v>
      </c>
      <c r="I137" s="91">
        <v>35.062956240043349</v>
      </c>
      <c r="J137" s="91">
        <v>93.623885906033507</v>
      </c>
      <c r="K137" s="81">
        <f t="shared" si="7"/>
        <v>-0.62549133801992995</v>
      </c>
      <c r="L137" s="65">
        <f t="shared" si="8"/>
        <v>1.8747976596338116</v>
      </c>
    </row>
    <row r="138" spans="1:12" x14ac:dyDescent="0.2">
      <c r="A138" s="64" t="s">
        <v>1601</v>
      </c>
      <c r="B138" s="64" t="s">
        <v>828</v>
      </c>
      <c r="C138" s="64" t="s">
        <v>1243</v>
      </c>
      <c r="D138" s="64" t="s">
        <v>307</v>
      </c>
      <c r="E138" s="64" t="s">
        <v>1451</v>
      </c>
      <c r="F138" s="80">
        <v>45.155049478999999</v>
      </c>
      <c r="G138" s="80">
        <v>49.432125810999999</v>
      </c>
      <c r="H138" s="81">
        <f t="shared" si="6"/>
        <v>-8.6524224111928283E-2</v>
      </c>
      <c r="I138" s="91">
        <v>35.028601460000004</v>
      </c>
      <c r="J138" s="91">
        <v>42.051922470000001</v>
      </c>
      <c r="K138" s="81">
        <f t="shared" si="7"/>
        <v>-0.16701545607125234</v>
      </c>
      <c r="L138" s="65">
        <f t="shared" si="8"/>
        <v>0.77574051770866859</v>
      </c>
    </row>
    <row r="139" spans="1:12" x14ac:dyDescent="0.2">
      <c r="A139" s="64" t="s">
        <v>1325</v>
      </c>
      <c r="B139" s="64" t="s">
        <v>1282</v>
      </c>
      <c r="C139" s="64" t="s">
        <v>1244</v>
      </c>
      <c r="D139" s="64" t="s">
        <v>308</v>
      </c>
      <c r="E139" s="64" t="s">
        <v>309</v>
      </c>
      <c r="F139" s="80">
        <v>12.681048106</v>
      </c>
      <c r="G139" s="80">
        <v>13.836041755</v>
      </c>
      <c r="H139" s="81">
        <f t="shared" si="6"/>
        <v>-8.3477172839740321E-2</v>
      </c>
      <c r="I139" s="91">
        <v>34.894872240000005</v>
      </c>
      <c r="J139" s="91">
        <v>101.61820535</v>
      </c>
      <c r="K139" s="81">
        <f t="shared" si="7"/>
        <v>-0.65660806427536456</v>
      </c>
      <c r="L139" s="65">
        <f t="shared" si="8"/>
        <v>2.7517340797319112</v>
      </c>
    </row>
    <row r="140" spans="1:12" x14ac:dyDescent="0.2">
      <c r="A140" s="64" t="s">
        <v>2532</v>
      </c>
      <c r="B140" s="64" t="s">
        <v>1349</v>
      </c>
      <c r="C140" s="64" t="s">
        <v>1244</v>
      </c>
      <c r="D140" s="64" t="s">
        <v>308</v>
      </c>
      <c r="E140" s="64" t="s">
        <v>309</v>
      </c>
      <c r="F140" s="80">
        <v>5.725454515</v>
      </c>
      <c r="G140" s="80">
        <v>15.212939260000001</v>
      </c>
      <c r="H140" s="81">
        <f t="shared" si="6"/>
        <v>-0.62364573885769925</v>
      </c>
      <c r="I140" s="91">
        <v>34.508097746172801</v>
      </c>
      <c r="J140" s="91">
        <v>12.239062929999999</v>
      </c>
      <c r="K140" s="81">
        <f t="shared" si="7"/>
        <v>1.8195048872236499</v>
      </c>
      <c r="L140" s="65">
        <f t="shared" si="8"/>
        <v>6.0271368248172701</v>
      </c>
    </row>
    <row r="141" spans="1:12" x14ac:dyDescent="0.2">
      <c r="A141" s="64" t="s">
        <v>2554</v>
      </c>
      <c r="B141" s="64" t="s">
        <v>2194</v>
      </c>
      <c r="C141" s="64" t="s">
        <v>1244</v>
      </c>
      <c r="D141" s="64" t="s">
        <v>1162</v>
      </c>
      <c r="E141" s="64" t="s">
        <v>309</v>
      </c>
      <c r="F141" s="80">
        <v>15.167591224999999</v>
      </c>
      <c r="G141" s="80">
        <v>8.5888019399999997</v>
      </c>
      <c r="H141" s="81">
        <f t="shared" si="6"/>
        <v>0.76597287153183546</v>
      </c>
      <c r="I141" s="91">
        <v>34.391219100000001</v>
      </c>
      <c r="J141" s="91">
        <v>1.5713328</v>
      </c>
      <c r="K141" s="81">
        <f t="shared" si="7"/>
        <v>20.886655137600386</v>
      </c>
      <c r="L141" s="65">
        <f t="shared" si="8"/>
        <v>2.2674146863421951</v>
      </c>
    </row>
    <row r="142" spans="1:12" x14ac:dyDescent="0.2">
      <c r="A142" s="64" t="s">
        <v>2667</v>
      </c>
      <c r="B142" s="64" t="s">
        <v>261</v>
      </c>
      <c r="C142" s="64" t="s">
        <v>1244</v>
      </c>
      <c r="D142" s="64" t="s">
        <v>308</v>
      </c>
      <c r="E142" s="64" t="s">
        <v>1451</v>
      </c>
      <c r="F142" s="80">
        <v>0.35477326199999998</v>
      </c>
      <c r="G142" s="80">
        <v>1.296176875</v>
      </c>
      <c r="H142" s="81">
        <f t="shared" si="6"/>
        <v>-0.72629255401582449</v>
      </c>
      <c r="I142" s="91">
        <v>33.674980605878602</v>
      </c>
      <c r="J142" s="91">
        <v>5.7675449322255004</v>
      </c>
      <c r="K142" s="81">
        <f t="shared" si="7"/>
        <v>4.8387027758940349</v>
      </c>
      <c r="L142" s="65">
        <f t="shared" si="8"/>
        <v>94.919725393168449</v>
      </c>
    </row>
    <row r="143" spans="1:12" x14ac:dyDescent="0.2">
      <c r="A143" s="64" t="s">
        <v>1310</v>
      </c>
      <c r="B143" s="64" t="s">
        <v>607</v>
      </c>
      <c r="C143" s="64" t="s">
        <v>1244</v>
      </c>
      <c r="D143" s="64" t="s">
        <v>308</v>
      </c>
      <c r="E143" s="64" t="s">
        <v>309</v>
      </c>
      <c r="F143" s="80">
        <v>11.764057705000001</v>
      </c>
      <c r="G143" s="80">
        <v>4.1860947050000004</v>
      </c>
      <c r="H143" s="81">
        <f t="shared" si="6"/>
        <v>1.8102703197203467</v>
      </c>
      <c r="I143" s="91">
        <v>32.85584558</v>
      </c>
      <c r="J143" s="91">
        <v>9.9556665199999994</v>
      </c>
      <c r="K143" s="81">
        <f t="shared" si="7"/>
        <v>2.3002155620616351</v>
      </c>
      <c r="L143" s="65">
        <f t="shared" si="8"/>
        <v>2.7929007493762543</v>
      </c>
    </row>
    <row r="144" spans="1:12" x14ac:dyDescent="0.2">
      <c r="A144" s="64" t="s">
        <v>1311</v>
      </c>
      <c r="B144" s="64" t="s">
        <v>608</v>
      </c>
      <c r="C144" s="64" t="s">
        <v>1244</v>
      </c>
      <c r="D144" s="64" t="s">
        <v>308</v>
      </c>
      <c r="E144" s="64" t="s">
        <v>309</v>
      </c>
      <c r="F144" s="80">
        <v>5.2611525700000001</v>
      </c>
      <c r="G144" s="80">
        <v>1.74593318</v>
      </c>
      <c r="H144" s="81">
        <f t="shared" si="6"/>
        <v>2.0133756722579728</v>
      </c>
      <c r="I144" s="91">
        <v>32.769304140000003</v>
      </c>
      <c r="J144" s="91">
        <v>2.2911582400000001</v>
      </c>
      <c r="K144" s="81">
        <f t="shared" si="7"/>
        <v>13.302505853982394</v>
      </c>
      <c r="L144" s="65">
        <f t="shared" si="8"/>
        <v>6.2285409335696196</v>
      </c>
    </row>
    <row r="145" spans="1:12" x14ac:dyDescent="0.2">
      <c r="A145" s="64" t="s">
        <v>1317</v>
      </c>
      <c r="B145" s="64" t="s">
        <v>615</v>
      </c>
      <c r="C145" s="64" t="s">
        <v>1244</v>
      </c>
      <c r="D145" s="64" t="s">
        <v>308</v>
      </c>
      <c r="E145" s="64" t="s">
        <v>309</v>
      </c>
      <c r="F145" s="80">
        <v>16.962334120999998</v>
      </c>
      <c r="G145" s="80">
        <v>17.06945705</v>
      </c>
      <c r="H145" s="81">
        <f t="shared" si="6"/>
        <v>-6.2757080489564965E-3</v>
      </c>
      <c r="I145" s="91">
        <v>31.769248690000001</v>
      </c>
      <c r="J145" s="91">
        <v>29.216926999999998</v>
      </c>
      <c r="K145" s="81">
        <f t="shared" si="7"/>
        <v>8.7357636550894124E-2</v>
      </c>
      <c r="L145" s="65">
        <f t="shared" si="8"/>
        <v>1.8729290711629418</v>
      </c>
    </row>
    <row r="146" spans="1:12" x14ac:dyDescent="0.2">
      <c r="A146" s="64" t="s">
        <v>1292</v>
      </c>
      <c r="B146" s="64" t="s">
        <v>1293</v>
      </c>
      <c r="C146" s="64" t="s">
        <v>1244</v>
      </c>
      <c r="D146" s="64" t="s">
        <v>308</v>
      </c>
      <c r="E146" s="64" t="s">
        <v>309</v>
      </c>
      <c r="F146" s="80">
        <v>18.675284445999999</v>
      </c>
      <c r="G146" s="80">
        <v>31.905667526000002</v>
      </c>
      <c r="H146" s="81">
        <f t="shared" si="6"/>
        <v>-0.4146718782554395</v>
      </c>
      <c r="I146" s="91">
        <v>31.57124911</v>
      </c>
      <c r="J146" s="91">
        <v>41.683672680000001</v>
      </c>
      <c r="K146" s="81">
        <f t="shared" si="7"/>
        <v>-0.24259915021480305</v>
      </c>
      <c r="L146" s="65">
        <f t="shared" si="8"/>
        <v>1.6905364521375281</v>
      </c>
    </row>
    <row r="147" spans="1:12" x14ac:dyDescent="0.2">
      <c r="A147" s="64" t="s">
        <v>1488</v>
      </c>
      <c r="B147" s="64" t="s">
        <v>443</v>
      </c>
      <c r="C147" s="64" t="s">
        <v>1241</v>
      </c>
      <c r="D147" s="64" t="s">
        <v>307</v>
      </c>
      <c r="E147" s="64" t="s">
        <v>1451</v>
      </c>
      <c r="F147" s="80">
        <v>5.3220000000000003E-4</v>
      </c>
      <c r="G147" s="80">
        <v>0</v>
      </c>
      <c r="H147" s="81" t="str">
        <f t="shared" si="6"/>
        <v/>
      </c>
      <c r="I147" s="91">
        <v>31.517096219999999</v>
      </c>
      <c r="J147" s="91">
        <v>5.7675125599999992</v>
      </c>
      <c r="K147" s="81">
        <f t="shared" si="7"/>
        <v>4.4645908252690489</v>
      </c>
      <c r="L147" s="65" t="str">
        <f t="shared" si="8"/>
        <v/>
      </c>
    </row>
    <row r="148" spans="1:12" x14ac:dyDescent="0.2">
      <c r="A148" s="64" t="s">
        <v>1307</v>
      </c>
      <c r="B148" s="64" t="s">
        <v>620</v>
      </c>
      <c r="C148" s="64" t="s">
        <v>1244</v>
      </c>
      <c r="D148" s="64" t="s">
        <v>308</v>
      </c>
      <c r="E148" s="64" t="s">
        <v>309</v>
      </c>
      <c r="F148" s="80">
        <v>19.897713401000001</v>
      </c>
      <c r="G148" s="80">
        <v>29.311541991000002</v>
      </c>
      <c r="H148" s="81">
        <f t="shared" si="6"/>
        <v>-0.32116456353236145</v>
      </c>
      <c r="I148" s="91">
        <v>31.243955579999998</v>
      </c>
      <c r="J148" s="91">
        <v>56.872741750000003</v>
      </c>
      <c r="K148" s="81">
        <f t="shared" si="7"/>
        <v>-0.45063391321379376</v>
      </c>
      <c r="L148" s="65">
        <f t="shared" si="8"/>
        <v>1.5702284453664797</v>
      </c>
    </row>
    <row r="149" spans="1:12" x14ac:dyDescent="0.2">
      <c r="A149" s="64" t="s">
        <v>2273</v>
      </c>
      <c r="B149" s="64" t="s">
        <v>2015</v>
      </c>
      <c r="C149" s="64" t="s">
        <v>220</v>
      </c>
      <c r="D149" s="64" t="s">
        <v>308</v>
      </c>
      <c r="E149" s="64" t="s">
        <v>309</v>
      </c>
      <c r="F149" s="80">
        <v>5.0207308200000007</v>
      </c>
      <c r="G149" s="80">
        <v>5.2017804600000002</v>
      </c>
      <c r="H149" s="81">
        <f t="shared" si="6"/>
        <v>-3.480532125340785E-2</v>
      </c>
      <c r="I149" s="91">
        <v>31.228080930000001</v>
      </c>
      <c r="J149" s="91">
        <v>114.60828035788799</v>
      </c>
      <c r="K149" s="81">
        <f t="shared" si="7"/>
        <v>-0.72752334445221689</v>
      </c>
      <c r="L149" s="65">
        <f t="shared" si="8"/>
        <v>6.2198277600550584</v>
      </c>
    </row>
    <row r="150" spans="1:12" x14ac:dyDescent="0.2">
      <c r="A150" s="64" t="s">
        <v>2456</v>
      </c>
      <c r="B150" s="64" t="s">
        <v>2240</v>
      </c>
      <c r="C150" s="64" t="s">
        <v>953</v>
      </c>
      <c r="D150" s="64" t="s">
        <v>308</v>
      </c>
      <c r="E150" s="64" t="s">
        <v>309</v>
      </c>
      <c r="F150" s="80">
        <v>14.74405855</v>
      </c>
      <c r="G150" s="80">
        <v>10.194604890000001</v>
      </c>
      <c r="H150" s="81">
        <f t="shared" si="6"/>
        <v>0.44626091046084659</v>
      </c>
      <c r="I150" s="91">
        <v>30.001859339999999</v>
      </c>
      <c r="J150" s="91">
        <v>23.6889243</v>
      </c>
      <c r="K150" s="81">
        <f t="shared" si="7"/>
        <v>0.26649310707620444</v>
      </c>
      <c r="L150" s="65">
        <f t="shared" si="8"/>
        <v>2.0348440178976364</v>
      </c>
    </row>
    <row r="151" spans="1:12" x14ac:dyDescent="0.2">
      <c r="A151" s="64" t="s">
        <v>770</v>
      </c>
      <c r="B151" s="64" t="s">
        <v>771</v>
      </c>
      <c r="C151" s="64" t="s">
        <v>1245</v>
      </c>
      <c r="D151" s="64" t="s">
        <v>307</v>
      </c>
      <c r="E151" s="64" t="s">
        <v>1451</v>
      </c>
      <c r="F151" s="80">
        <v>58.077689786000001</v>
      </c>
      <c r="G151" s="80">
        <v>86.6379175</v>
      </c>
      <c r="H151" s="81">
        <f t="shared" si="6"/>
        <v>-0.32965044103235741</v>
      </c>
      <c r="I151" s="91">
        <v>30.00108161</v>
      </c>
      <c r="J151" s="91">
        <v>71.965490219999992</v>
      </c>
      <c r="K151" s="81">
        <f t="shared" si="7"/>
        <v>-0.58311849862641008</v>
      </c>
      <c r="L151" s="65">
        <f t="shared" si="8"/>
        <v>0.5165680956068599</v>
      </c>
    </row>
    <row r="152" spans="1:12" x14ac:dyDescent="0.2">
      <c r="A152" s="64" t="s">
        <v>723</v>
      </c>
      <c r="B152" s="64" t="s">
        <v>845</v>
      </c>
      <c r="C152" s="64" t="s">
        <v>1245</v>
      </c>
      <c r="D152" s="64" t="s">
        <v>307</v>
      </c>
      <c r="E152" s="64" t="s">
        <v>309</v>
      </c>
      <c r="F152" s="80">
        <v>12.53252241</v>
      </c>
      <c r="G152" s="80">
        <v>1.26340059</v>
      </c>
      <c r="H152" s="81">
        <f t="shared" si="6"/>
        <v>8.9196743370208491</v>
      </c>
      <c r="I152" s="91">
        <v>29.80167192</v>
      </c>
      <c r="J152" s="91">
        <v>9.3711143100000012</v>
      </c>
      <c r="K152" s="81">
        <f t="shared" si="7"/>
        <v>2.1801630984480007</v>
      </c>
      <c r="L152" s="65">
        <f t="shared" si="8"/>
        <v>2.3779468286624033</v>
      </c>
    </row>
    <row r="153" spans="1:12" x14ac:dyDescent="0.2">
      <c r="A153" s="64" t="s">
        <v>1776</v>
      </c>
      <c r="B153" s="64" t="s">
        <v>328</v>
      </c>
      <c r="C153" s="64" t="s">
        <v>1245</v>
      </c>
      <c r="D153" s="64" t="s">
        <v>307</v>
      </c>
      <c r="E153" s="64" t="s">
        <v>309</v>
      </c>
      <c r="F153" s="80">
        <v>15.892130632999999</v>
      </c>
      <c r="G153" s="80">
        <v>7.3322581429999998</v>
      </c>
      <c r="H153" s="81">
        <f t="shared" si="6"/>
        <v>1.1674265039579907</v>
      </c>
      <c r="I153" s="91">
        <v>29.710055449999999</v>
      </c>
      <c r="J153" s="91">
        <v>32.694871480000003</v>
      </c>
      <c r="K153" s="81">
        <f t="shared" si="7"/>
        <v>-9.1293095671774238E-2</v>
      </c>
      <c r="L153" s="65">
        <f t="shared" si="8"/>
        <v>1.8694822070180501</v>
      </c>
    </row>
    <row r="154" spans="1:12" x14ac:dyDescent="0.2">
      <c r="A154" s="64" t="s">
        <v>722</v>
      </c>
      <c r="B154" s="64" t="s">
        <v>844</v>
      </c>
      <c r="C154" s="64" t="s">
        <v>1245</v>
      </c>
      <c r="D154" s="64" t="s">
        <v>307</v>
      </c>
      <c r="E154" s="64" t="s">
        <v>309</v>
      </c>
      <c r="F154" s="80">
        <v>1.74980183</v>
      </c>
      <c r="G154" s="80">
        <v>1.4684136399999999</v>
      </c>
      <c r="H154" s="81">
        <f t="shared" si="6"/>
        <v>0.19162733329009396</v>
      </c>
      <c r="I154" s="91">
        <v>29.514085829999999</v>
      </c>
      <c r="J154" s="91">
        <v>0.53003591000000005</v>
      </c>
      <c r="K154" s="81">
        <f t="shared" si="7"/>
        <v>54.683181598016624</v>
      </c>
      <c r="L154" s="65">
        <f t="shared" si="8"/>
        <v>16.86710193348009</v>
      </c>
    </row>
    <row r="155" spans="1:12" x14ac:dyDescent="0.2">
      <c r="A155" s="64" t="s">
        <v>763</v>
      </c>
      <c r="B155" s="64" t="s">
        <v>764</v>
      </c>
      <c r="C155" s="64" t="s">
        <v>1244</v>
      </c>
      <c r="D155" s="64" t="s">
        <v>308</v>
      </c>
      <c r="E155" s="64" t="s">
        <v>1451</v>
      </c>
      <c r="F155" s="80">
        <v>16.64938853</v>
      </c>
      <c r="G155" s="80">
        <v>11.391432076999999</v>
      </c>
      <c r="H155" s="81">
        <f t="shared" si="6"/>
        <v>0.46157115430781848</v>
      </c>
      <c r="I155" s="91">
        <v>28.809082989999997</v>
      </c>
      <c r="J155" s="91">
        <v>13.245350419999999</v>
      </c>
      <c r="K155" s="81">
        <f t="shared" si="7"/>
        <v>1.1750336590943888</v>
      </c>
      <c r="L155" s="65">
        <f t="shared" si="8"/>
        <v>1.7303388012172238</v>
      </c>
    </row>
    <row r="156" spans="1:12" x14ac:dyDescent="0.2">
      <c r="A156" s="64" t="s">
        <v>2658</v>
      </c>
      <c r="B156" s="64" t="s">
        <v>477</v>
      </c>
      <c r="C156" s="64" t="s">
        <v>1239</v>
      </c>
      <c r="D156" s="64" t="s">
        <v>307</v>
      </c>
      <c r="E156" s="64" t="s">
        <v>1451</v>
      </c>
      <c r="F156" s="80">
        <v>19.98977489</v>
      </c>
      <c r="G156" s="80">
        <v>0.12103991</v>
      </c>
      <c r="H156" s="81" t="str">
        <f t="shared" si="6"/>
        <v/>
      </c>
      <c r="I156" s="91">
        <v>28.472906010000003</v>
      </c>
      <c r="J156" s="91">
        <v>7.2027388499999994</v>
      </c>
      <c r="K156" s="81">
        <f t="shared" si="7"/>
        <v>2.9530665491224917</v>
      </c>
      <c r="L156" s="65">
        <f t="shared" si="8"/>
        <v>1.4243735192957945</v>
      </c>
    </row>
    <row r="157" spans="1:12" x14ac:dyDescent="0.2">
      <c r="A157" s="64" t="s">
        <v>1338</v>
      </c>
      <c r="B157" s="64" t="s">
        <v>38</v>
      </c>
      <c r="C157" s="64" t="s">
        <v>1244</v>
      </c>
      <c r="D157" s="64" t="s">
        <v>308</v>
      </c>
      <c r="E157" s="64" t="s">
        <v>309</v>
      </c>
      <c r="F157" s="80">
        <v>27.697009960000003</v>
      </c>
      <c r="G157" s="80">
        <v>19.547381269999999</v>
      </c>
      <c r="H157" s="81">
        <f t="shared" si="6"/>
        <v>0.41691664870258105</v>
      </c>
      <c r="I157" s="91">
        <v>27.655552789999998</v>
      </c>
      <c r="J157" s="91">
        <v>43.772833820000002</v>
      </c>
      <c r="K157" s="81">
        <f t="shared" si="7"/>
        <v>-0.36820282406838245</v>
      </c>
      <c r="L157" s="65">
        <f t="shared" si="8"/>
        <v>0.99850318969232144</v>
      </c>
    </row>
    <row r="158" spans="1:12" x14ac:dyDescent="0.2">
      <c r="A158" s="64" t="s">
        <v>1336</v>
      </c>
      <c r="B158" s="64" t="s">
        <v>851</v>
      </c>
      <c r="C158" s="64" t="s">
        <v>1245</v>
      </c>
      <c r="D158" s="64" t="s">
        <v>307</v>
      </c>
      <c r="E158" s="64" t="s">
        <v>1451</v>
      </c>
      <c r="F158" s="80">
        <v>20.140292828000003</v>
      </c>
      <c r="G158" s="80">
        <v>8.9597256840000004</v>
      </c>
      <c r="H158" s="81">
        <f t="shared" si="6"/>
        <v>1.247869358764623</v>
      </c>
      <c r="I158" s="91">
        <v>27.328044690000002</v>
      </c>
      <c r="J158" s="91">
        <v>148.00561184</v>
      </c>
      <c r="K158" s="81">
        <f t="shared" si="7"/>
        <v>-0.81535805061538669</v>
      </c>
      <c r="L158" s="65">
        <f t="shared" si="8"/>
        <v>1.3568841785660257</v>
      </c>
    </row>
    <row r="159" spans="1:12" x14ac:dyDescent="0.2">
      <c r="A159" s="64" t="s">
        <v>2398</v>
      </c>
      <c r="B159" s="64" t="s">
        <v>52</v>
      </c>
      <c r="C159" s="64" t="s">
        <v>953</v>
      </c>
      <c r="D159" s="64" t="s">
        <v>307</v>
      </c>
      <c r="E159" s="64" t="s">
        <v>1451</v>
      </c>
      <c r="F159" s="80">
        <v>11.677879439</v>
      </c>
      <c r="G159" s="80">
        <v>12.811963279999999</v>
      </c>
      <c r="H159" s="81">
        <f t="shared" si="6"/>
        <v>-8.8517568792157775E-2</v>
      </c>
      <c r="I159" s="91">
        <v>27.27207499</v>
      </c>
      <c r="J159" s="91">
        <v>30.35081696</v>
      </c>
      <c r="K159" s="81">
        <f t="shared" si="7"/>
        <v>-0.10143852055308888</v>
      </c>
      <c r="L159" s="65">
        <f t="shared" si="8"/>
        <v>2.3353619235801397</v>
      </c>
    </row>
    <row r="160" spans="1:12" x14ac:dyDescent="0.2">
      <c r="A160" s="64" t="s">
        <v>2527</v>
      </c>
      <c r="B160" s="64" t="s">
        <v>549</v>
      </c>
      <c r="C160" s="64" t="s">
        <v>1244</v>
      </c>
      <c r="D160" s="64" t="s">
        <v>308</v>
      </c>
      <c r="E160" s="64" t="s">
        <v>309</v>
      </c>
      <c r="F160" s="80">
        <v>23.114538951</v>
      </c>
      <c r="G160" s="80">
        <v>23.977785346999998</v>
      </c>
      <c r="H160" s="81">
        <f t="shared" si="6"/>
        <v>-3.6001923593331542E-2</v>
      </c>
      <c r="I160" s="91">
        <v>26.942606960000003</v>
      </c>
      <c r="J160" s="91">
        <v>47.208434990000001</v>
      </c>
      <c r="K160" s="81">
        <f t="shared" si="7"/>
        <v>-0.42928404710498957</v>
      </c>
      <c r="L160" s="65">
        <f t="shared" si="8"/>
        <v>1.1656129943632032</v>
      </c>
    </row>
    <row r="161" spans="1:12" x14ac:dyDescent="0.2">
      <c r="A161" s="64" t="s">
        <v>233</v>
      </c>
      <c r="B161" s="64" t="s">
        <v>234</v>
      </c>
      <c r="C161" s="64" t="s">
        <v>1245</v>
      </c>
      <c r="D161" s="64" t="s">
        <v>307</v>
      </c>
      <c r="E161" s="64" t="s">
        <v>1451</v>
      </c>
      <c r="F161" s="80">
        <v>90.649236400999996</v>
      </c>
      <c r="G161" s="80">
        <v>82.166644977999994</v>
      </c>
      <c r="H161" s="81">
        <f t="shared" si="6"/>
        <v>0.10323643402102167</v>
      </c>
      <c r="I161" s="91">
        <v>26.89474555</v>
      </c>
      <c r="J161" s="91">
        <v>20.41264923</v>
      </c>
      <c r="K161" s="81">
        <f t="shared" si="7"/>
        <v>0.31755291765232574</v>
      </c>
      <c r="L161" s="65">
        <f t="shared" si="8"/>
        <v>0.29669026036829704</v>
      </c>
    </row>
    <row r="162" spans="1:12" x14ac:dyDescent="0.2">
      <c r="A162" s="64" t="s">
        <v>2335</v>
      </c>
      <c r="B162" s="64" t="s">
        <v>1441</v>
      </c>
      <c r="C162" s="64" t="s">
        <v>953</v>
      </c>
      <c r="D162" s="64" t="s">
        <v>307</v>
      </c>
      <c r="E162" s="64" t="s">
        <v>1451</v>
      </c>
      <c r="F162" s="80">
        <v>0.19411908</v>
      </c>
      <c r="G162" s="80">
        <v>0.12068814</v>
      </c>
      <c r="H162" s="81">
        <f t="shared" si="6"/>
        <v>0.6084354270436183</v>
      </c>
      <c r="I162" s="91">
        <v>26.832392819999999</v>
      </c>
      <c r="J162" s="91">
        <v>0.76673060999999998</v>
      </c>
      <c r="K162" s="81">
        <f t="shared" si="7"/>
        <v>33.99585443706232</v>
      </c>
      <c r="L162" s="65" t="str">
        <f t="shared" si="8"/>
        <v/>
      </c>
    </row>
    <row r="163" spans="1:12" x14ac:dyDescent="0.2">
      <c r="A163" s="64" t="s">
        <v>709</v>
      </c>
      <c r="B163" s="64" t="s">
        <v>831</v>
      </c>
      <c r="C163" s="64" t="s">
        <v>1245</v>
      </c>
      <c r="D163" s="64" t="s">
        <v>307</v>
      </c>
      <c r="E163" s="64" t="s">
        <v>309</v>
      </c>
      <c r="F163" s="80">
        <v>18.784215760000002</v>
      </c>
      <c r="G163" s="80">
        <v>16.466659580000002</v>
      </c>
      <c r="H163" s="81">
        <f t="shared" si="6"/>
        <v>0.14074233870814012</v>
      </c>
      <c r="I163" s="91">
        <v>26.426619489999997</v>
      </c>
      <c r="J163" s="91">
        <v>23.173928199999999</v>
      </c>
      <c r="K163" s="81">
        <f t="shared" si="7"/>
        <v>0.14035994510417082</v>
      </c>
      <c r="L163" s="65">
        <f t="shared" si="8"/>
        <v>1.4068524248041321</v>
      </c>
    </row>
    <row r="164" spans="1:12" x14ac:dyDescent="0.2">
      <c r="A164" s="64" t="s">
        <v>324</v>
      </c>
      <c r="B164" s="64" t="s">
        <v>325</v>
      </c>
      <c r="C164" s="64" t="s">
        <v>1245</v>
      </c>
      <c r="D164" s="64" t="s">
        <v>307</v>
      </c>
      <c r="E164" s="64" t="s">
        <v>309</v>
      </c>
      <c r="F164" s="80">
        <v>5.1494433229999999</v>
      </c>
      <c r="G164" s="80">
        <v>3.7493562809999998</v>
      </c>
      <c r="H164" s="81">
        <f t="shared" si="6"/>
        <v>0.37342064532383668</v>
      </c>
      <c r="I164" s="91">
        <v>25.851774670000001</v>
      </c>
      <c r="J164" s="91">
        <v>2.2597468199999997</v>
      </c>
      <c r="K164" s="81">
        <f t="shared" si="7"/>
        <v>10.440119946711555</v>
      </c>
      <c r="L164" s="65">
        <f t="shared" si="8"/>
        <v>5.0203047297429206</v>
      </c>
    </row>
    <row r="165" spans="1:12" x14ac:dyDescent="0.2">
      <c r="A165" s="64" t="s">
        <v>2327</v>
      </c>
      <c r="B165" s="64" t="s">
        <v>1433</v>
      </c>
      <c r="C165" s="64" t="s">
        <v>953</v>
      </c>
      <c r="D165" s="64" t="s">
        <v>307</v>
      </c>
      <c r="E165" s="64" t="s">
        <v>1451</v>
      </c>
      <c r="F165" s="80">
        <v>0.20494724</v>
      </c>
      <c r="G165" s="80">
        <v>0.22541478000000001</v>
      </c>
      <c r="H165" s="81">
        <f t="shared" si="6"/>
        <v>-9.0799458669036714E-2</v>
      </c>
      <c r="I165" s="91">
        <v>25.061249230000001</v>
      </c>
      <c r="J165" s="91">
        <v>2.3578216099999998</v>
      </c>
      <c r="K165" s="81">
        <f t="shared" si="7"/>
        <v>9.6289844506090532</v>
      </c>
      <c r="L165" s="65" t="str">
        <f t="shared" si="8"/>
        <v/>
      </c>
    </row>
    <row r="166" spans="1:12" x14ac:dyDescent="0.2">
      <c r="A166" s="64" t="s">
        <v>2423</v>
      </c>
      <c r="B166" s="64" t="s">
        <v>142</v>
      </c>
      <c r="C166" s="64" t="s">
        <v>953</v>
      </c>
      <c r="D166" s="64" t="s">
        <v>307</v>
      </c>
      <c r="E166" s="64" t="s">
        <v>1451</v>
      </c>
      <c r="F166" s="80">
        <v>25.485907704999999</v>
      </c>
      <c r="G166" s="80">
        <v>59.918802886000002</v>
      </c>
      <c r="H166" s="81">
        <f t="shared" si="6"/>
        <v>-0.57465926424650304</v>
      </c>
      <c r="I166" s="91">
        <v>24.855507469999999</v>
      </c>
      <c r="J166" s="91">
        <v>70.496825790000003</v>
      </c>
      <c r="K166" s="81">
        <f t="shared" si="7"/>
        <v>-0.64742373587087432</v>
      </c>
      <c r="L166" s="65">
        <f t="shared" si="8"/>
        <v>0.9752647524939313</v>
      </c>
    </row>
    <row r="167" spans="1:12" x14ac:dyDescent="0.2">
      <c r="A167" s="64" t="s">
        <v>2784</v>
      </c>
      <c r="B167" s="64" t="s">
        <v>688</v>
      </c>
      <c r="C167" s="64" t="s">
        <v>2814</v>
      </c>
      <c r="D167" s="64" t="s">
        <v>308</v>
      </c>
      <c r="E167" s="64" t="s">
        <v>309</v>
      </c>
      <c r="F167" s="80">
        <v>9.8947951620000012</v>
      </c>
      <c r="G167" s="80">
        <v>11.400360060000001</v>
      </c>
      <c r="H167" s="81">
        <f t="shared" si="6"/>
        <v>-0.1320629252125568</v>
      </c>
      <c r="I167" s="91">
        <v>24.033012469999999</v>
      </c>
      <c r="J167" s="91">
        <v>40.231689289999998</v>
      </c>
      <c r="K167" s="81">
        <f t="shared" si="7"/>
        <v>-0.4026347664209653</v>
      </c>
      <c r="L167" s="65">
        <f t="shared" si="8"/>
        <v>2.4288539657997616</v>
      </c>
    </row>
    <row r="168" spans="1:12" x14ac:dyDescent="0.2">
      <c r="A168" s="64" t="s">
        <v>187</v>
      </c>
      <c r="B168" s="64" t="s">
        <v>192</v>
      </c>
      <c r="C168" s="64" t="s">
        <v>1240</v>
      </c>
      <c r="D168" s="64" t="s">
        <v>307</v>
      </c>
      <c r="E168" s="64" t="s">
        <v>1451</v>
      </c>
      <c r="F168" s="80">
        <v>1.0748388250000001</v>
      </c>
      <c r="G168" s="80">
        <v>1.2824128799999999</v>
      </c>
      <c r="H168" s="81">
        <f t="shared" si="6"/>
        <v>-0.16186211027450059</v>
      </c>
      <c r="I168" s="91">
        <v>23.64633911</v>
      </c>
      <c r="J168" s="91">
        <v>1.1030649800000001</v>
      </c>
      <c r="K168" s="81">
        <f t="shared" si="7"/>
        <v>20.436941194525094</v>
      </c>
      <c r="L168" s="65">
        <f t="shared" si="8"/>
        <v>21.999892969999479</v>
      </c>
    </row>
    <row r="169" spans="1:12" x14ac:dyDescent="0.2">
      <c r="A169" s="64" t="s">
        <v>2022</v>
      </c>
      <c r="B169" s="64" t="s">
        <v>2023</v>
      </c>
      <c r="C169" s="64" t="s">
        <v>1241</v>
      </c>
      <c r="D169" s="64" t="s">
        <v>307</v>
      </c>
      <c r="E169" s="64" t="s">
        <v>1451</v>
      </c>
      <c r="F169" s="80">
        <v>0.12422878999999999</v>
      </c>
      <c r="G169" s="80">
        <v>1.3929596000000002</v>
      </c>
      <c r="H169" s="81">
        <f t="shared" si="6"/>
        <v>-0.91081665972222026</v>
      </c>
      <c r="I169" s="91">
        <v>23.624230440000002</v>
      </c>
      <c r="J169" s="91">
        <v>10.368343269999999</v>
      </c>
      <c r="K169" s="81">
        <f t="shared" si="7"/>
        <v>1.2784961709702349</v>
      </c>
      <c r="L169" s="65" t="str">
        <f t="shared" si="8"/>
        <v/>
      </c>
    </row>
    <row r="170" spans="1:12" x14ac:dyDescent="0.2">
      <c r="A170" s="64" t="s">
        <v>2612</v>
      </c>
      <c r="B170" s="64" t="s">
        <v>536</v>
      </c>
      <c r="C170" s="64" t="s">
        <v>1244</v>
      </c>
      <c r="D170" s="64" t="s">
        <v>308</v>
      </c>
      <c r="E170" s="64" t="s">
        <v>309</v>
      </c>
      <c r="F170" s="80">
        <v>10.561984710999999</v>
      </c>
      <c r="G170" s="80">
        <v>16.233418311000001</v>
      </c>
      <c r="H170" s="81">
        <f t="shared" si="6"/>
        <v>-0.34936779742544777</v>
      </c>
      <c r="I170" s="91">
        <v>23.3030276</v>
      </c>
      <c r="J170" s="91">
        <v>41.954483289999999</v>
      </c>
      <c r="K170" s="81">
        <f t="shared" si="7"/>
        <v>-0.44456406627812384</v>
      </c>
      <c r="L170" s="65">
        <f t="shared" si="8"/>
        <v>2.206311430817598</v>
      </c>
    </row>
    <row r="171" spans="1:12" x14ac:dyDescent="0.2">
      <c r="A171" s="64" t="s">
        <v>2344</v>
      </c>
      <c r="B171" s="64" t="s">
        <v>223</v>
      </c>
      <c r="C171" s="64" t="s">
        <v>953</v>
      </c>
      <c r="D171" s="64" t="s">
        <v>307</v>
      </c>
      <c r="E171" s="64" t="s">
        <v>1451</v>
      </c>
      <c r="F171" s="80">
        <v>17.221965465999997</v>
      </c>
      <c r="G171" s="80">
        <v>30.564590052</v>
      </c>
      <c r="H171" s="81">
        <f t="shared" si="6"/>
        <v>-0.43653864041035706</v>
      </c>
      <c r="I171" s="91">
        <v>23.022188289999999</v>
      </c>
      <c r="J171" s="91">
        <v>52.218733929999999</v>
      </c>
      <c r="K171" s="81">
        <f t="shared" si="7"/>
        <v>-0.55912013644640268</v>
      </c>
      <c r="L171" s="65">
        <f t="shared" si="8"/>
        <v>1.3367921527569508</v>
      </c>
    </row>
    <row r="172" spans="1:12" x14ac:dyDescent="0.2">
      <c r="A172" s="64" t="s">
        <v>2563</v>
      </c>
      <c r="B172" s="64" t="s">
        <v>269</v>
      </c>
      <c r="C172" s="64" t="s">
        <v>1244</v>
      </c>
      <c r="D172" s="64" t="s">
        <v>308</v>
      </c>
      <c r="E172" s="64" t="s">
        <v>1451</v>
      </c>
      <c r="F172" s="80">
        <v>6.96594683</v>
      </c>
      <c r="G172" s="80">
        <v>3.8479500499999997</v>
      </c>
      <c r="H172" s="81">
        <f t="shared" si="6"/>
        <v>0.81030074181966083</v>
      </c>
      <c r="I172" s="91">
        <v>22.653137458840703</v>
      </c>
      <c r="J172" s="91">
        <v>56.368634617509002</v>
      </c>
      <c r="K172" s="81">
        <f t="shared" si="7"/>
        <v>-0.5981251344377202</v>
      </c>
      <c r="L172" s="65">
        <f t="shared" si="8"/>
        <v>3.2519825390112405</v>
      </c>
    </row>
    <row r="173" spans="1:12" x14ac:dyDescent="0.2">
      <c r="A173" s="64" t="s">
        <v>2362</v>
      </c>
      <c r="B173" s="64" t="s">
        <v>178</v>
      </c>
      <c r="C173" s="64" t="s">
        <v>953</v>
      </c>
      <c r="D173" s="64" t="s">
        <v>307</v>
      </c>
      <c r="E173" s="64" t="s">
        <v>1451</v>
      </c>
      <c r="F173" s="80">
        <v>4.9280292560000003</v>
      </c>
      <c r="G173" s="80">
        <v>10.848057670999999</v>
      </c>
      <c r="H173" s="81">
        <f t="shared" si="6"/>
        <v>-0.54572243202817305</v>
      </c>
      <c r="I173" s="91">
        <v>22.566208329999998</v>
      </c>
      <c r="J173" s="91">
        <v>72.07332006</v>
      </c>
      <c r="K173" s="81">
        <f t="shared" si="7"/>
        <v>-0.68689928102085551</v>
      </c>
      <c r="L173" s="65">
        <f t="shared" si="8"/>
        <v>4.5791547001319177</v>
      </c>
    </row>
    <row r="174" spans="1:12" x14ac:dyDescent="0.2">
      <c r="A174" s="64" t="s">
        <v>2841</v>
      </c>
      <c r="B174" s="64" t="s">
        <v>2842</v>
      </c>
      <c r="C174" s="64" t="s">
        <v>2834</v>
      </c>
      <c r="D174" s="64" t="s">
        <v>307</v>
      </c>
      <c r="E174" s="64" t="s">
        <v>1451</v>
      </c>
      <c r="F174" s="80">
        <v>2.1511999999999998E-3</v>
      </c>
      <c r="G174" s="80">
        <v>3.5560000000000001E-3</v>
      </c>
      <c r="H174" s="81">
        <f t="shared" si="6"/>
        <v>-0.395050618672666</v>
      </c>
      <c r="I174" s="91">
        <v>22.328926989999999</v>
      </c>
      <c r="J174" s="91">
        <v>20.392646840000001</v>
      </c>
      <c r="K174" s="81">
        <f t="shared" si="7"/>
        <v>9.494991823238963E-2</v>
      </c>
      <c r="L174" s="65" t="str">
        <f t="shared" si="8"/>
        <v/>
      </c>
    </row>
    <row r="175" spans="1:12" x14ac:dyDescent="0.2">
      <c r="A175" s="64" t="s">
        <v>2468</v>
      </c>
      <c r="B175" s="64" t="s">
        <v>2206</v>
      </c>
      <c r="C175" s="64" t="s">
        <v>953</v>
      </c>
      <c r="D175" s="64" t="s">
        <v>307</v>
      </c>
      <c r="E175" s="64" t="s">
        <v>1451</v>
      </c>
      <c r="F175" s="80">
        <v>10.009113615</v>
      </c>
      <c r="G175" s="80">
        <v>26.196171804999999</v>
      </c>
      <c r="H175" s="81">
        <f t="shared" si="6"/>
        <v>-0.61791693498171418</v>
      </c>
      <c r="I175" s="91">
        <v>21.78332421</v>
      </c>
      <c r="J175" s="91">
        <v>127.17886521</v>
      </c>
      <c r="K175" s="81">
        <f t="shared" si="7"/>
        <v>-0.82871899215305156</v>
      </c>
      <c r="L175" s="65">
        <f t="shared" si="8"/>
        <v>2.1763489803287639</v>
      </c>
    </row>
    <row r="176" spans="1:12" x14ac:dyDescent="0.2">
      <c r="A176" s="64" t="s">
        <v>2779</v>
      </c>
      <c r="B176" s="64" t="s">
        <v>68</v>
      </c>
      <c r="C176" s="64" t="s">
        <v>2814</v>
      </c>
      <c r="D176" s="64" t="s">
        <v>308</v>
      </c>
      <c r="E176" s="64" t="s">
        <v>309</v>
      </c>
      <c r="F176" s="80">
        <v>3.39580891</v>
      </c>
      <c r="G176" s="80">
        <v>13.991069871999999</v>
      </c>
      <c r="H176" s="81">
        <f t="shared" si="6"/>
        <v>-0.75728740253124227</v>
      </c>
      <c r="I176" s="91">
        <v>21.38782058</v>
      </c>
      <c r="J176" s="91">
        <v>31.084265200000001</v>
      </c>
      <c r="K176" s="81">
        <f t="shared" si="7"/>
        <v>-0.31194060910276888</v>
      </c>
      <c r="L176" s="65">
        <f t="shared" si="8"/>
        <v>6.2982992114241201</v>
      </c>
    </row>
    <row r="177" spans="1:12" x14ac:dyDescent="0.2">
      <c r="A177" s="64" t="s">
        <v>2277</v>
      </c>
      <c r="B177" s="64" t="s">
        <v>1606</v>
      </c>
      <c r="C177" s="64" t="s">
        <v>220</v>
      </c>
      <c r="D177" s="64" t="s">
        <v>308</v>
      </c>
      <c r="E177" s="64" t="s">
        <v>309</v>
      </c>
      <c r="F177" s="80">
        <v>15.262825749999999</v>
      </c>
      <c r="G177" s="80">
        <v>12.89346239</v>
      </c>
      <c r="H177" s="81">
        <f t="shared" si="6"/>
        <v>0.18376470868194783</v>
      </c>
      <c r="I177" s="91">
        <v>21.29563363435075</v>
      </c>
      <c r="J177" s="91">
        <v>25.916368946143749</v>
      </c>
      <c r="K177" s="81">
        <f t="shared" si="7"/>
        <v>-0.17829408592674578</v>
      </c>
      <c r="L177" s="65">
        <f t="shared" si="8"/>
        <v>1.3952615317219847</v>
      </c>
    </row>
    <row r="178" spans="1:12" x14ac:dyDescent="0.2">
      <c r="A178" s="64" t="s">
        <v>551</v>
      </c>
      <c r="B178" s="64" t="s">
        <v>750</v>
      </c>
      <c r="C178" s="64" t="s">
        <v>1244</v>
      </c>
      <c r="D178" s="64" t="s">
        <v>308</v>
      </c>
      <c r="E178" s="64" t="s">
        <v>309</v>
      </c>
      <c r="F178" s="80">
        <v>26.539392923000001</v>
      </c>
      <c r="G178" s="80">
        <v>31.865473793000003</v>
      </c>
      <c r="H178" s="81">
        <f t="shared" si="6"/>
        <v>-0.16714268567285517</v>
      </c>
      <c r="I178" s="91">
        <v>20.856494850371902</v>
      </c>
      <c r="J178" s="91">
        <v>98.512851532423497</v>
      </c>
      <c r="K178" s="81">
        <f t="shared" si="7"/>
        <v>-0.78828655829227101</v>
      </c>
      <c r="L178" s="65">
        <f t="shared" si="8"/>
        <v>0.78586932681104804</v>
      </c>
    </row>
    <row r="179" spans="1:12" x14ac:dyDescent="0.2">
      <c r="A179" s="64" t="s">
        <v>946</v>
      </c>
      <c r="B179" s="64" t="s">
        <v>751</v>
      </c>
      <c r="C179" s="64" t="s">
        <v>1244</v>
      </c>
      <c r="D179" s="64" t="s">
        <v>308</v>
      </c>
      <c r="E179" s="64" t="s">
        <v>309</v>
      </c>
      <c r="F179" s="80">
        <v>21.873797594999999</v>
      </c>
      <c r="G179" s="80">
        <v>20.019348480000001</v>
      </c>
      <c r="H179" s="81">
        <f t="shared" si="6"/>
        <v>9.2632840516895687E-2</v>
      </c>
      <c r="I179" s="91">
        <v>20.606952439575551</v>
      </c>
      <c r="J179" s="91">
        <v>12.67518009031215</v>
      </c>
      <c r="K179" s="81">
        <f t="shared" si="7"/>
        <v>0.62577196479644392</v>
      </c>
      <c r="L179" s="65">
        <f t="shared" si="8"/>
        <v>0.94208389512966739</v>
      </c>
    </row>
    <row r="180" spans="1:12" x14ac:dyDescent="0.2">
      <c r="A180" s="64" t="s">
        <v>593</v>
      </c>
      <c r="B180" s="64" t="s">
        <v>940</v>
      </c>
      <c r="C180" s="64" t="s">
        <v>1245</v>
      </c>
      <c r="D180" s="64" t="s">
        <v>307</v>
      </c>
      <c r="E180" s="64" t="s">
        <v>309</v>
      </c>
      <c r="F180" s="80">
        <v>0.50113565999999998</v>
      </c>
      <c r="G180" s="80">
        <v>0.90719510000000003</v>
      </c>
      <c r="H180" s="81">
        <f t="shared" si="6"/>
        <v>-0.44759880206584013</v>
      </c>
      <c r="I180" s="91">
        <v>20.338536059999999</v>
      </c>
      <c r="J180" s="91">
        <v>4.3735259400000004</v>
      </c>
      <c r="K180" s="81">
        <f t="shared" si="7"/>
        <v>3.6503750838619693</v>
      </c>
      <c r="L180" s="65">
        <f t="shared" si="8"/>
        <v>40.584890845724289</v>
      </c>
    </row>
    <row r="181" spans="1:12" x14ac:dyDescent="0.2">
      <c r="A181" s="64" t="s">
        <v>2525</v>
      </c>
      <c r="B181" s="64" t="s">
        <v>746</v>
      </c>
      <c r="C181" s="64" t="s">
        <v>1244</v>
      </c>
      <c r="D181" s="64" t="s">
        <v>308</v>
      </c>
      <c r="E181" s="64" t="s">
        <v>309</v>
      </c>
      <c r="F181" s="80">
        <v>9.5537033509999993</v>
      </c>
      <c r="G181" s="80">
        <v>15.376306067</v>
      </c>
      <c r="H181" s="81">
        <f t="shared" si="6"/>
        <v>-0.37867370034316838</v>
      </c>
      <c r="I181" s="91">
        <v>20.28435506306425</v>
      </c>
      <c r="J181" s="91">
        <v>27.021353044423201</v>
      </c>
      <c r="K181" s="81">
        <f t="shared" si="7"/>
        <v>-0.24932126715798808</v>
      </c>
      <c r="L181" s="65">
        <f t="shared" si="8"/>
        <v>2.1231928936689308</v>
      </c>
    </row>
    <row r="182" spans="1:12" x14ac:dyDescent="0.2">
      <c r="A182" s="64" t="s">
        <v>1600</v>
      </c>
      <c r="B182" s="64" t="s">
        <v>827</v>
      </c>
      <c r="C182" s="64" t="s">
        <v>1243</v>
      </c>
      <c r="D182" s="64" t="s">
        <v>307</v>
      </c>
      <c r="E182" s="64" t="s">
        <v>1451</v>
      </c>
      <c r="F182" s="80">
        <v>14.785996221000001</v>
      </c>
      <c r="G182" s="80">
        <v>22.338714951</v>
      </c>
      <c r="H182" s="81">
        <f t="shared" si="6"/>
        <v>-0.33809996441455548</v>
      </c>
      <c r="I182" s="91">
        <v>20.269340839999998</v>
      </c>
      <c r="J182" s="91">
        <v>14.89867755</v>
      </c>
      <c r="K182" s="81">
        <f t="shared" si="7"/>
        <v>0.36047919501419079</v>
      </c>
      <c r="L182" s="65">
        <f t="shared" si="8"/>
        <v>1.3708471540938314</v>
      </c>
    </row>
    <row r="183" spans="1:12" x14ac:dyDescent="0.2">
      <c r="A183" s="64" t="s">
        <v>2653</v>
      </c>
      <c r="B183" s="64" t="s">
        <v>892</v>
      </c>
      <c r="C183" s="64" t="s">
        <v>1244</v>
      </c>
      <c r="D183" s="64" t="s">
        <v>308</v>
      </c>
      <c r="E183" s="64" t="s">
        <v>309</v>
      </c>
      <c r="F183" s="80">
        <v>12.502719926999999</v>
      </c>
      <c r="G183" s="80">
        <v>11.872333662000001</v>
      </c>
      <c r="H183" s="81">
        <f t="shared" si="6"/>
        <v>5.3097081243402622E-2</v>
      </c>
      <c r="I183" s="91">
        <v>20.086436640000002</v>
      </c>
      <c r="J183" s="91">
        <v>16.159804310000002</v>
      </c>
      <c r="K183" s="81">
        <f t="shared" si="7"/>
        <v>0.24298761635189625</v>
      </c>
      <c r="L183" s="65">
        <f t="shared" si="8"/>
        <v>1.6065653519617551</v>
      </c>
    </row>
    <row r="184" spans="1:12" x14ac:dyDescent="0.2">
      <c r="A184" s="64" t="s">
        <v>858</v>
      </c>
      <c r="B184" s="64" t="s">
        <v>859</v>
      </c>
      <c r="C184" s="64" t="s">
        <v>1245</v>
      </c>
      <c r="D184" s="64" t="s">
        <v>307</v>
      </c>
      <c r="E184" s="64" t="s">
        <v>1451</v>
      </c>
      <c r="F184" s="80">
        <v>0.72480021799999994</v>
      </c>
      <c r="G184" s="80">
        <v>0.73063135600000007</v>
      </c>
      <c r="H184" s="81">
        <f t="shared" si="6"/>
        <v>-7.980957773183972E-3</v>
      </c>
      <c r="I184" s="91">
        <v>20.04365859</v>
      </c>
      <c r="J184" s="91">
        <v>3.9677618799999999</v>
      </c>
      <c r="K184" s="81">
        <f t="shared" si="7"/>
        <v>4.0516283981235288</v>
      </c>
      <c r="L184" s="65">
        <f t="shared" si="8"/>
        <v>27.654046028446423</v>
      </c>
    </row>
    <row r="185" spans="1:12" x14ac:dyDescent="0.2">
      <c r="A185" s="64" t="s">
        <v>2823</v>
      </c>
      <c r="B185" s="64" t="s">
        <v>2825</v>
      </c>
      <c r="C185" s="64" t="s">
        <v>2824</v>
      </c>
      <c r="D185" s="64" t="s">
        <v>1162</v>
      </c>
      <c r="E185" s="64" t="s">
        <v>309</v>
      </c>
      <c r="F185" s="80">
        <v>0.33040740999999996</v>
      </c>
      <c r="G185" s="80">
        <v>0.74712363000000004</v>
      </c>
      <c r="H185" s="81">
        <f t="shared" si="6"/>
        <v>-0.55776072830141921</v>
      </c>
      <c r="I185" s="91">
        <v>19.96868495</v>
      </c>
      <c r="J185" s="91">
        <v>6.9429384499999998</v>
      </c>
      <c r="K185" s="81">
        <f t="shared" si="7"/>
        <v>1.8761143561628435</v>
      </c>
      <c r="L185" s="65">
        <f t="shared" si="8"/>
        <v>60.436553011931551</v>
      </c>
    </row>
    <row r="186" spans="1:12" x14ac:dyDescent="0.2">
      <c r="A186" s="64" t="s">
        <v>1314</v>
      </c>
      <c r="B186" s="64" t="s">
        <v>612</v>
      </c>
      <c r="C186" s="64" t="s">
        <v>1244</v>
      </c>
      <c r="D186" s="64" t="s">
        <v>308</v>
      </c>
      <c r="E186" s="64" t="s">
        <v>309</v>
      </c>
      <c r="F186" s="80">
        <v>8.9012471039999994</v>
      </c>
      <c r="G186" s="80">
        <v>9.3114034940000003</v>
      </c>
      <c r="H186" s="81">
        <f t="shared" si="6"/>
        <v>-4.404882575052127E-2</v>
      </c>
      <c r="I186" s="91">
        <v>19.931398350000002</v>
      </c>
      <c r="J186" s="91">
        <v>4.2376934200000003</v>
      </c>
      <c r="K186" s="81">
        <f t="shared" si="7"/>
        <v>3.7033601477475457</v>
      </c>
      <c r="L186" s="65">
        <f t="shared" si="8"/>
        <v>2.2391691992286482</v>
      </c>
    </row>
    <row r="187" spans="1:12" x14ac:dyDescent="0.2">
      <c r="A187" s="64" t="s">
        <v>326</v>
      </c>
      <c r="B187" s="64" t="s">
        <v>327</v>
      </c>
      <c r="C187" s="64" t="s">
        <v>1245</v>
      </c>
      <c r="D187" s="64" t="s">
        <v>307</v>
      </c>
      <c r="E187" s="64" t="s">
        <v>309</v>
      </c>
      <c r="F187" s="80">
        <v>2.2765170929999998</v>
      </c>
      <c r="G187" s="80">
        <v>8.3966608350000005</v>
      </c>
      <c r="H187" s="81">
        <f t="shared" si="6"/>
        <v>-0.72887828414948719</v>
      </c>
      <c r="I187" s="91">
        <v>19.843897300000002</v>
      </c>
      <c r="J187" s="91">
        <v>28.262312050000002</v>
      </c>
      <c r="K187" s="81">
        <f t="shared" si="7"/>
        <v>-0.29786716440985583</v>
      </c>
      <c r="L187" s="65">
        <f t="shared" si="8"/>
        <v>8.7167793999954846</v>
      </c>
    </row>
    <row r="188" spans="1:12" x14ac:dyDescent="0.2">
      <c r="A188" s="64" t="s">
        <v>2458</v>
      </c>
      <c r="B188" s="64" t="s">
        <v>2238</v>
      </c>
      <c r="C188" s="64" t="s">
        <v>953</v>
      </c>
      <c r="D188" s="64" t="s">
        <v>308</v>
      </c>
      <c r="E188" s="64" t="s">
        <v>309</v>
      </c>
      <c r="F188" s="80">
        <v>28.958236673999998</v>
      </c>
      <c r="G188" s="80">
        <v>22.954480738000001</v>
      </c>
      <c r="H188" s="81">
        <f t="shared" si="6"/>
        <v>0.26155050094690568</v>
      </c>
      <c r="I188" s="91">
        <v>19.726742420000001</v>
      </c>
      <c r="J188" s="91">
        <v>12.018514</v>
      </c>
      <c r="K188" s="81">
        <f t="shared" si="7"/>
        <v>0.64136285234597223</v>
      </c>
      <c r="L188" s="65">
        <f t="shared" si="8"/>
        <v>0.68121352284241654</v>
      </c>
    </row>
    <row r="189" spans="1:12" x14ac:dyDescent="0.2">
      <c r="A189" s="64" t="s">
        <v>2363</v>
      </c>
      <c r="B189" s="64" t="s">
        <v>518</v>
      </c>
      <c r="C189" s="64" t="s">
        <v>953</v>
      </c>
      <c r="D189" s="64" t="s">
        <v>307</v>
      </c>
      <c r="E189" s="64" t="s">
        <v>309</v>
      </c>
      <c r="F189" s="80">
        <v>13.696330533999999</v>
      </c>
      <c r="G189" s="80">
        <v>9.9747804789999996</v>
      </c>
      <c r="H189" s="81">
        <f t="shared" si="6"/>
        <v>0.37309593557823306</v>
      </c>
      <c r="I189" s="91">
        <v>19.710043129999999</v>
      </c>
      <c r="J189" s="91">
        <v>8.1718772000000008</v>
      </c>
      <c r="K189" s="81">
        <f t="shared" si="7"/>
        <v>1.4119357948746463</v>
      </c>
      <c r="L189" s="65">
        <f t="shared" si="8"/>
        <v>1.4390747274294717</v>
      </c>
    </row>
    <row r="190" spans="1:12" x14ac:dyDescent="0.2">
      <c r="A190" s="64" t="s">
        <v>34</v>
      </c>
      <c r="B190" s="64" t="s">
        <v>775</v>
      </c>
      <c r="C190" s="64" t="s">
        <v>1243</v>
      </c>
      <c r="D190" s="64" t="s">
        <v>307</v>
      </c>
      <c r="E190" s="64" t="s">
        <v>1451</v>
      </c>
      <c r="F190" s="80">
        <v>1.947368E-2</v>
      </c>
      <c r="G190" s="80">
        <v>1.6904450000000001E-2</v>
      </c>
      <c r="H190" s="81">
        <f t="shared" si="6"/>
        <v>0.15198542395641379</v>
      </c>
      <c r="I190" s="91">
        <v>19.530245870000002</v>
      </c>
      <c r="J190" s="91">
        <v>1.10633366</v>
      </c>
      <c r="K190" s="81">
        <f t="shared" si="7"/>
        <v>16.653124528453741</v>
      </c>
      <c r="L190" s="65" t="str">
        <f t="shared" si="8"/>
        <v/>
      </c>
    </row>
    <row r="191" spans="1:12" x14ac:dyDescent="0.2">
      <c r="A191" s="64" t="s">
        <v>1316</v>
      </c>
      <c r="B191" s="64" t="s">
        <v>614</v>
      </c>
      <c r="C191" s="64" t="s">
        <v>1244</v>
      </c>
      <c r="D191" s="64" t="s">
        <v>308</v>
      </c>
      <c r="E191" s="64" t="s">
        <v>309</v>
      </c>
      <c r="F191" s="80">
        <v>4.7935196370000002</v>
      </c>
      <c r="G191" s="80">
        <v>5.51836912</v>
      </c>
      <c r="H191" s="81">
        <f t="shared" si="6"/>
        <v>-0.13135212002636021</v>
      </c>
      <c r="I191" s="91">
        <v>19.506818899999999</v>
      </c>
      <c r="J191" s="91">
        <v>3.1425524199999999</v>
      </c>
      <c r="K191" s="81">
        <f t="shared" si="7"/>
        <v>5.2073169490677902</v>
      </c>
      <c r="L191" s="65">
        <f t="shared" si="8"/>
        <v>4.0694146216553815</v>
      </c>
    </row>
    <row r="192" spans="1:12" x14ac:dyDescent="0.2">
      <c r="A192" s="64" t="s">
        <v>2546</v>
      </c>
      <c r="B192" s="64" t="s">
        <v>550</v>
      </c>
      <c r="C192" s="64" t="s">
        <v>1244</v>
      </c>
      <c r="D192" s="64" t="s">
        <v>308</v>
      </c>
      <c r="E192" s="64" t="s">
        <v>309</v>
      </c>
      <c r="F192" s="80">
        <v>15.315287596999999</v>
      </c>
      <c r="G192" s="80">
        <v>10.579673014000001</v>
      </c>
      <c r="H192" s="81">
        <f t="shared" si="6"/>
        <v>0.44761445620610352</v>
      </c>
      <c r="I192" s="91">
        <v>19.3312004</v>
      </c>
      <c r="J192" s="91">
        <v>12.37631843</v>
      </c>
      <c r="K192" s="81">
        <f t="shared" si="7"/>
        <v>0.56195079411834437</v>
      </c>
      <c r="L192" s="65">
        <f t="shared" si="8"/>
        <v>1.2622159575891116</v>
      </c>
    </row>
    <row r="193" spans="1:12" x14ac:dyDescent="0.2">
      <c r="A193" s="64" t="s">
        <v>2549</v>
      </c>
      <c r="B193" s="64" t="s">
        <v>531</v>
      </c>
      <c r="C193" s="64" t="s">
        <v>1244</v>
      </c>
      <c r="D193" s="64" t="s">
        <v>308</v>
      </c>
      <c r="E193" s="64" t="s">
        <v>309</v>
      </c>
      <c r="F193" s="80">
        <v>5.767762888</v>
      </c>
      <c r="G193" s="80">
        <v>7.6825042679999997</v>
      </c>
      <c r="H193" s="81">
        <f t="shared" si="6"/>
        <v>-0.24923401448346583</v>
      </c>
      <c r="I193" s="91">
        <v>19.30093686</v>
      </c>
      <c r="J193" s="91">
        <v>9.0225955999999989</v>
      </c>
      <c r="K193" s="81">
        <f t="shared" si="7"/>
        <v>1.1391778724960258</v>
      </c>
      <c r="L193" s="65">
        <f t="shared" si="8"/>
        <v>3.3463471426948161</v>
      </c>
    </row>
    <row r="194" spans="1:12" x14ac:dyDescent="0.2">
      <c r="A194" s="64" t="s">
        <v>2227</v>
      </c>
      <c r="B194" s="64" t="s">
        <v>126</v>
      </c>
      <c r="C194" s="64" t="s">
        <v>1391</v>
      </c>
      <c r="D194" s="64" t="s">
        <v>308</v>
      </c>
      <c r="E194" s="64" t="s">
        <v>309</v>
      </c>
      <c r="F194" s="80">
        <v>0.14138795000000001</v>
      </c>
      <c r="G194" s="80">
        <v>0.21435291000000001</v>
      </c>
      <c r="H194" s="81">
        <f t="shared" si="6"/>
        <v>-0.34039640516193592</v>
      </c>
      <c r="I194" s="91">
        <v>19.13616652</v>
      </c>
      <c r="J194" s="91">
        <v>2.2860406000000002</v>
      </c>
      <c r="K194" s="81">
        <f t="shared" si="7"/>
        <v>7.3708778050573542</v>
      </c>
      <c r="L194" s="65" t="str">
        <f t="shared" si="8"/>
        <v/>
      </c>
    </row>
    <row r="195" spans="1:12" x14ac:dyDescent="0.2">
      <c r="A195" s="64" t="s">
        <v>895</v>
      </c>
      <c r="B195" s="64" t="s">
        <v>896</v>
      </c>
      <c r="C195" s="64" t="s">
        <v>1244</v>
      </c>
      <c r="D195" s="64" t="s">
        <v>308</v>
      </c>
      <c r="E195" s="64" t="s">
        <v>309</v>
      </c>
      <c r="F195" s="80">
        <v>32.508869736999998</v>
      </c>
      <c r="G195" s="80">
        <v>6.19444733</v>
      </c>
      <c r="H195" s="81">
        <f t="shared" si="6"/>
        <v>4.2480662123896042</v>
      </c>
      <c r="I195" s="91">
        <v>18.871119344215852</v>
      </c>
      <c r="J195" s="91">
        <v>9.6137920000000002E-2</v>
      </c>
      <c r="K195" s="81" t="str">
        <f t="shared" si="7"/>
        <v/>
      </c>
      <c r="L195" s="65">
        <f t="shared" si="8"/>
        <v>0.58049140117405162</v>
      </c>
    </row>
    <row r="196" spans="1:12" x14ac:dyDescent="0.2">
      <c r="A196" s="64" t="s">
        <v>2644</v>
      </c>
      <c r="B196" s="64" t="s">
        <v>1396</v>
      </c>
      <c r="C196" s="64" t="s">
        <v>1397</v>
      </c>
      <c r="D196" s="64" t="s">
        <v>307</v>
      </c>
      <c r="E196" s="64" t="s">
        <v>1451</v>
      </c>
      <c r="F196" s="80">
        <v>0.46818765000000001</v>
      </c>
      <c r="G196" s="80">
        <v>2.6023866600000001</v>
      </c>
      <c r="H196" s="81">
        <f t="shared" si="6"/>
        <v>-0.82009297188758268</v>
      </c>
      <c r="I196" s="91">
        <v>18.754532340000001</v>
      </c>
      <c r="J196" s="91">
        <v>0.29538503000000005</v>
      </c>
      <c r="K196" s="81">
        <f t="shared" si="7"/>
        <v>62.491817239350276</v>
      </c>
      <c r="L196" s="65">
        <f t="shared" si="8"/>
        <v>40.057725444060729</v>
      </c>
    </row>
    <row r="197" spans="1:12" x14ac:dyDescent="0.2">
      <c r="A197" s="64" t="s">
        <v>2617</v>
      </c>
      <c r="B197" s="64" t="s">
        <v>264</v>
      </c>
      <c r="C197" s="64" t="s">
        <v>1244</v>
      </c>
      <c r="D197" s="64" t="s">
        <v>308</v>
      </c>
      <c r="E197" s="64" t="s">
        <v>1451</v>
      </c>
      <c r="F197" s="80">
        <v>5.4549292419999995</v>
      </c>
      <c r="G197" s="80">
        <v>7.6912297399999998</v>
      </c>
      <c r="H197" s="81">
        <f t="shared" si="6"/>
        <v>-0.29075981001706497</v>
      </c>
      <c r="I197" s="91">
        <v>17.983704760000002</v>
      </c>
      <c r="J197" s="91">
        <v>9.1809066099999992</v>
      </c>
      <c r="K197" s="81">
        <f t="shared" si="7"/>
        <v>0.95881578191982109</v>
      </c>
      <c r="L197" s="65">
        <f t="shared" si="8"/>
        <v>3.2967805744454428</v>
      </c>
    </row>
    <row r="198" spans="1:12" x14ac:dyDescent="0.2">
      <c r="A198" s="64" t="s">
        <v>878</v>
      </c>
      <c r="B198" s="64" t="s">
        <v>879</v>
      </c>
      <c r="C198" s="64" t="s">
        <v>1244</v>
      </c>
      <c r="D198" s="64" t="s">
        <v>308</v>
      </c>
      <c r="E198" s="64" t="s">
        <v>309</v>
      </c>
      <c r="F198" s="80">
        <v>8.4905277219999995</v>
      </c>
      <c r="G198" s="80">
        <v>7.926289444</v>
      </c>
      <c r="H198" s="81">
        <f t="shared" si="6"/>
        <v>7.1185676726341907E-2</v>
      </c>
      <c r="I198" s="91">
        <v>17.792321864146199</v>
      </c>
      <c r="J198" s="91">
        <v>35.822331932732752</v>
      </c>
      <c r="K198" s="81">
        <f t="shared" si="7"/>
        <v>-0.50331759815199473</v>
      </c>
      <c r="L198" s="65">
        <f t="shared" si="8"/>
        <v>2.0955495873412096</v>
      </c>
    </row>
    <row r="199" spans="1:12" x14ac:dyDescent="0.2">
      <c r="A199" s="64" t="s">
        <v>761</v>
      </c>
      <c r="B199" s="64" t="s">
        <v>762</v>
      </c>
      <c r="C199" s="64" t="s">
        <v>1244</v>
      </c>
      <c r="D199" s="64" t="s">
        <v>308</v>
      </c>
      <c r="E199" s="64" t="s">
        <v>309</v>
      </c>
      <c r="F199" s="80">
        <v>10.104254074</v>
      </c>
      <c r="G199" s="80">
        <v>21.737779559</v>
      </c>
      <c r="H199" s="81">
        <f t="shared" ref="H199:H262" si="9">IF(ISERROR(F199/G199-1),"",IF((F199/G199-1)&gt;10000%,"",F199/G199-1))</f>
        <v>-0.53517542826417253</v>
      </c>
      <c r="I199" s="91">
        <v>17.7649817093575</v>
      </c>
      <c r="J199" s="91">
        <v>35.9379226954714</v>
      </c>
      <c r="K199" s="81">
        <f t="shared" ref="K199:K262" si="10">IF(ISERROR(I199/J199-1),"",IF((I199/J199-1)&gt;10000%,"",I199/J199-1))</f>
        <v>-0.50567588839529409</v>
      </c>
      <c r="L199" s="65">
        <f t="shared" ref="L199:L262" si="11">IF(ISERROR(I199/F199),"",IF(I199/F199&gt;10000%,"",I199/F199))</f>
        <v>1.7581685475496782</v>
      </c>
    </row>
    <row r="200" spans="1:12" x14ac:dyDescent="0.2">
      <c r="A200" s="64" t="s">
        <v>2774</v>
      </c>
      <c r="B200" s="64" t="s">
        <v>540</v>
      </c>
      <c r="C200" s="64" t="s">
        <v>2814</v>
      </c>
      <c r="D200" s="64" t="s">
        <v>308</v>
      </c>
      <c r="E200" s="64" t="s">
        <v>309</v>
      </c>
      <c r="F200" s="80">
        <v>70.953697653999996</v>
      </c>
      <c r="G200" s="80">
        <v>44.707645565</v>
      </c>
      <c r="H200" s="81">
        <f t="shared" si="9"/>
        <v>0.58705959030745913</v>
      </c>
      <c r="I200" s="91">
        <v>17.557314870000003</v>
      </c>
      <c r="J200" s="91">
        <v>78.746340290000006</v>
      </c>
      <c r="K200" s="81">
        <f t="shared" si="10"/>
        <v>-0.77703960837619257</v>
      </c>
      <c r="L200" s="65">
        <f t="shared" si="11"/>
        <v>0.24744749675509284</v>
      </c>
    </row>
    <row r="201" spans="1:12" x14ac:dyDescent="0.2">
      <c r="A201" s="64" t="s">
        <v>2402</v>
      </c>
      <c r="B201" s="64" t="s">
        <v>53</v>
      </c>
      <c r="C201" s="64" t="s">
        <v>953</v>
      </c>
      <c r="D201" s="64" t="s">
        <v>307</v>
      </c>
      <c r="E201" s="64" t="s">
        <v>1451</v>
      </c>
      <c r="F201" s="80">
        <v>8.6314140039999998</v>
      </c>
      <c r="G201" s="80">
        <v>12.182627929999999</v>
      </c>
      <c r="H201" s="81">
        <f t="shared" si="9"/>
        <v>-0.29149818466137789</v>
      </c>
      <c r="I201" s="91">
        <v>17.4684442934538</v>
      </c>
      <c r="J201" s="91">
        <v>26.952327643561198</v>
      </c>
      <c r="K201" s="81">
        <f t="shared" si="10"/>
        <v>-0.35187622662983842</v>
      </c>
      <c r="L201" s="65">
        <f t="shared" si="11"/>
        <v>2.0238218541433088</v>
      </c>
    </row>
    <row r="202" spans="1:12" x14ac:dyDescent="0.2">
      <c r="A202" s="64" t="s">
        <v>2368</v>
      </c>
      <c r="B202" s="64" t="s">
        <v>159</v>
      </c>
      <c r="C202" s="64" t="s">
        <v>953</v>
      </c>
      <c r="D202" s="64" t="s">
        <v>307</v>
      </c>
      <c r="E202" s="64" t="s">
        <v>309</v>
      </c>
      <c r="F202" s="80">
        <v>3.8894414909999999</v>
      </c>
      <c r="G202" s="80">
        <v>5.1952582280000001</v>
      </c>
      <c r="H202" s="81">
        <f t="shared" si="9"/>
        <v>-0.25134780210967411</v>
      </c>
      <c r="I202" s="91">
        <v>16.912162719999998</v>
      </c>
      <c r="J202" s="91">
        <v>8.0331789300000001</v>
      </c>
      <c r="K202" s="81">
        <f t="shared" si="10"/>
        <v>1.1052889357214899</v>
      </c>
      <c r="L202" s="65">
        <f t="shared" si="11"/>
        <v>4.3482239697226488</v>
      </c>
    </row>
    <row r="203" spans="1:12" x14ac:dyDescent="0.2">
      <c r="A203" s="64" t="s">
        <v>2341</v>
      </c>
      <c r="B203" s="64" t="s">
        <v>226</v>
      </c>
      <c r="C203" s="64" t="s">
        <v>953</v>
      </c>
      <c r="D203" s="64" t="s">
        <v>307</v>
      </c>
      <c r="E203" s="64" t="s">
        <v>1451</v>
      </c>
      <c r="F203" s="80">
        <v>9.3680088660000003</v>
      </c>
      <c r="G203" s="80">
        <v>12.937669258</v>
      </c>
      <c r="H203" s="81">
        <f t="shared" si="9"/>
        <v>-0.27591216940351926</v>
      </c>
      <c r="I203" s="91">
        <v>16.47595901</v>
      </c>
      <c r="J203" s="91">
        <v>33.828351290000001</v>
      </c>
      <c r="K203" s="81">
        <f t="shared" si="10"/>
        <v>-0.51295412334001456</v>
      </c>
      <c r="L203" s="65">
        <f t="shared" si="11"/>
        <v>1.7587471623556425</v>
      </c>
    </row>
    <row r="204" spans="1:12" x14ac:dyDescent="0.2">
      <c r="A204" s="64" t="s">
        <v>2403</v>
      </c>
      <c r="B204" s="64" t="s">
        <v>510</v>
      </c>
      <c r="C204" s="64" t="s">
        <v>953</v>
      </c>
      <c r="D204" s="64" t="s">
        <v>307</v>
      </c>
      <c r="E204" s="64" t="s">
        <v>1451</v>
      </c>
      <c r="F204" s="80">
        <v>10.724898130000001</v>
      </c>
      <c r="G204" s="80">
        <v>8.3571652329999999</v>
      </c>
      <c r="H204" s="81">
        <f t="shared" si="9"/>
        <v>0.28331770773784837</v>
      </c>
      <c r="I204" s="91">
        <v>16.1526513131492</v>
      </c>
      <c r="J204" s="91">
        <v>9.1548744171223486</v>
      </c>
      <c r="K204" s="81">
        <f t="shared" si="10"/>
        <v>0.76437715878864698</v>
      </c>
      <c r="L204" s="65">
        <f t="shared" si="11"/>
        <v>1.5060890199009469</v>
      </c>
    </row>
    <row r="205" spans="1:12" x14ac:dyDescent="0.2">
      <c r="A205" s="64" t="s">
        <v>1308</v>
      </c>
      <c r="B205" s="64" t="s">
        <v>604</v>
      </c>
      <c r="C205" s="64" t="s">
        <v>1244</v>
      </c>
      <c r="D205" s="64" t="s">
        <v>308</v>
      </c>
      <c r="E205" s="64" t="s">
        <v>309</v>
      </c>
      <c r="F205" s="80">
        <v>11.878423504000001</v>
      </c>
      <c r="G205" s="80">
        <v>7.2787087300000008</v>
      </c>
      <c r="H205" s="81">
        <f t="shared" si="9"/>
        <v>0.63194104127862238</v>
      </c>
      <c r="I205" s="91">
        <v>15.76572114</v>
      </c>
      <c r="J205" s="91">
        <v>28.152152190000002</v>
      </c>
      <c r="K205" s="81">
        <f t="shared" si="10"/>
        <v>-0.43998167409736499</v>
      </c>
      <c r="L205" s="65">
        <f t="shared" si="11"/>
        <v>1.3272570332831601</v>
      </c>
    </row>
    <row r="206" spans="1:12" x14ac:dyDescent="0.2">
      <c r="A206" s="64" t="s">
        <v>2524</v>
      </c>
      <c r="B206" s="64" t="s">
        <v>744</v>
      </c>
      <c r="C206" s="64" t="s">
        <v>1244</v>
      </c>
      <c r="D206" s="64" t="s">
        <v>1162</v>
      </c>
      <c r="E206" s="64" t="s">
        <v>309</v>
      </c>
      <c r="F206" s="80">
        <v>8.0389030229999996</v>
      </c>
      <c r="G206" s="80">
        <v>17.524259416</v>
      </c>
      <c r="H206" s="81">
        <f t="shared" si="9"/>
        <v>-0.54127002846920202</v>
      </c>
      <c r="I206" s="91">
        <v>15.671998632131251</v>
      </c>
      <c r="J206" s="91">
        <v>31.424860143203048</v>
      </c>
      <c r="K206" s="81">
        <f t="shared" si="10"/>
        <v>-0.5012866068229429</v>
      </c>
      <c r="L206" s="65">
        <f t="shared" si="11"/>
        <v>1.9495195535127494</v>
      </c>
    </row>
    <row r="207" spans="1:12" x14ac:dyDescent="0.2">
      <c r="A207" s="64" t="s">
        <v>1461</v>
      </c>
      <c r="B207" s="64" t="s">
        <v>457</v>
      </c>
      <c r="C207" s="64" t="s">
        <v>1245</v>
      </c>
      <c r="D207" s="64" t="s">
        <v>307</v>
      </c>
      <c r="E207" s="64" t="s">
        <v>1451</v>
      </c>
      <c r="F207" s="80">
        <v>5.6801380400000001</v>
      </c>
      <c r="G207" s="80">
        <v>9.559128565</v>
      </c>
      <c r="H207" s="81">
        <f t="shared" si="9"/>
        <v>-0.40578913638661784</v>
      </c>
      <c r="I207" s="91">
        <v>15.671655980000001</v>
      </c>
      <c r="J207" s="91">
        <v>23.325663070000001</v>
      </c>
      <c r="K207" s="81">
        <f t="shared" si="10"/>
        <v>-0.32813674222380851</v>
      </c>
      <c r="L207" s="65">
        <f t="shared" si="11"/>
        <v>2.7590273105405023</v>
      </c>
    </row>
    <row r="208" spans="1:12" x14ac:dyDescent="0.2">
      <c r="A208" s="64" t="s">
        <v>2349</v>
      </c>
      <c r="B208" s="64" t="s">
        <v>173</v>
      </c>
      <c r="C208" s="64" t="s">
        <v>953</v>
      </c>
      <c r="D208" s="64" t="s">
        <v>307</v>
      </c>
      <c r="E208" s="64" t="s">
        <v>1451</v>
      </c>
      <c r="F208" s="80">
        <v>0.37316466300000001</v>
      </c>
      <c r="G208" s="80">
        <v>0.30050235200000003</v>
      </c>
      <c r="H208" s="81">
        <f t="shared" si="9"/>
        <v>0.24180280292781187</v>
      </c>
      <c r="I208" s="91">
        <v>15.62485959</v>
      </c>
      <c r="J208" s="91">
        <v>24.55359</v>
      </c>
      <c r="K208" s="81">
        <f t="shared" si="10"/>
        <v>-0.36364256347035195</v>
      </c>
      <c r="L208" s="65">
        <f t="shared" si="11"/>
        <v>41.871219703351173</v>
      </c>
    </row>
    <row r="209" spans="1:12" x14ac:dyDescent="0.2">
      <c r="A209" s="64" t="s">
        <v>2684</v>
      </c>
      <c r="B209" s="64" t="s">
        <v>2233</v>
      </c>
      <c r="C209" s="64" t="s">
        <v>1244</v>
      </c>
      <c r="D209" s="64" t="s">
        <v>1162</v>
      </c>
      <c r="E209" s="64" t="s">
        <v>309</v>
      </c>
      <c r="F209" s="80">
        <v>0.88143426000000002</v>
      </c>
      <c r="G209" s="80">
        <v>0.39580810999999999</v>
      </c>
      <c r="H209" s="81">
        <f t="shared" si="9"/>
        <v>1.226923192655148</v>
      </c>
      <c r="I209" s="91">
        <v>15.58886268</v>
      </c>
      <c r="J209" s="91">
        <v>1.9743540800000001</v>
      </c>
      <c r="K209" s="81">
        <f t="shared" si="10"/>
        <v>6.895677294115349</v>
      </c>
      <c r="L209" s="65">
        <f t="shared" si="11"/>
        <v>17.685791655069092</v>
      </c>
    </row>
    <row r="210" spans="1:12" x14ac:dyDescent="0.2">
      <c r="A210" s="64" t="s">
        <v>1166</v>
      </c>
      <c r="B210" s="64" t="s">
        <v>1167</v>
      </c>
      <c r="C210" s="64" t="s">
        <v>1240</v>
      </c>
      <c r="D210" s="64" t="s">
        <v>307</v>
      </c>
      <c r="E210" s="64" t="s">
        <v>1451</v>
      </c>
      <c r="F210" s="80">
        <v>4.0475036480000002</v>
      </c>
      <c r="G210" s="80">
        <v>1.8616671729999998</v>
      </c>
      <c r="H210" s="81">
        <f t="shared" si="9"/>
        <v>1.1741284944492065</v>
      </c>
      <c r="I210" s="91">
        <v>15.333966109999999</v>
      </c>
      <c r="J210" s="91">
        <v>9.43295438</v>
      </c>
      <c r="K210" s="81">
        <f t="shared" si="10"/>
        <v>0.62557407703693335</v>
      </c>
      <c r="L210" s="65">
        <f t="shared" si="11"/>
        <v>3.7884996391731476</v>
      </c>
    </row>
    <row r="211" spans="1:12" x14ac:dyDescent="0.2">
      <c r="A211" s="64" t="s">
        <v>2583</v>
      </c>
      <c r="B211" s="64" t="s">
        <v>529</v>
      </c>
      <c r="C211" s="64" t="s">
        <v>1244</v>
      </c>
      <c r="D211" s="64" t="s">
        <v>1162</v>
      </c>
      <c r="E211" s="64" t="s">
        <v>309</v>
      </c>
      <c r="F211" s="80">
        <v>8.5238711830000007</v>
      </c>
      <c r="G211" s="80">
        <v>5.7996433329999997</v>
      </c>
      <c r="H211" s="81">
        <f t="shared" si="9"/>
        <v>0.46972334220953393</v>
      </c>
      <c r="I211" s="91">
        <v>15.23891822</v>
      </c>
      <c r="J211" s="91">
        <v>4.8867105300000002</v>
      </c>
      <c r="K211" s="81">
        <f t="shared" si="10"/>
        <v>2.118440948455361</v>
      </c>
      <c r="L211" s="65">
        <f t="shared" si="11"/>
        <v>1.7877931156904954</v>
      </c>
    </row>
    <row r="212" spans="1:12" x14ac:dyDescent="0.2">
      <c r="A212" s="64" t="s">
        <v>353</v>
      </c>
      <c r="B212" s="64" t="s">
        <v>354</v>
      </c>
      <c r="C212" s="64" t="s">
        <v>1245</v>
      </c>
      <c r="D212" s="64" t="s">
        <v>307</v>
      </c>
      <c r="E212" s="64" t="s">
        <v>309</v>
      </c>
      <c r="F212" s="80">
        <v>5.8265061989999998</v>
      </c>
      <c r="G212" s="80">
        <v>4.0067918630000001</v>
      </c>
      <c r="H212" s="81">
        <f t="shared" si="9"/>
        <v>0.45415744022139637</v>
      </c>
      <c r="I212" s="91">
        <v>15.166026430000001</v>
      </c>
      <c r="J212" s="91">
        <v>7.1407250000000005E-2</v>
      </c>
      <c r="K212" s="81" t="str">
        <f t="shared" si="10"/>
        <v/>
      </c>
      <c r="L212" s="65">
        <f t="shared" si="11"/>
        <v>2.6029366333812427</v>
      </c>
    </row>
    <row r="213" spans="1:12" x14ac:dyDescent="0.2">
      <c r="A213" s="64" t="s">
        <v>699</v>
      </c>
      <c r="B213" s="64" t="s">
        <v>85</v>
      </c>
      <c r="C213" s="64" t="s">
        <v>704</v>
      </c>
      <c r="D213" s="64" t="s">
        <v>307</v>
      </c>
      <c r="E213" s="64" t="s">
        <v>1451</v>
      </c>
      <c r="F213" s="80">
        <v>6.411779739</v>
      </c>
      <c r="G213" s="80">
        <v>2.1523616539999999</v>
      </c>
      <c r="H213" s="81">
        <f t="shared" si="9"/>
        <v>1.9789509244806496</v>
      </c>
      <c r="I213" s="91">
        <v>15.082623949999999</v>
      </c>
      <c r="J213" s="91">
        <v>18.170492070000002</v>
      </c>
      <c r="K213" s="81">
        <f t="shared" si="10"/>
        <v>-0.16993860750189371</v>
      </c>
      <c r="L213" s="65">
        <f t="shared" si="11"/>
        <v>2.3523303301046221</v>
      </c>
    </row>
    <row r="214" spans="1:12" x14ac:dyDescent="0.2">
      <c r="A214" s="64" t="s">
        <v>2691</v>
      </c>
      <c r="B214" s="64" t="s">
        <v>267</v>
      </c>
      <c r="C214" s="64" t="s">
        <v>1244</v>
      </c>
      <c r="D214" s="64" t="s">
        <v>308</v>
      </c>
      <c r="E214" s="64" t="s">
        <v>1451</v>
      </c>
      <c r="F214" s="80">
        <v>5.0984397039999996</v>
      </c>
      <c r="G214" s="80">
        <v>2.8933754199999999</v>
      </c>
      <c r="H214" s="81">
        <f t="shared" si="9"/>
        <v>0.76210790648107452</v>
      </c>
      <c r="I214" s="91">
        <v>15.049454509303299</v>
      </c>
      <c r="J214" s="91">
        <v>13.375480115747999</v>
      </c>
      <c r="K214" s="81">
        <f t="shared" si="10"/>
        <v>0.12515247146787645</v>
      </c>
      <c r="L214" s="65">
        <f t="shared" si="11"/>
        <v>2.951776500856957</v>
      </c>
    </row>
    <row r="215" spans="1:12" x14ac:dyDescent="0.2">
      <c r="A215" s="64" t="s">
        <v>2414</v>
      </c>
      <c r="B215" s="64" t="s">
        <v>144</v>
      </c>
      <c r="C215" s="64" t="s">
        <v>953</v>
      </c>
      <c r="D215" s="64" t="s">
        <v>307</v>
      </c>
      <c r="E215" s="64" t="s">
        <v>1451</v>
      </c>
      <c r="F215" s="80">
        <v>13.612187703</v>
      </c>
      <c r="G215" s="80">
        <v>15.53641704</v>
      </c>
      <c r="H215" s="81">
        <f t="shared" si="9"/>
        <v>-0.12385283762954391</v>
      </c>
      <c r="I215" s="91">
        <v>15.03617167</v>
      </c>
      <c r="J215" s="91">
        <v>17.308523300000001</v>
      </c>
      <c r="K215" s="81">
        <f t="shared" si="10"/>
        <v>-0.13128512413303339</v>
      </c>
      <c r="L215" s="65">
        <f t="shared" si="11"/>
        <v>1.1046109558631907</v>
      </c>
    </row>
    <row r="216" spans="1:12" x14ac:dyDescent="0.2">
      <c r="A216" s="64" t="s">
        <v>2317</v>
      </c>
      <c r="B216" s="64" t="s">
        <v>1260</v>
      </c>
      <c r="C216" s="64" t="s">
        <v>953</v>
      </c>
      <c r="D216" s="64" t="s">
        <v>307</v>
      </c>
      <c r="E216" s="64" t="s">
        <v>1451</v>
      </c>
      <c r="F216" s="80">
        <v>2.9358167110000002</v>
      </c>
      <c r="G216" s="80">
        <v>6.1286529710000002</v>
      </c>
      <c r="H216" s="81">
        <f t="shared" si="9"/>
        <v>-0.52096868187970369</v>
      </c>
      <c r="I216" s="91">
        <v>14.924377668018149</v>
      </c>
      <c r="J216" s="91">
        <v>15.304914949999999</v>
      </c>
      <c r="K216" s="81">
        <f t="shared" si="10"/>
        <v>-2.4863730587529331E-2</v>
      </c>
      <c r="L216" s="65">
        <f t="shared" si="11"/>
        <v>5.0835522572301848</v>
      </c>
    </row>
    <row r="217" spans="1:12" x14ac:dyDescent="0.2">
      <c r="A217" s="64" t="s">
        <v>2721</v>
      </c>
      <c r="B217" s="64" t="s">
        <v>41</v>
      </c>
      <c r="C217" s="64" t="s">
        <v>1244</v>
      </c>
      <c r="D217" s="64" t="s">
        <v>1162</v>
      </c>
      <c r="E217" s="64" t="s">
        <v>309</v>
      </c>
      <c r="F217" s="80">
        <v>1.9002083700000001</v>
      </c>
      <c r="G217" s="80">
        <v>0.65627977000000004</v>
      </c>
      <c r="H217" s="81">
        <f t="shared" si="9"/>
        <v>1.8954242639537706</v>
      </c>
      <c r="I217" s="91">
        <v>14.725566990000001</v>
      </c>
      <c r="J217" s="91">
        <v>0.45060577000000002</v>
      </c>
      <c r="K217" s="81">
        <f t="shared" si="10"/>
        <v>31.679490522280709</v>
      </c>
      <c r="L217" s="65">
        <f t="shared" si="11"/>
        <v>7.7494485460034053</v>
      </c>
    </row>
    <row r="218" spans="1:12" x14ac:dyDescent="0.2">
      <c r="A218" s="64" t="s">
        <v>1319</v>
      </c>
      <c r="B218" s="64" t="s">
        <v>618</v>
      </c>
      <c r="C218" s="64" t="s">
        <v>1244</v>
      </c>
      <c r="D218" s="64" t="s">
        <v>308</v>
      </c>
      <c r="E218" s="64" t="s">
        <v>309</v>
      </c>
      <c r="F218" s="80">
        <v>1.5427706429999999</v>
      </c>
      <c r="G218" s="80">
        <v>3.0097503480000003</v>
      </c>
      <c r="H218" s="81">
        <f t="shared" si="9"/>
        <v>-0.48740909888915485</v>
      </c>
      <c r="I218" s="91">
        <v>14.68830736</v>
      </c>
      <c r="J218" s="91">
        <v>40.775073219999996</v>
      </c>
      <c r="K218" s="81">
        <f t="shared" si="10"/>
        <v>-0.63977238542896231</v>
      </c>
      <c r="L218" s="65">
        <f t="shared" si="11"/>
        <v>9.5207329920653674</v>
      </c>
    </row>
    <row r="219" spans="1:12" x14ac:dyDescent="0.2">
      <c r="A219" s="64" t="s">
        <v>1598</v>
      </c>
      <c r="B219" s="64" t="s">
        <v>1252</v>
      </c>
      <c r="C219" s="64" t="s">
        <v>1240</v>
      </c>
      <c r="D219" s="64" t="s">
        <v>307</v>
      </c>
      <c r="E219" s="64" t="s">
        <v>1451</v>
      </c>
      <c r="F219" s="80">
        <v>8.5897766490000009</v>
      </c>
      <c r="G219" s="80">
        <v>9.8069247599999994</v>
      </c>
      <c r="H219" s="81">
        <f t="shared" si="9"/>
        <v>-0.12411108892814615</v>
      </c>
      <c r="I219" s="91">
        <v>14.135868890000001</v>
      </c>
      <c r="J219" s="91">
        <v>4.7730819900000006</v>
      </c>
      <c r="K219" s="81">
        <f t="shared" si="10"/>
        <v>1.9615809909856585</v>
      </c>
      <c r="L219" s="65">
        <f t="shared" si="11"/>
        <v>1.6456619848952256</v>
      </c>
    </row>
    <row r="220" spans="1:12" x14ac:dyDescent="0.2">
      <c r="A220" s="64" t="s">
        <v>389</v>
      </c>
      <c r="B220" s="64" t="s">
        <v>667</v>
      </c>
      <c r="C220" s="64" t="s">
        <v>1240</v>
      </c>
      <c r="D220" s="64" t="s">
        <v>307</v>
      </c>
      <c r="E220" s="64" t="s">
        <v>1451</v>
      </c>
      <c r="F220" s="80">
        <v>1.19511704</v>
      </c>
      <c r="G220" s="80">
        <v>0.15160999999999999</v>
      </c>
      <c r="H220" s="81">
        <f t="shared" si="9"/>
        <v>6.8828378075324848</v>
      </c>
      <c r="I220" s="91">
        <v>14.10580212</v>
      </c>
      <c r="J220" s="91">
        <v>0.31261631000000001</v>
      </c>
      <c r="K220" s="81">
        <f t="shared" si="10"/>
        <v>44.121772821130158</v>
      </c>
      <c r="L220" s="65">
        <f t="shared" si="11"/>
        <v>11.80286252131423</v>
      </c>
    </row>
    <row r="221" spans="1:12" x14ac:dyDescent="0.2">
      <c r="A221" s="64" t="s">
        <v>2544</v>
      </c>
      <c r="B221" s="64" t="s">
        <v>869</v>
      </c>
      <c r="C221" s="64" t="s">
        <v>1244</v>
      </c>
      <c r="D221" s="64" t="s">
        <v>1162</v>
      </c>
      <c r="E221" s="64" t="s">
        <v>1451</v>
      </c>
      <c r="F221" s="80">
        <v>4.2484538760000001</v>
      </c>
      <c r="G221" s="80">
        <v>5.6026175619999998</v>
      </c>
      <c r="H221" s="81">
        <f t="shared" si="9"/>
        <v>-0.24170196716346914</v>
      </c>
      <c r="I221" s="91">
        <v>14.07265376</v>
      </c>
      <c r="J221" s="91">
        <v>40.444941</v>
      </c>
      <c r="K221" s="81">
        <f t="shared" si="10"/>
        <v>-0.65205404156727531</v>
      </c>
      <c r="L221" s="65">
        <f t="shared" si="11"/>
        <v>3.3124176867019846</v>
      </c>
    </row>
    <row r="222" spans="1:12" x14ac:dyDescent="0.2">
      <c r="A222" s="64" t="s">
        <v>2595</v>
      </c>
      <c r="B222" s="64" t="s">
        <v>564</v>
      </c>
      <c r="C222" s="64" t="s">
        <v>1244</v>
      </c>
      <c r="D222" s="64" t="s">
        <v>308</v>
      </c>
      <c r="E222" s="64" t="s">
        <v>1451</v>
      </c>
      <c r="F222" s="80">
        <v>10.152164357999999</v>
      </c>
      <c r="G222" s="80">
        <v>2.69227236</v>
      </c>
      <c r="H222" s="81">
        <f t="shared" si="9"/>
        <v>2.7708533909251285</v>
      </c>
      <c r="I222" s="91">
        <v>13.868664872577702</v>
      </c>
      <c r="J222" s="91">
        <v>3.6187352385968197</v>
      </c>
      <c r="K222" s="81">
        <f t="shared" si="10"/>
        <v>2.8324618846543017</v>
      </c>
      <c r="L222" s="65">
        <f t="shared" si="11"/>
        <v>1.3660796243560682</v>
      </c>
    </row>
    <row r="223" spans="1:12" x14ac:dyDescent="0.2">
      <c r="A223" s="64" t="s">
        <v>2557</v>
      </c>
      <c r="B223" s="64" t="s">
        <v>562</v>
      </c>
      <c r="C223" s="64" t="s">
        <v>1244</v>
      </c>
      <c r="D223" s="64" t="s">
        <v>1162</v>
      </c>
      <c r="E223" s="64" t="s">
        <v>1451</v>
      </c>
      <c r="F223" s="80">
        <v>2.8020532899999999</v>
      </c>
      <c r="G223" s="80">
        <v>12.130865419999999</v>
      </c>
      <c r="H223" s="81">
        <f t="shared" si="9"/>
        <v>-0.76901455972132937</v>
      </c>
      <c r="I223" s="91">
        <v>13.743550539999999</v>
      </c>
      <c r="J223" s="91">
        <v>3.6528769300000001</v>
      </c>
      <c r="K223" s="81">
        <f t="shared" si="10"/>
        <v>2.7623907959034355</v>
      </c>
      <c r="L223" s="65">
        <f t="shared" si="11"/>
        <v>4.904814119363162</v>
      </c>
    </row>
    <row r="224" spans="1:12" x14ac:dyDescent="0.2">
      <c r="A224" s="64" t="s">
        <v>2570</v>
      </c>
      <c r="B224" s="64" t="s">
        <v>1362</v>
      </c>
      <c r="C224" s="64" t="s">
        <v>1244</v>
      </c>
      <c r="D224" s="64" t="s">
        <v>1162</v>
      </c>
      <c r="E224" s="64" t="s">
        <v>309</v>
      </c>
      <c r="F224" s="80">
        <v>8.6349384889999996</v>
      </c>
      <c r="G224" s="80">
        <v>6.4381936399999997</v>
      </c>
      <c r="H224" s="81">
        <f t="shared" si="9"/>
        <v>0.34120515346910252</v>
      </c>
      <c r="I224" s="91">
        <v>13.723377449999999</v>
      </c>
      <c r="J224" s="91">
        <v>2.8436831499999999</v>
      </c>
      <c r="K224" s="81">
        <f t="shared" si="10"/>
        <v>3.825916505500973</v>
      </c>
      <c r="L224" s="65">
        <f t="shared" si="11"/>
        <v>1.5892849112338361</v>
      </c>
    </row>
    <row r="225" spans="1:12" x14ac:dyDescent="0.2">
      <c r="A225" s="64" t="s">
        <v>167</v>
      </c>
      <c r="B225" s="64" t="s">
        <v>767</v>
      </c>
      <c r="C225" s="64" t="s">
        <v>1245</v>
      </c>
      <c r="D225" s="64" t="s">
        <v>307</v>
      </c>
      <c r="E225" s="64" t="s">
        <v>309</v>
      </c>
      <c r="F225" s="80">
        <v>16.267626876000001</v>
      </c>
      <c r="G225" s="80">
        <v>20.625094605999998</v>
      </c>
      <c r="H225" s="81">
        <f t="shared" si="9"/>
        <v>-0.21127019357925159</v>
      </c>
      <c r="I225" s="91">
        <v>13.59038606</v>
      </c>
      <c r="J225" s="91">
        <v>4.9487624100000005</v>
      </c>
      <c r="K225" s="81">
        <f t="shared" si="10"/>
        <v>1.7462191420905171</v>
      </c>
      <c r="L225" s="65">
        <f t="shared" si="11"/>
        <v>0.83542523833333093</v>
      </c>
    </row>
    <row r="226" spans="1:12" x14ac:dyDescent="0.2">
      <c r="A226" s="64" t="s">
        <v>1303</v>
      </c>
      <c r="B226" s="64" t="s">
        <v>891</v>
      </c>
      <c r="C226" s="64" t="s">
        <v>1244</v>
      </c>
      <c r="D226" s="64" t="s">
        <v>308</v>
      </c>
      <c r="E226" s="64" t="s">
        <v>309</v>
      </c>
      <c r="F226" s="80">
        <v>7.5238513410000003</v>
      </c>
      <c r="G226" s="80">
        <v>3.1119761800000001</v>
      </c>
      <c r="H226" s="81">
        <f t="shared" si="9"/>
        <v>1.4177085253268231</v>
      </c>
      <c r="I226" s="91">
        <v>13.37723102</v>
      </c>
      <c r="J226" s="91">
        <v>11.58124383</v>
      </c>
      <c r="K226" s="81">
        <f t="shared" si="10"/>
        <v>0.15507722800444657</v>
      </c>
      <c r="L226" s="65">
        <f t="shared" si="11"/>
        <v>1.7779765194326691</v>
      </c>
    </row>
    <row r="227" spans="1:12" x14ac:dyDescent="0.2">
      <c r="A227" s="64" t="s">
        <v>1732</v>
      </c>
      <c r="B227" s="64" t="s">
        <v>1733</v>
      </c>
      <c r="C227" s="64" t="s">
        <v>1241</v>
      </c>
      <c r="D227" s="64" t="s">
        <v>307</v>
      </c>
      <c r="E227" s="64" t="s">
        <v>1451</v>
      </c>
      <c r="F227" s="80">
        <v>4.5414849999999998</v>
      </c>
      <c r="G227" s="80">
        <v>8.1827248200000007</v>
      </c>
      <c r="H227" s="81">
        <f t="shared" si="9"/>
        <v>-0.44499111238595956</v>
      </c>
      <c r="I227" s="91">
        <v>13.264898554259549</v>
      </c>
      <c r="J227" s="91">
        <v>24.49438902</v>
      </c>
      <c r="K227" s="81">
        <f t="shared" si="10"/>
        <v>-0.45845154400754473</v>
      </c>
      <c r="L227" s="65">
        <f t="shared" si="11"/>
        <v>2.9208284414149888</v>
      </c>
    </row>
    <row r="228" spans="1:12" x14ac:dyDescent="0.2">
      <c r="A228" s="64" t="s">
        <v>716</v>
      </c>
      <c r="B228" s="64" t="s">
        <v>838</v>
      </c>
      <c r="C228" s="64" t="s">
        <v>1245</v>
      </c>
      <c r="D228" s="64" t="s">
        <v>307</v>
      </c>
      <c r="E228" s="64" t="s">
        <v>309</v>
      </c>
      <c r="F228" s="80">
        <v>1.6564103799999998</v>
      </c>
      <c r="G228" s="80">
        <v>3.6221411299999997</v>
      </c>
      <c r="H228" s="81">
        <f t="shared" si="9"/>
        <v>-0.5426985529964703</v>
      </c>
      <c r="I228" s="91">
        <v>13.085885289999998</v>
      </c>
      <c r="J228" s="91">
        <v>3.1359125899999998</v>
      </c>
      <c r="K228" s="81">
        <f t="shared" si="10"/>
        <v>3.172911366129628</v>
      </c>
      <c r="L228" s="65">
        <f t="shared" si="11"/>
        <v>7.9001468766453877</v>
      </c>
    </row>
    <row r="229" spans="1:12" x14ac:dyDescent="0.2">
      <c r="A229" s="64" t="s">
        <v>2547</v>
      </c>
      <c r="B229" s="64" t="s">
        <v>1137</v>
      </c>
      <c r="C229" s="64" t="s">
        <v>1244</v>
      </c>
      <c r="D229" s="64" t="s">
        <v>1162</v>
      </c>
      <c r="E229" s="64" t="s">
        <v>1451</v>
      </c>
      <c r="F229" s="80">
        <v>31.360229295000003</v>
      </c>
      <c r="G229" s="80">
        <v>26.753139170000001</v>
      </c>
      <c r="H229" s="81">
        <f t="shared" si="9"/>
        <v>0.17220745930878367</v>
      </c>
      <c r="I229" s="91">
        <v>12.90366998</v>
      </c>
      <c r="J229" s="91">
        <v>11.004440710000001</v>
      </c>
      <c r="K229" s="81">
        <f t="shared" si="10"/>
        <v>0.17258753261981985</v>
      </c>
      <c r="L229" s="65">
        <f t="shared" si="11"/>
        <v>0.41146605972225236</v>
      </c>
    </row>
    <row r="230" spans="1:12" x14ac:dyDescent="0.2">
      <c r="A230" s="64" t="s">
        <v>2457</v>
      </c>
      <c r="B230" s="64" t="s">
        <v>2239</v>
      </c>
      <c r="C230" s="64" t="s">
        <v>953</v>
      </c>
      <c r="D230" s="64" t="s">
        <v>308</v>
      </c>
      <c r="E230" s="64" t="s">
        <v>309</v>
      </c>
      <c r="F230" s="80">
        <v>1.26142183</v>
      </c>
      <c r="G230" s="80">
        <v>0.70761838799999999</v>
      </c>
      <c r="H230" s="81">
        <f t="shared" si="9"/>
        <v>0.78263008903041675</v>
      </c>
      <c r="I230" s="91">
        <v>12.369943689999999</v>
      </c>
      <c r="J230" s="91">
        <v>5.2048728300000002</v>
      </c>
      <c r="K230" s="81">
        <f t="shared" si="10"/>
        <v>1.3766082465457661</v>
      </c>
      <c r="L230" s="65">
        <f t="shared" si="11"/>
        <v>9.8063497838784031</v>
      </c>
    </row>
    <row r="231" spans="1:12" x14ac:dyDescent="0.2">
      <c r="A231" s="64" t="s">
        <v>2628</v>
      </c>
      <c r="B231" s="64" t="s">
        <v>25</v>
      </c>
      <c r="C231" s="64" t="s">
        <v>1244</v>
      </c>
      <c r="D231" s="64" t="s">
        <v>1162</v>
      </c>
      <c r="E231" s="64" t="s">
        <v>1451</v>
      </c>
      <c r="F231" s="80">
        <v>4.6163870000000003E-2</v>
      </c>
      <c r="G231" s="80">
        <v>2.8955985200000001</v>
      </c>
      <c r="H231" s="81">
        <f t="shared" si="9"/>
        <v>-0.98405722696667219</v>
      </c>
      <c r="I231" s="91">
        <v>12.302342919999999</v>
      </c>
      <c r="J231" s="91">
        <v>27.402213620000001</v>
      </c>
      <c r="K231" s="81">
        <f t="shared" si="10"/>
        <v>-0.5510456530774247</v>
      </c>
      <c r="L231" s="65" t="str">
        <f t="shared" si="11"/>
        <v/>
      </c>
    </row>
    <row r="232" spans="1:12" x14ac:dyDescent="0.2">
      <c r="A232" s="64" t="s">
        <v>681</v>
      </c>
      <c r="B232" s="64" t="s">
        <v>682</v>
      </c>
      <c r="C232" s="64" t="s">
        <v>1240</v>
      </c>
      <c r="D232" s="64" t="s">
        <v>307</v>
      </c>
      <c r="E232" s="64" t="s">
        <v>1451</v>
      </c>
      <c r="F232" s="80">
        <v>17.216368483</v>
      </c>
      <c r="G232" s="80">
        <v>12.243538873</v>
      </c>
      <c r="H232" s="81">
        <f t="shared" si="9"/>
        <v>0.40615949862064027</v>
      </c>
      <c r="I232" s="91">
        <v>12.26444126</v>
      </c>
      <c r="J232" s="91">
        <v>17.40039659</v>
      </c>
      <c r="K232" s="81">
        <f t="shared" si="10"/>
        <v>-0.29516311903785175</v>
      </c>
      <c r="L232" s="65">
        <f t="shared" si="11"/>
        <v>0.71237097835761976</v>
      </c>
    </row>
    <row r="233" spans="1:12" x14ac:dyDescent="0.2">
      <c r="A233" s="64" t="s">
        <v>2321</v>
      </c>
      <c r="B233" s="64" t="s">
        <v>1365</v>
      </c>
      <c r="C233" s="64" t="s">
        <v>953</v>
      </c>
      <c r="D233" s="64" t="s">
        <v>307</v>
      </c>
      <c r="E233" s="64" t="s">
        <v>1451</v>
      </c>
      <c r="F233" s="80">
        <v>30.998383366999999</v>
      </c>
      <c r="G233" s="80">
        <v>39.673871890000001</v>
      </c>
      <c r="H233" s="81">
        <f t="shared" si="9"/>
        <v>-0.21867007452798426</v>
      </c>
      <c r="I233" s="91">
        <v>12.02701265</v>
      </c>
      <c r="J233" s="91">
        <v>40.416054409999994</v>
      </c>
      <c r="K233" s="81">
        <f t="shared" si="10"/>
        <v>-0.70241992135124898</v>
      </c>
      <c r="L233" s="65">
        <f t="shared" si="11"/>
        <v>0.38798838338142549</v>
      </c>
    </row>
    <row r="234" spans="1:12" x14ac:dyDescent="0.2">
      <c r="A234" s="64" t="s">
        <v>2542</v>
      </c>
      <c r="B234" s="64" t="s">
        <v>1343</v>
      </c>
      <c r="C234" s="64" t="s">
        <v>1244</v>
      </c>
      <c r="D234" s="64" t="s">
        <v>308</v>
      </c>
      <c r="E234" s="64" t="s">
        <v>309</v>
      </c>
      <c r="F234" s="80">
        <v>5.0274518890000008</v>
      </c>
      <c r="G234" s="80">
        <v>16.306583953000001</v>
      </c>
      <c r="H234" s="81">
        <f t="shared" si="9"/>
        <v>-0.69169190165822092</v>
      </c>
      <c r="I234" s="91">
        <v>12.0105565</v>
      </c>
      <c r="J234" s="91">
        <v>64.396846769999996</v>
      </c>
      <c r="K234" s="81">
        <f t="shared" si="10"/>
        <v>-0.8134915434152088</v>
      </c>
      <c r="L234" s="65">
        <f t="shared" si="11"/>
        <v>2.3889948158984753</v>
      </c>
    </row>
    <row r="235" spans="1:12" x14ac:dyDescent="0.2">
      <c r="A235" s="64" t="s">
        <v>2531</v>
      </c>
      <c r="B235" s="64" t="s">
        <v>1363</v>
      </c>
      <c r="C235" s="64" t="s">
        <v>1244</v>
      </c>
      <c r="D235" s="64" t="s">
        <v>1162</v>
      </c>
      <c r="E235" s="64" t="s">
        <v>309</v>
      </c>
      <c r="F235" s="80">
        <v>19.910810029</v>
      </c>
      <c r="G235" s="80">
        <v>37.999620193000005</v>
      </c>
      <c r="H235" s="81">
        <f t="shared" si="9"/>
        <v>-0.47602607794833129</v>
      </c>
      <c r="I235" s="91">
        <v>12.00331635</v>
      </c>
      <c r="J235" s="91">
        <v>38.74052915</v>
      </c>
      <c r="K235" s="81">
        <f t="shared" si="10"/>
        <v>-0.690161270035208</v>
      </c>
      <c r="L235" s="65">
        <f t="shared" si="11"/>
        <v>0.60285424513202768</v>
      </c>
    </row>
    <row r="236" spans="1:12" x14ac:dyDescent="0.2">
      <c r="A236" s="64" t="s">
        <v>2424</v>
      </c>
      <c r="B236" s="64" t="s">
        <v>185</v>
      </c>
      <c r="C236" s="64" t="s">
        <v>953</v>
      </c>
      <c r="D236" s="64" t="s">
        <v>307</v>
      </c>
      <c r="E236" s="64" t="s">
        <v>1451</v>
      </c>
      <c r="F236" s="80">
        <v>3.24855969</v>
      </c>
      <c r="G236" s="80">
        <v>4.3337476700000002</v>
      </c>
      <c r="H236" s="81">
        <f t="shared" si="9"/>
        <v>-0.25040405271218757</v>
      </c>
      <c r="I236" s="91">
        <v>11.89292878</v>
      </c>
      <c r="J236" s="91">
        <v>16.811246960000002</v>
      </c>
      <c r="K236" s="81">
        <f t="shared" si="10"/>
        <v>-0.29256117596169084</v>
      </c>
      <c r="L236" s="65">
        <f t="shared" si="11"/>
        <v>3.6609851487752714</v>
      </c>
    </row>
    <row r="237" spans="1:12" x14ac:dyDescent="0.2">
      <c r="A237" s="64" t="s">
        <v>2555</v>
      </c>
      <c r="B237" s="64" t="s">
        <v>2487</v>
      </c>
      <c r="C237" s="64" t="s">
        <v>1244</v>
      </c>
      <c r="D237" s="64" t="s">
        <v>1162</v>
      </c>
      <c r="E237" s="64" t="s">
        <v>1451</v>
      </c>
      <c r="F237" s="80">
        <v>1.70584552</v>
      </c>
      <c r="G237" s="80">
        <v>3.5280885499999997</v>
      </c>
      <c r="H237" s="81">
        <f t="shared" si="9"/>
        <v>-0.5164958317160151</v>
      </c>
      <c r="I237" s="91">
        <v>11.883461129194449</v>
      </c>
      <c r="J237" s="91">
        <v>12.796111199999999</v>
      </c>
      <c r="K237" s="81">
        <f t="shared" si="10"/>
        <v>-7.1322455435175458E-2</v>
      </c>
      <c r="L237" s="65">
        <f t="shared" si="11"/>
        <v>6.9663172836391709</v>
      </c>
    </row>
    <row r="238" spans="1:12" x14ac:dyDescent="0.2">
      <c r="A238" s="64" t="s">
        <v>870</v>
      </c>
      <c r="B238" s="64" t="s">
        <v>871</v>
      </c>
      <c r="C238" s="64" t="s">
        <v>1244</v>
      </c>
      <c r="D238" s="64" t="s">
        <v>308</v>
      </c>
      <c r="E238" s="64" t="s">
        <v>309</v>
      </c>
      <c r="F238" s="80">
        <v>12.639386212</v>
      </c>
      <c r="G238" s="80">
        <v>7.9365087039999995</v>
      </c>
      <c r="H238" s="81">
        <f t="shared" si="9"/>
        <v>0.59256250870483518</v>
      </c>
      <c r="I238" s="91">
        <v>11.76274868</v>
      </c>
      <c r="J238" s="91">
        <v>31.635851170000002</v>
      </c>
      <c r="K238" s="81">
        <f t="shared" si="10"/>
        <v>-0.62818295557179415</v>
      </c>
      <c r="L238" s="65">
        <f t="shared" si="11"/>
        <v>0.93064239692527884</v>
      </c>
    </row>
    <row r="239" spans="1:12" x14ac:dyDescent="0.2">
      <c r="A239" s="64" t="s">
        <v>1330</v>
      </c>
      <c r="B239" s="64" t="s">
        <v>528</v>
      </c>
      <c r="C239" s="64" t="s">
        <v>1244</v>
      </c>
      <c r="D239" s="64" t="s">
        <v>308</v>
      </c>
      <c r="E239" s="64" t="s">
        <v>309</v>
      </c>
      <c r="F239" s="80">
        <v>11.352325222999999</v>
      </c>
      <c r="G239" s="80">
        <v>2.2253406770000002</v>
      </c>
      <c r="H239" s="81">
        <f t="shared" si="9"/>
        <v>4.1013875494803615</v>
      </c>
      <c r="I239" s="91">
        <v>11.682967699999999</v>
      </c>
      <c r="J239" s="91">
        <v>0.58902449000000001</v>
      </c>
      <c r="K239" s="81">
        <f t="shared" si="10"/>
        <v>18.834434558060565</v>
      </c>
      <c r="L239" s="65">
        <f t="shared" si="11"/>
        <v>1.0291255289559633</v>
      </c>
    </row>
    <row r="240" spans="1:12" x14ac:dyDescent="0.2">
      <c r="A240" s="64" t="s">
        <v>2413</v>
      </c>
      <c r="B240" s="64" t="s">
        <v>148</v>
      </c>
      <c r="C240" s="64" t="s">
        <v>953</v>
      </c>
      <c r="D240" s="64" t="s">
        <v>307</v>
      </c>
      <c r="E240" s="64" t="s">
        <v>1451</v>
      </c>
      <c r="F240" s="80">
        <v>1.8776611669999999</v>
      </c>
      <c r="G240" s="80">
        <v>2.3679870219999999</v>
      </c>
      <c r="H240" s="81">
        <f t="shared" si="9"/>
        <v>-0.20706441819342036</v>
      </c>
      <c r="I240" s="91">
        <v>11.555047029999999</v>
      </c>
      <c r="J240" s="91">
        <v>3.0220722999999996</v>
      </c>
      <c r="K240" s="81">
        <f t="shared" si="10"/>
        <v>2.8235508230560864</v>
      </c>
      <c r="L240" s="65">
        <f t="shared" si="11"/>
        <v>6.1539575047301387</v>
      </c>
    </row>
    <row r="241" spans="1:12" x14ac:dyDescent="0.2">
      <c r="A241" s="64" t="s">
        <v>2845</v>
      </c>
      <c r="B241" s="64" t="s">
        <v>2846</v>
      </c>
      <c r="C241" s="64" t="s">
        <v>2834</v>
      </c>
      <c r="D241" s="64" t="s">
        <v>307</v>
      </c>
      <c r="E241" s="64" t="s">
        <v>309</v>
      </c>
      <c r="F241" s="80">
        <v>3.5220295699999999</v>
      </c>
      <c r="G241" s="80">
        <v>0</v>
      </c>
      <c r="H241" s="81" t="str">
        <f t="shared" si="9"/>
        <v/>
      </c>
      <c r="I241" s="91">
        <v>11.52980365</v>
      </c>
      <c r="J241" s="91">
        <v>0.59967599999999999</v>
      </c>
      <c r="K241" s="81">
        <f t="shared" si="10"/>
        <v>18.226721846463757</v>
      </c>
      <c r="L241" s="65">
        <f t="shared" si="11"/>
        <v>3.2736248861192836</v>
      </c>
    </row>
    <row r="242" spans="1:12" x14ac:dyDescent="0.2">
      <c r="A242" s="64" t="s">
        <v>2534</v>
      </c>
      <c r="B242" s="64" t="s">
        <v>2196</v>
      </c>
      <c r="C242" s="64" t="s">
        <v>1244</v>
      </c>
      <c r="D242" s="64" t="s">
        <v>1162</v>
      </c>
      <c r="E242" s="64" t="s">
        <v>309</v>
      </c>
      <c r="F242" s="80">
        <v>11.929782289999999</v>
      </c>
      <c r="G242" s="80">
        <v>10.509447574999999</v>
      </c>
      <c r="H242" s="81">
        <f t="shared" si="9"/>
        <v>0.13514837053649797</v>
      </c>
      <c r="I242" s="91">
        <v>11.47722581</v>
      </c>
      <c r="J242" s="91">
        <v>5.1805134800000001</v>
      </c>
      <c r="K242" s="81">
        <f t="shared" si="10"/>
        <v>1.2154610453788455</v>
      </c>
      <c r="L242" s="65">
        <f t="shared" si="11"/>
        <v>0.96206498417164343</v>
      </c>
    </row>
    <row r="243" spans="1:12" x14ac:dyDescent="0.2">
      <c r="A243" s="64" t="s">
        <v>2675</v>
      </c>
      <c r="B243" s="64" t="s">
        <v>2488</v>
      </c>
      <c r="C243" s="64" t="s">
        <v>1244</v>
      </c>
      <c r="D243" s="64" t="s">
        <v>1162</v>
      </c>
      <c r="E243" s="64" t="s">
        <v>1451</v>
      </c>
      <c r="F243" s="80">
        <v>3.6885235600000001</v>
      </c>
      <c r="G243" s="80">
        <v>5.6462366299999998</v>
      </c>
      <c r="H243" s="81">
        <f t="shared" si="9"/>
        <v>-0.3467288387451094</v>
      </c>
      <c r="I243" s="91">
        <v>11.39992106</v>
      </c>
      <c r="J243" s="91">
        <v>15.0815774</v>
      </c>
      <c r="K243" s="81">
        <f t="shared" si="10"/>
        <v>-0.24411613204332328</v>
      </c>
      <c r="L243" s="65">
        <f t="shared" si="11"/>
        <v>3.0906461283386788</v>
      </c>
    </row>
    <row r="244" spans="1:12" x14ac:dyDescent="0.2">
      <c r="A244" s="64" t="s">
        <v>2313</v>
      </c>
      <c r="B244" s="64" t="s">
        <v>255</v>
      </c>
      <c r="C244" s="64" t="s">
        <v>953</v>
      </c>
      <c r="D244" s="64" t="s">
        <v>307</v>
      </c>
      <c r="E244" s="64" t="s">
        <v>309</v>
      </c>
      <c r="F244" s="80">
        <v>3.89742583</v>
      </c>
      <c r="G244" s="80">
        <v>4.16693509</v>
      </c>
      <c r="H244" s="81">
        <f t="shared" si="9"/>
        <v>-6.4678055736164586E-2</v>
      </c>
      <c r="I244" s="91">
        <v>11.220374980000001</v>
      </c>
      <c r="J244" s="91">
        <v>6.9491464499999998</v>
      </c>
      <c r="K244" s="81">
        <f t="shared" si="10"/>
        <v>0.61464074195759699</v>
      </c>
      <c r="L244" s="65">
        <f t="shared" si="11"/>
        <v>2.8789194379614407</v>
      </c>
    </row>
    <row r="245" spans="1:12" x14ac:dyDescent="0.2">
      <c r="A245" s="64" t="s">
        <v>2640</v>
      </c>
      <c r="B245" s="64" t="s">
        <v>260</v>
      </c>
      <c r="C245" s="64" t="s">
        <v>1244</v>
      </c>
      <c r="D245" s="64" t="s">
        <v>308</v>
      </c>
      <c r="E245" s="64" t="s">
        <v>1451</v>
      </c>
      <c r="F245" s="80">
        <v>6.1663956349999998</v>
      </c>
      <c r="G245" s="80">
        <v>0.54542945999999992</v>
      </c>
      <c r="H245" s="81">
        <f t="shared" si="9"/>
        <v>10.305578607726837</v>
      </c>
      <c r="I245" s="91">
        <v>11.20489648</v>
      </c>
      <c r="J245" s="91">
        <v>3.8614677299999998</v>
      </c>
      <c r="K245" s="81">
        <f t="shared" si="10"/>
        <v>1.9017195697243339</v>
      </c>
      <c r="L245" s="65">
        <f t="shared" si="11"/>
        <v>1.817090103074452</v>
      </c>
    </row>
    <row r="246" spans="1:12" x14ac:dyDescent="0.2">
      <c r="A246" s="64" t="s">
        <v>2630</v>
      </c>
      <c r="B246" s="64" t="s">
        <v>474</v>
      </c>
      <c r="C246" s="64" t="s">
        <v>1244</v>
      </c>
      <c r="D246" s="64" t="s">
        <v>308</v>
      </c>
      <c r="E246" s="64" t="s">
        <v>1451</v>
      </c>
      <c r="F246" s="80">
        <v>0.37542606000000001</v>
      </c>
      <c r="G246" s="80">
        <v>1.5355318160000002</v>
      </c>
      <c r="H246" s="81">
        <f t="shared" si="9"/>
        <v>-0.75550746908131794</v>
      </c>
      <c r="I246" s="91">
        <v>11.103808000000001</v>
      </c>
      <c r="J246" s="91">
        <v>1.1635304399999999</v>
      </c>
      <c r="K246" s="81">
        <f t="shared" si="10"/>
        <v>8.5432036999392995</v>
      </c>
      <c r="L246" s="65">
        <f t="shared" si="11"/>
        <v>29.576550972513736</v>
      </c>
    </row>
    <row r="247" spans="1:12" x14ac:dyDescent="0.2">
      <c r="A247" s="64" t="s">
        <v>2537</v>
      </c>
      <c r="B247" s="64" t="s">
        <v>1430</v>
      </c>
      <c r="C247" s="64" t="s">
        <v>1244</v>
      </c>
      <c r="D247" s="64" t="s">
        <v>308</v>
      </c>
      <c r="E247" s="64" t="s">
        <v>309</v>
      </c>
      <c r="F247" s="80">
        <v>6.2717165000000001</v>
      </c>
      <c r="G247" s="80">
        <v>22.640214530000002</v>
      </c>
      <c r="H247" s="81">
        <f t="shared" si="9"/>
        <v>-0.72298334489324301</v>
      </c>
      <c r="I247" s="91">
        <v>11.08847836</v>
      </c>
      <c r="J247" s="91">
        <v>127.25326931879749</v>
      </c>
      <c r="K247" s="81">
        <f t="shared" si="10"/>
        <v>-0.91286291959838839</v>
      </c>
      <c r="L247" s="65">
        <f t="shared" si="11"/>
        <v>1.7680133277707943</v>
      </c>
    </row>
    <row r="248" spans="1:12" x14ac:dyDescent="0.2">
      <c r="A248" s="64" t="s">
        <v>2543</v>
      </c>
      <c r="B248" s="64" t="s">
        <v>2489</v>
      </c>
      <c r="C248" s="64" t="s">
        <v>1244</v>
      </c>
      <c r="D248" s="64" t="s">
        <v>1162</v>
      </c>
      <c r="E248" s="64" t="s">
        <v>1451</v>
      </c>
      <c r="F248" s="80">
        <v>6.3856132800000003</v>
      </c>
      <c r="G248" s="80">
        <v>5.0871746900000003</v>
      </c>
      <c r="H248" s="81">
        <f t="shared" si="9"/>
        <v>0.25523766513313895</v>
      </c>
      <c r="I248" s="91">
        <v>10.47434436</v>
      </c>
      <c r="J248" s="91">
        <v>6.9907120799999998</v>
      </c>
      <c r="K248" s="81">
        <f t="shared" si="10"/>
        <v>0.49832295195885123</v>
      </c>
      <c r="L248" s="65">
        <f t="shared" si="11"/>
        <v>1.6403035856878574</v>
      </c>
    </row>
    <row r="249" spans="1:12" x14ac:dyDescent="0.2">
      <c r="A249" s="64" t="s">
        <v>2384</v>
      </c>
      <c r="B249" s="64" t="s">
        <v>222</v>
      </c>
      <c r="C249" s="64" t="s">
        <v>953</v>
      </c>
      <c r="D249" s="64" t="s">
        <v>307</v>
      </c>
      <c r="E249" s="64" t="s">
        <v>1451</v>
      </c>
      <c r="F249" s="80">
        <v>8.0235488099999994</v>
      </c>
      <c r="G249" s="80">
        <v>5.5709046679999998</v>
      </c>
      <c r="H249" s="81">
        <f t="shared" si="9"/>
        <v>0.44025957867997745</v>
      </c>
      <c r="I249" s="91">
        <v>10.393925019999999</v>
      </c>
      <c r="J249" s="91">
        <v>9.7915947299999999</v>
      </c>
      <c r="K249" s="81">
        <f t="shared" si="10"/>
        <v>6.151503474245601E-2</v>
      </c>
      <c r="L249" s="65">
        <f t="shared" si="11"/>
        <v>1.2954274057690938</v>
      </c>
    </row>
    <row r="250" spans="1:12" x14ac:dyDescent="0.2">
      <c r="A250" s="64" t="s">
        <v>2315</v>
      </c>
      <c r="B250" s="64" t="s">
        <v>258</v>
      </c>
      <c r="C250" s="64" t="s">
        <v>953</v>
      </c>
      <c r="D250" s="64" t="s">
        <v>307</v>
      </c>
      <c r="E250" s="64" t="s">
        <v>1451</v>
      </c>
      <c r="F250" s="80">
        <v>1.617541297</v>
      </c>
      <c r="G250" s="80">
        <v>7.1284207350000006</v>
      </c>
      <c r="H250" s="81">
        <f t="shared" si="9"/>
        <v>-0.77308560238904023</v>
      </c>
      <c r="I250" s="91">
        <v>10.27281881</v>
      </c>
      <c r="J250" s="91">
        <v>30.108837350000002</v>
      </c>
      <c r="K250" s="81">
        <f t="shared" si="10"/>
        <v>-0.65881051165863103</v>
      </c>
      <c r="L250" s="65">
        <f t="shared" si="11"/>
        <v>6.3508850309124441</v>
      </c>
    </row>
    <row r="251" spans="1:12" x14ac:dyDescent="0.2">
      <c r="A251" s="64" t="s">
        <v>686</v>
      </c>
      <c r="B251" s="64" t="s">
        <v>687</v>
      </c>
      <c r="C251" s="64" t="s">
        <v>1245</v>
      </c>
      <c r="D251" s="64" t="s">
        <v>307</v>
      </c>
      <c r="E251" s="64" t="s">
        <v>1451</v>
      </c>
      <c r="F251" s="80">
        <v>4.8946689349999994</v>
      </c>
      <c r="G251" s="80">
        <v>0.54716095999999992</v>
      </c>
      <c r="H251" s="81">
        <f t="shared" si="9"/>
        <v>7.9455741414738359</v>
      </c>
      <c r="I251" s="91">
        <v>10.22728304</v>
      </c>
      <c r="J251" s="91">
        <v>28.709457440000001</v>
      </c>
      <c r="K251" s="81">
        <f t="shared" si="10"/>
        <v>-0.64376606345229492</v>
      </c>
      <c r="L251" s="65">
        <f t="shared" si="11"/>
        <v>2.0894739104556006</v>
      </c>
    </row>
    <row r="252" spans="1:12" x14ac:dyDescent="0.2">
      <c r="A252" s="64" t="s">
        <v>2212</v>
      </c>
      <c r="B252" s="64" t="s">
        <v>74</v>
      </c>
      <c r="C252" s="64" t="s">
        <v>1245</v>
      </c>
      <c r="D252" s="64" t="s">
        <v>307</v>
      </c>
      <c r="E252" s="64" t="s">
        <v>309</v>
      </c>
      <c r="F252" s="80">
        <v>15.212613411</v>
      </c>
      <c r="G252" s="80">
        <v>16.694654762999999</v>
      </c>
      <c r="H252" s="81">
        <f t="shared" si="9"/>
        <v>-8.8773405203000366E-2</v>
      </c>
      <c r="I252" s="91">
        <v>10.1563164</v>
      </c>
      <c r="J252" s="91">
        <v>14.853697310000001</v>
      </c>
      <c r="K252" s="81">
        <f t="shared" si="10"/>
        <v>-0.31624320948277096</v>
      </c>
      <c r="L252" s="65">
        <f t="shared" si="11"/>
        <v>0.66762469574465944</v>
      </c>
    </row>
    <row r="253" spans="1:12" x14ac:dyDescent="0.2">
      <c r="A253" s="64" t="s">
        <v>2592</v>
      </c>
      <c r="B253" s="64" t="s">
        <v>262</v>
      </c>
      <c r="C253" s="64" t="s">
        <v>1244</v>
      </c>
      <c r="D253" s="64" t="s">
        <v>308</v>
      </c>
      <c r="E253" s="64" t="s">
        <v>1451</v>
      </c>
      <c r="F253" s="80">
        <v>2.7034375339999999</v>
      </c>
      <c r="G253" s="80">
        <v>0.402463825</v>
      </c>
      <c r="H253" s="81">
        <f t="shared" si="9"/>
        <v>5.7172187065508311</v>
      </c>
      <c r="I253" s="91">
        <v>10.07223764958295</v>
      </c>
      <c r="J253" s="91">
        <v>5.5398067237949</v>
      </c>
      <c r="K253" s="81">
        <f t="shared" si="10"/>
        <v>0.81815686932182841</v>
      </c>
      <c r="L253" s="65">
        <f t="shared" si="11"/>
        <v>3.7257149547228825</v>
      </c>
    </row>
    <row r="254" spans="1:12" x14ac:dyDescent="0.2">
      <c r="A254" s="64" t="s">
        <v>2783</v>
      </c>
      <c r="B254" s="64" t="s">
        <v>73</v>
      </c>
      <c r="C254" s="64" t="s">
        <v>2814</v>
      </c>
      <c r="D254" s="64" t="s">
        <v>308</v>
      </c>
      <c r="E254" s="64" t="s">
        <v>309</v>
      </c>
      <c r="F254" s="80">
        <v>2.5353586990000001</v>
      </c>
      <c r="G254" s="80">
        <v>3.4530637159999999</v>
      </c>
      <c r="H254" s="81">
        <f t="shared" si="9"/>
        <v>-0.26576544555136727</v>
      </c>
      <c r="I254" s="91">
        <v>10.06715971</v>
      </c>
      <c r="J254" s="91">
        <v>1.8482836999999999</v>
      </c>
      <c r="K254" s="81">
        <f t="shared" si="10"/>
        <v>4.4467610735300003</v>
      </c>
      <c r="L254" s="65">
        <f t="shared" si="11"/>
        <v>3.970704308613493</v>
      </c>
    </row>
    <row r="255" spans="1:12" x14ac:dyDescent="0.2">
      <c r="A255" s="64" t="s">
        <v>2426</v>
      </c>
      <c r="B255" s="64" t="s">
        <v>182</v>
      </c>
      <c r="C255" s="64" t="s">
        <v>953</v>
      </c>
      <c r="D255" s="64" t="s">
        <v>307</v>
      </c>
      <c r="E255" s="64" t="s">
        <v>1451</v>
      </c>
      <c r="F255" s="80">
        <v>2.5633658800000001</v>
      </c>
      <c r="G255" s="80">
        <v>4.6332894000000007</v>
      </c>
      <c r="H255" s="81">
        <f t="shared" si="9"/>
        <v>-0.44675031954619548</v>
      </c>
      <c r="I255" s="91">
        <v>9.8644250199999988</v>
      </c>
      <c r="J255" s="91">
        <v>11.28311111</v>
      </c>
      <c r="K255" s="81">
        <f t="shared" si="10"/>
        <v>-0.12573536466752044</v>
      </c>
      <c r="L255" s="65">
        <f t="shared" si="11"/>
        <v>3.8482313808436892</v>
      </c>
    </row>
    <row r="256" spans="1:12" x14ac:dyDescent="0.2">
      <c r="A256" s="64" t="s">
        <v>589</v>
      </c>
      <c r="B256" s="64" t="s">
        <v>590</v>
      </c>
      <c r="C256" s="64" t="s">
        <v>1240</v>
      </c>
      <c r="D256" s="64" t="s">
        <v>307</v>
      </c>
      <c r="E256" s="64" t="s">
        <v>1451</v>
      </c>
      <c r="F256" s="80">
        <v>1.347807E-2</v>
      </c>
      <c r="G256" s="80">
        <v>0.73091958600000007</v>
      </c>
      <c r="H256" s="81">
        <f t="shared" si="9"/>
        <v>-0.98156011925503384</v>
      </c>
      <c r="I256" s="91">
        <v>9.8418516099999991</v>
      </c>
      <c r="J256" s="91">
        <v>0.68227530000000003</v>
      </c>
      <c r="K256" s="81">
        <f t="shared" si="10"/>
        <v>13.425044567786637</v>
      </c>
      <c r="L256" s="65" t="str">
        <f t="shared" si="11"/>
        <v/>
      </c>
    </row>
    <row r="257" spans="1:12" x14ac:dyDescent="0.2">
      <c r="A257" s="64" t="s">
        <v>6</v>
      </c>
      <c r="B257" s="64" t="s">
        <v>7</v>
      </c>
      <c r="C257" s="64" t="s">
        <v>1391</v>
      </c>
      <c r="D257" s="64" t="s">
        <v>308</v>
      </c>
      <c r="E257" s="64" t="s">
        <v>309</v>
      </c>
      <c r="F257" s="80">
        <v>4.9231978499999993</v>
      </c>
      <c r="G257" s="80">
        <v>0.66754026</v>
      </c>
      <c r="H257" s="81">
        <f t="shared" si="9"/>
        <v>6.3751324751558798</v>
      </c>
      <c r="I257" s="91">
        <v>9.7097717699999997</v>
      </c>
      <c r="J257" s="91">
        <v>0.64652087999999996</v>
      </c>
      <c r="K257" s="81">
        <f t="shared" si="10"/>
        <v>14.018496804001133</v>
      </c>
      <c r="L257" s="65">
        <f t="shared" si="11"/>
        <v>1.9722489458756975</v>
      </c>
    </row>
    <row r="258" spans="1:12" x14ac:dyDescent="0.2">
      <c r="A258" s="64" t="s">
        <v>2412</v>
      </c>
      <c r="B258" s="64" t="s">
        <v>153</v>
      </c>
      <c r="C258" s="64" t="s">
        <v>953</v>
      </c>
      <c r="D258" s="64" t="s">
        <v>307</v>
      </c>
      <c r="E258" s="64" t="s">
        <v>1451</v>
      </c>
      <c r="F258" s="80">
        <v>2.6497292370000003</v>
      </c>
      <c r="G258" s="80">
        <v>3.2300467099999999</v>
      </c>
      <c r="H258" s="81">
        <f t="shared" si="9"/>
        <v>-0.17966225417216941</v>
      </c>
      <c r="I258" s="91">
        <v>9.6196762400000004</v>
      </c>
      <c r="J258" s="91">
        <v>12.64922391</v>
      </c>
      <c r="K258" s="81">
        <f t="shared" si="10"/>
        <v>-0.23950462823295848</v>
      </c>
      <c r="L258" s="65">
        <f t="shared" si="11"/>
        <v>3.6304374445787948</v>
      </c>
    </row>
    <row r="259" spans="1:12" x14ac:dyDescent="0.2">
      <c r="A259" s="64" t="s">
        <v>1097</v>
      </c>
      <c r="B259" s="64" t="s">
        <v>1101</v>
      </c>
      <c r="C259" s="64" t="s">
        <v>1245</v>
      </c>
      <c r="D259" s="64" t="s">
        <v>307</v>
      </c>
      <c r="E259" s="64" t="s">
        <v>1451</v>
      </c>
      <c r="F259" s="80">
        <v>16.253571191999999</v>
      </c>
      <c r="G259" s="80">
        <v>9.7256530899999998</v>
      </c>
      <c r="H259" s="81">
        <f t="shared" si="9"/>
        <v>0.67120614333982997</v>
      </c>
      <c r="I259" s="91">
        <v>9.5852807500000008</v>
      </c>
      <c r="J259" s="91">
        <v>9.6121956599999994</v>
      </c>
      <c r="K259" s="81">
        <f t="shared" si="10"/>
        <v>-2.8000792901045068E-3</v>
      </c>
      <c r="L259" s="65">
        <f t="shared" si="11"/>
        <v>0.58973382752449333</v>
      </c>
    </row>
    <row r="260" spans="1:12" x14ac:dyDescent="0.2">
      <c r="A260" s="64" t="s">
        <v>2410</v>
      </c>
      <c r="B260" s="64" t="s">
        <v>157</v>
      </c>
      <c r="C260" s="64" t="s">
        <v>953</v>
      </c>
      <c r="D260" s="64" t="s">
        <v>307</v>
      </c>
      <c r="E260" s="64" t="s">
        <v>309</v>
      </c>
      <c r="F260" s="80">
        <v>9.373314198000001</v>
      </c>
      <c r="G260" s="80">
        <v>12.181430690999999</v>
      </c>
      <c r="H260" s="81">
        <f t="shared" si="9"/>
        <v>-0.23052435828204632</v>
      </c>
      <c r="I260" s="91">
        <v>9.2905404708112993</v>
      </c>
      <c r="J260" s="91">
        <v>28.601770690000002</v>
      </c>
      <c r="K260" s="81">
        <f t="shared" si="10"/>
        <v>-0.67517603817236616</v>
      </c>
      <c r="L260" s="65">
        <f t="shared" si="11"/>
        <v>0.9911692144912454</v>
      </c>
    </row>
    <row r="261" spans="1:12" x14ac:dyDescent="0.2">
      <c r="A261" s="64" t="s">
        <v>1315</v>
      </c>
      <c r="B261" s="64" t="s">
        <v>613</v>
      </c>
      <c r="C261" s="64" t="s">
        <v>1244</v>
      </c>
      <c r="D261" s="64" t="s">
        <v>308</v>
      </c>
      <c r="E261" s="64" t="s">
        <v>309</v>
      </c>
      <c r="F261" s="80">
        <v>12.043974793</v>
      </c>
      <c r="G261" s="80">
        <v>6.9282715599999998</v>
      </c>
      <c r="H261" s="81">
        <f t="shared" si="9"/>
        <v>0.73838087735117597</v>
      </c>
      <c r="I261" s="91">
        <v>9.1769744000000006</v>
      </c>
      <c r="J261" s="91">
        <v>6.2913134400000006</v>
      </c>
      <c r="K261" s="81">
        <f t="shared" si="10"/>
        <v>0.45867385046388653</v>
      </c>
      <c r="L261" s="65">
        <f t="shared" si="11"/>
        <v>0.7619556299082999</v>
      </c>
    </row>
    <row r="262" spans="1:12" x14ac:dyDescent="0.2">
      <c r="A262" s="64" t="s">
        <v>2430</v>
      </c>
      <c r="B262" s="64" t="s">
        <v>170</v>
      </c>
      <c r="C262" s="64" t="s">
        <v>953</v>
      </c>
      <c r="D262" s="64" t="s">
        <v>307</v>
      </c>
      <c r="E262" s="64" t="s">
        <v>1451</v>
      </c>
      <c r="F262" s="80">
        <v>2.2456288300000002</v>
      </c>
      <c r="G262" s="80">
        <v>1.5405533899999999</v>
      </c>
      <c r="H262" s="81">
        <f t="shared" si="9"/>
        <v>0.45767673134651976</v>
      </c>
      <c r="I262" s="91">
        <v>9.0775059099999993</v>
      </c>
      <c r="J262" s="91">
        <v>9.9269715874524991</v>
      </c>
      <c r="K262" s="81">
        <f t="shared" si="10"/>
        <v>-8.5571482699336787E-2</v>
      </c>
      <c r="L262" s="65">
        <f t="shared" si="11"/>
        <v>4.0423002184203334</v>
      </c>
    </row>
    <row r="263" spans="1:12" x14ac:dyDescent="0.2">
      <c r="A263" s="64" t="s">
        <v>2718</v>
      </c>
      <c r="B263" s="64" t="s">
        <v>1398</v>
      </c>
      <c r="C263" s="64" t="s">
        <v>1397</v>
      </c>
      <c r="D263" s="64" t="s">
        <v>307</v>
      </c>
      <c r="E263" s="64" t="s">
        <v>1451</v>
      </c>
      <c r="F263" s="80">
        <v>0.12031084</v>
      </c>
      <c r="G263" s="80">
        <v>0.65483347999999997</v>
      </c>
      <c r="H263" s="81">
        <f t="shared" ref="H263:H326" si="12">IF(ISERROR(F263/G263-1),"",IF((F263/G263-1)&gt;10000%,"",F263/G263-1))</f>
        <v>-0.81627261941463347</v>
      </c>
      <c r="I263" s="91">
        <v>9.0134958100000002</v>
      </c>
      <c r="J263" s="91">
        <v>0</v>
      </c>
      <c r="K263" s="81" t="str">
        <f t="shared" ref="K263:K326" si="13">IF(ISERROR(I263/J263-1),"",IF((I263/J263-1)&gt;10000%,"",I263/J263-1))</f>
        <v/>
      </c>
      <c r="L263" s="65">
        <f t="shared" ref="L263:L326" si="14">IF(ISERROR(I263/F263),"",IF(I263/F263&gt;10000%,"",I263/F263))</f>
        <v>74.918401450775349</v>
      </c>
    </row>
    <row r="264" spans="1:12" x14ac:dyDescent="0.2">
      <c r="A264" s="64" t="s">
        <v>2370</v>
      </c>
      <c r="B264" s="64" t="s">
        <v>161</v>
      </c>
      <c r="C264" s="64" t="s">
        <v>953</v>
      </c>
      <c r="D264" s="64" t="s">
        <v>307</v>
      </c>
      <c r="E264" s="64" t="s">
        <v>309</v>
      </c>
      <c r="F264" s="80">
        <v>0.60275732599999998</v>
      </c>
      <c r="G264" s="80">
        <v>1.8556500000000001E-3</v>
      </c>
      <c r="H264" s="81" t="str">
        <f t="shared" si="12"/>
        <v/>
      </c>
      <c r="I264" s="91">
        <v>8.7936367400000002</v>
      </c>
      <c r="J264" s="91">
        <v>0</v>
      </c>
      <c r="K264" s="81" t="str">
        <f t="shared" si="13"/>
        <v/>
      </c>
      <c r="L264" s="65">
        <f t="shared" si="14"/>
        <v>14.589016774555139</v>
      </c>
    </row>
    <row r="265" spans="1:12" x14ac:dyDescent="0.2">
      <c r="A265" s="64" t="s">
        <v>2265</v>
      </c>
      <c r="B265" s="64" t="s">
        <v>1182</v>
      </c>
      <c r="C265" s="64" t="s">
        <v>220</v>
      </c>
      <c r="D265" s="64" t="s">
        <v>1162</v>
      </c>
      <c r="E265" s="64" t="s">
        <v>1451</v>
      </c>
      <c r="F265" s="80">
        <v>4.85084597</v>
      </c>
      <c r="G265" s="80">
        <v>4.7946854800000001</v>
      </c>
      <c r="H265" s="81">
        <f t="shared" si="12"/>
        <v>1.1713070697600747E-2</v>
      </c>
      <c r="I265" s="91">
        <v>8.7369493918146013</v>
      </c>
      <c r="J265" s="91">
        <v>29.445524829999997</v>
      </c>
      <c r="K265" s="81">
        <f t="shared" si="13"/>
        <v>-0.70328430407485443</v>
      </c>
      <c r="L265" s="65">
        <f t="shared" si="14"/>
        <v>1.8011187009128227</v>
      </c>
    </row>
    <row r="266" spans="1:12" x14ac:dyDescent="0.2">
      <c r="A266" s="64" t="s">
        <v>2550</v>
      </c>
      <c r="B266" s="64" t="s">
        <v>2493</v>
      </c>
      <c r="C266" s="64" t="s">
        <v>1239</v>
      </c>
      <c r="D266" s="64" t="s">
        <v>307</v>
      </c>
      <c r="E266" s="64" t="s">
        <v>309</v>
      </c>
      <c r="F266" s="80">
        <v>11.758156380999999</v>
      </c>
      <c r="G266" s="80">
        <v>15.291073664999999</v>
      </c>
      <c r="H266" s="81">
        <f t="shared" si="12"/>
        <v>-0.23104442247809942</v>
      </c>
      <c r="I266" s="91">
        <v>8.6853096700000005</v>
      </c>
      <c r="J266" s="91">
        <v>2.0872193500000003</v>
      </c>
      <c r="K266" s="81">
        <f t="shared" si="13"/>
        <v>3.1611868297407266</v>
      </c>
      <c r="L266" s="65">
        <f t="shared" si="14"/>
        <v>0.73866254101149642</v>
      </c>
    </row>
    <row r="267" spans="1:12" x14ac:dyDescent="0.2">
      <c r="A267" s="64" t="s">
        <v>2255</v>
      </c>
      <c r="B267" s="64" t="s">
        <v>1923</v>
      </c>
      <c r="C267" s="64" t="s">
        <v>220</v>
      </c>
      <c r="D267" s="64" t="s">
        <v>308</v>
      </c>
      <c r="E267" s="64" t="s">
        <v>309</v>
      </c>
      <c r="F267" s="80">
        <v>1.7091781000000001</v>
      </c>
      <c r="G267" s="80">
        <v>4.50118084</v>
      </c>
      <c r="H267" s="81">
        <f t="shared" si="12"/>
        <v>-0.62028228574793265</v>
      </c>
      <c r="I267" s="91">
        <v>8.587880929999999</v>
      </c>
      <c r="J267" s="91">
        <v>29.061782789999999</v>
      </c>
      <c r="K267" s="81">
        <f t="shared" si="13"/>
        <v>-0.704495729251853</v>
      </c>
      <c r="L267" s="65">
        <f t="shared" si="14"/>
        <v>5.024567615276605</v>
      </c>
    </row>
    <row r="268" spans="1:12" x14ac:dyDescent="0.2">
      <c r="A268" s="64" t="s">
        <v>1462</v>
      </c>
      <c r="B268" s="64" t="s">
        <v>303</v>
      </c>
      <c r="C268" s="64" t="s">
        <v>1245</v>
      </c>
      <c r="D268" s="64" t="s">
        <v>307</v>
      </c>
      <c r="E268" s="64" t="s">
        <v>1451</v>
      </c>
      <c r="F268" s="80">
        <v>0.88672785100000007</v>
      </c>
      <c r="G268" s="80">
        <v>1.883898388</v>
      </c>
      <c r="H268" s="81">
        <f t="shared" si="12"/>
        <v>-0.52931227254704782</v>
      </c>
      <c r="I268" s="91">
        <v>8.5412734700000001</v>
      </c>
      <c r="J268" s="91">
        <v>37.07502504</v>
      </c>
      <c r="K268" s="81">
        <f t="shared" si="13"/>
        <v>-0.76962190960667254</v>
      </c>
      <c r="L268" s="65">
        <f t="shared" si="14"/>
        <v>9.632350512468566</v>
      </c>
    </row>
    <row r="269" spans="1:12" x14ac:dyDescent="0.2">
      <c r="A269" s="64" t="s">
        <v>725</v>
      </c>
      <c r="B269" s="64" t="s">
        <v>847</v>
      </c>
      <c r="C269" s="64" t="s">
        <v>1245</v>
      </c>
      <c r="D269" s="64" t="s">
        <v>307</v>
      </c>
      <c r="E269" s="64" t="s">
        <v>309</v>
      </c>
      <c r="F269" s="80">
        <v>2.3118679599999998</v>
      </c>
      <c r="G269" s="80">
        <v>1.39933431</v>
      </c>
      <c r="H269" s="81">
        <f t="shared" si="12"/>
        <v>0.65211982832036752</v>
      </c>
      <c r="I269" s="91">
        <v>8.48929081</v>
      </c>
      <c r="J269" s="91">
        <v>1.59676292</v>
      </c>
      <c r="K269" s="81">
        <f t="shared" si="13"/>
        <v>4.3165630937872734</v>
      </c>
      <c r="L269" s="65">
        <f t="shared" si="14"/>
        <v>3.672048298986764</v>
      </c>
    </row>
    <row r="270" spans="1:12" x14ac:dyDescent="0.2">
      <c r="A270" s="64" t="s">
        <v>2391</v>
      </c>
      <c r="B270" s="64" t="s">
        <v>138</v>
      </c>
      <c r="C270" s="64" t="s">
        <v>953</v>
      </c>
      <c r="D270" s="64" t="s">
        <v>307</v>
      </c>
      <c r="E270" s="64" t="s">
        <v>1451</v>
      </c>
      <c r="F270" s="80">
        <v>0.74621410100000007</v>
      </c>
      <c r="G270" s="80">
        <v>1.7849666070000001</v>
      </c>
      <c r="H270" s="81">
        <f t="shared" si="12"/>
        <v>-0.58194506380477062</v>
      </c>
      <c r="I270" s="91">
        <v>8.4496499200000006</v>
      </c>
      <c r="J270" s="91">
        <v>1.7799855900000001</v>
      </c>
      <c r="K270" s="81">
        <f t="shared" si="13"/>
        <v>3.7470327667090837</v>
      </c>
      <c r="L270" s="65">
        <f t="shared" si="14"/>
        <v>11.323358683086585</v>
      </c>
    </row>
    <row r="271" spans="1:12" x14ac:dyDescent="0.2">
      <c r="A271" s="64" t="s">
        <v>1734</v>
      </c>
      <c r="B271" s="64" t="s">
        <v>1735</v>
      </c>
      <c r="C271" s="64" t="s">
        <v>1241</v>
      </c>
      <c r="D271" s="64" t="s">
        <v>307</v>
      </c>
      <c r="E271" s="64" t="s">
        <v>1451</v>
      </c>
      <c r="F271" s="80">
        <v>0.48355040000000005</v>
      </c>
      <c r="G271" s="80">
        <v>1.323075</v>
      </c>
      <c r="H271" s="81">
        <f t="shared" si="12"/>
        <v>-0.63452532925193195</v>
      </c>
      <c r="I271" s="91">
        <v>8.4413358900000013</v>
      </c>
      <c r="J271" s="91">
        <v>1.3224134599999999</v>
      </c>
      <c r="K271" s="81">
        <f t="shared" si="13"/>
        <v>5.3832803773791005</v>
      </c>
      <c r="L271" s="65">
        <f t="shared" si="14"/>
        <v>17.45699288016306</v>
      </c>
    </row>
    <row r="272" spans="1:12" x14ac:dyDescent="0.2">
      <c r="A272" s="64" t="s">
        <v>814</v>
      </c>
      <c r="B272" s="64" t="s">
        <v>815</v>
      </c>
      <c r="C272" s="64" t="s">
        <v>1240</v>
      </c>
      <c r="D272" s="64" t="s">
        <v>307</v>
      </c>
      <c r="E272" s="64" t="s">
        <v>1451</v>
      </c>
      <c r="F272" s="80">
        <v>7.1034234490000001</v>
      </c>
      <c r="G272" s="80">
        <v>0.95022879700000007</v>
      </c>
      <c r="H272" s="81">
        <f t="shared" si="12"/>
        <v>6.4754874525234998</v>
      </c>
      <c r="I272" s="91">
        <v>8.43410628</v>
      </c>
      <c r="J272" s="91">
        <v>0.56308631000000009</v>
      </c>
      <c r="K272" s="81">
        <f t="shared" si="13"/>
        <v>13.978354348554484</v>
      </c>
      <c r="L272" s="65">
        <f t="shared" si="14"/>
        <v>1.1873297911287168</v>
      </c>
    </row>
    <row r="273" spans="1:12" x14ac:dyDescent="0.2">
      <c r="A273" s="64" t="s">
        <v>698</v>
      </c>
      <c r="B273" s="64" t="s">
        <v>79</v>
      </c>
      <c r="C273" s="64" t="s">
        <v>704</v>
      </c>
      <c r="D273" s="64" t="s">
        <v>307</v>
      </c>
      <c r="E273" s="64" t="s">
        <v>1451</v>
      </c>
      <c r="F273" s="80">
        <v>10.759081460999999</v>
      </c>
      <c r="G273" s="80">
        <v>12.022032455</v>
      </c>
      <c r="H273" s="81">
        <f t="shared" si="12"/>
        <v>-0.10505303481149186</v>
      </c>
      <c r="I273" s="91">
        <v>8.3323489899999998</v>
      </c>
      <c r="J273" s="91">
        <v>9.6946142399999999</v>
      </c>
      <c r="K273" s="81">
        <f t="shared" si="13"/>
        <v>-0.14051773657783007</v>
      </c>
      <c r="L273" s="65">
        <f t="shared" si="14"/>
        <v>0.77444798798145287</v>
      </c>
    </row>
    <row r="274" spans="1:12" x14ac:dyDescent="0.2">
      <c r="A274" s="64" t="s">
        <v>2386</v>
      </c>
      <c r="B274" s="64" t="s">
        <v>544</v>
      </c>
      <c r="C274" s="64" t="s">
        <v>953</v>
      </c>
      <c r="D274" s="64" t="s">
        <v>307</v>
      </c>
      <c r="E274" s="64" t="s">
        <v>309</v>
      </c>
      <c r="F274" s="80">
        <v>4.8658838300000005</v>
      </c>
      <c r="G274" s="80">
        <v>4.3531394299999997</v>
      </c>
      <c r="H274" s="81">
        <f t="shared" si="12"/>
        <v>0.11778726784315308</v>
      </c>
      <c r="I274" s="91">
        <v>8.1503448499999998</v>
      </c>
      <c r="J274" s="91">
        <v>11.78833103</v>
      </c>
      <c r="K274" s="81">
        <f t="shared" si="13"/>
        <v>-0.30860909578647966</v>
      </c>
      <c r="L274" s="65">
        <f t="shared" si="14"/>
        <v>1.674997828708952</v>
      </c>
    </row>
    <row r="275" spans="1:12" x14ac:dyDescent="0.2">
      <c r="A275" s="64" t="s">
        <v>824</v>
      </c>
      <c r="B275" s="64" t="s">
        <v>451</v>
      </c>
      <c r="C275" s="64" t="s">
        <v>1241</v>
      </c>
      <c r="D275" s="64" t="s">
        <v>307</v>
      </c>
      <c r="E275" s="64" t="s">
        <v>1451</v>
      </c>
      <c r="F275" s="80">
        <v>1.12289248</v>
      </c>
      <c r="G275" s="80">
        <v>5.63571E-2</v>
      </c>
      <c r="H275" s="81">
        <f t="shared" si="12"/>
        <v>18.92459654595428</v>
      </c>
      <c r="I275" s="91">
        <v>8.1222135099999999</v>
      </c>
      <c r="J275" s="91">
        <v>21.7824815926338</v>
      </c>
      <c r="K275" s="81">
        <f t="shared" si="13"/>
        <v>-0.627121754908463</v>
      </c>
      <c r="L275" s="65">
        <f t="shared" si="14"/>
        <v>7.233295845030506</v>
      </c>
    </row>
    <row r="276" spans="1:12" x14ac:dyDescent="0.2">
      <c r="A276" s="64" t="s">
        <v>2371</v>
      </c>
      <c r="B276" s="64" t="s">
        <v>938</v>
      </c>
      <c r="C276" s="64" t="s">
        <v>953</v>
      </c>
      <c r="D276" s="64" t="s">
        <v>307</v>
      </c>
      <c r="E276" s="64" t="s">
        <v>1451</v>
      </c>
      <c r="F276" s="80">
        <v>4.6883706439999999</v>
      </c>
      <c r="G276" s="80">
        <v>3.5495702050000002</v>
      </c>
      <c r="H276" s="81">
        <f t="shared" si="12"/>
        <v>0.320827698349468</v>
      </c>
      <c r="I276" s="91">
        <v>8.0766743200000004</v>
      </c>
      <c r="J276" s="91">
        <v>23.18268935</v>
      </c>
      <c r="K276" s="81">
        <f t="shared" si="13"/>
        <v>-0.65160753361861357</v>
      </c>
      <c r="L276" s="65">
        <f t="shared" si="14"/>
        <v>1.7227038844158415</v>
      </c>
    </row>
    <row r="277" spans="1:12" x14ac:dyDescent="0.2">
      <c r="A277" s="64" t="s">
        <v>1267</v>
      </c>
      <c r="B277" s="64" t="s">
        <v>127</v>
      </c>
      <c r="C277" s="64" t="s">
        <v>1391</v>
      </c>
      <c r="D277" s="64" t="s">
        <v>308</v>
      </c>
      <c r="E277" s="64" t="s">
        <v>309</v>
      </c>
      <c r="F277" s="80">
        <v>2.963E-2</v>
      </c>
      <c r="G277" s="80">
        <v>18.39782095</v>
      </c>
      <c r="H277" s="81">
        <f t="shared" si="12"/>
        <v>-0.99838948318496379</v>
      </c>
      <c r="I277" s="91">
        <v>8.0237886399999994</v>
      </c>
      <c r="J277" s="91">
        <v>34.404648159999994</v>
      </c>
      <c r="K277" s="81">
        <f t="shared" si="13"/>
        <v>-0.76678184288689433</v>
      </c>
      <c r="L277" s="65" t="str">
        <f t="shared" si="14"/>
        <v/>
      </c>
    </row>
    <row r="278" spans="1:12" x14ac:dyDescent="0.2">
      <c r="A278" s="64" t="s">
        <v>2780</v>
      </c>
      <c r="B278" s="64" t="s">
        <v>70</v>
      </c>
      <c r="C278" s="64" t="s">
        <v>2814</v>
      </c>
      <c r="D278" s="64" t="s">
        <v>308</v>
      </c>
      <c r="E278" s="64" t="s">
        <v>309</v>
      </c>
      <c r="F278" s="80">
        <v>3.50199952</v>
      </c>
      <c r="G278" s="80">
        <v>8.55612292</v>
      </c>
      <c r="H278" s="81">
        <f t="shared" si="12"/>
        <v>-0.59070252347426533</v>
      </c>
      <c r="I278" s="91">
        <v>8.000233549999999</v>
      </c>
      <c r="J278" s="91">
        <v>37.227024039999996</v>
      </c>
      <c r="K278" s="81">
        <f t="shared" si="13"/>
        <v>-0.7850960758667187</v>
      </c>
      <c r="L278" s="65">
        <f t="shared" si="14"/>
        <v>2.2844759127779661</v>
      </c>
    </row>
    <row r="279" spans="1:12" x14ac:dyDescent="0.2">
      <c r="A279" s="64" t="s">
        <v>1318</v>
      </c>
      <c r="B279" s="64" t="s">
        <v>616</v>
      </c>
      <c r="C279" s="64" t="s">
        <v>1244</v>
      </c>
      <c r="D279" s="64" t="s">
        <v>308</v>
      </c>
      <c r="E279" s="64" t="s">
        <v>309</v>
      </c>
      <c r="F279" s="80">
        <v>12.504049811000002</v>
      </c>
      <c r="G279" s="80">
        <v>6.2533609390000002</v>
      </c>
      <c r="H279" s="81">
        <f t="shared" si="12"/>
        <v>0.99957269906118262</v>
      </c>
      <c r="I279" s="91">
        <v>7.9800890000000004</v>
      </c>
      <c r="J279" s="91">
        <v>8.4322170399999994</v>
      </c>
      <c r="K279" s="81">
        <f t="shared" si="13"/>
        <v>-5.3619117944335937E-2</v>
      </c>
      <c r="L279" s="65">
        <f t="shared" si="14"/>
        <v>0.63820035273530307</v>
      </c>
    </row>
    <row r="280" spans="1:12" x14ac:dyDescent="0.2">
      <c r="A280" s="64" t="s">
        <v>2274</v>
      </c>
      <c r="B280" s="64" t="s">
        <v>1605</v>
      </c>
      <c r="C280" s="64" t="s">
        <v>220</v>
      </c>
      <c r="D280" s="64" t="s">
        <v>1162</v>
      </c>
      <c r="E280" s="64" t="s">
        <v>309</v>
      </c>
      <c r="F280" s="80">
        <v>5.3204608799999997</v>
      </c>
      <c r="G280" s="80">
        <v>4.5577379499999999</v>
      </c>
      <c r="H280" s="81">
        <f t="shared" si="12"/>
        <v>0.16734681510155713</v>
      </c>
      <c r="I280" s="91">
        <v>7.9613480499999998</v>
      </c>
      <c r="J280" s="91">
        <v>2.2609256600000003</v>
      </c>
      <c r="K280" s="81">
        <f t="shared" si="13"/>
        <v>2.5212781166807576</v>
      </c>
      <c r="L280" s="65">
        <f t="shared" si="14"/>
        <v>1.4963643619535456</v>
      </c>
    </row>
    <row r="281" spans="1:12" x14ac:dyDescent="0.2">
      <c r="A281" s="64" t="s">
        <v>318</v>
      </c>
      <c r="B281" s="64" t="s">
        <v>319</v>
      </c>
      <c r="C281" s="64" t="s">
        <v>1245</v>
      </c>
      <c r="D281" s="64" t="s">
        <v>307</v>
      </c>
      <c r="E281" s="64" t="s">
        <v>309</v>
      </c>
      <c r="F281" s="80">
        <v>16.757584962999999</v>
      </c>
      <c r="G281" s="80">
        <v>14.581107171999999</v>
      </c>
      <c r="H281" s="81">
        <f t="shared" si="12"/>
        <v>0.14926697714556791</v>
      </c>
      <c r="I281" s="91">
        <v>7.9434390700000002</v>
      </c>
      <c r="J281" s="91">
        <v>34.259683350000003</v>
      </c>
      <c r="K281" s="81">
        <f t="shared" si="13"/>
        <v>-0.76814032433256574</v>
      </c>
      <c r="L281" s="65">
        <f t="shared" si="14"/>
        <v>0.47402051593584393</v>
      </c>
    </row>
    <row r="282" spans="1:12" x14ac:dyDescent="0.2">
      <c r="A282" s="64" t="s">
        <v>1096</v>
      </c>
      <c r="B282" s="64" t="s">
        <v>1100</v>
      </c>
      <c r="C282" s="64" t="s">
        <v>1245</v>
      </c>
      <c r="D282" s="64" t="s">
        <v>307</v>
      </c>
      <c r="E282" s="64" t="s">
        <v>309</v>
      </c>
      <c r="F282" s="80">
        <v>6.2959703650000005</v>
      </c>
      <c r="G282" s="80">
        <v>9.2955871500000011</v>
      </c>
      <c r="H282" s="81">
        <f t="shared" si="12"/>
        <v>-0.32269255686554454</v>
      </c>
      <c r="I282" s="91">
        <v>7.8153857599999998</v>
      </c>
      <c r="J282" s="91">
        <v>10.554728730000001</v>
      </c>
      <c r="K282" s="81">
        <f t="shared" si="13"/>
        <v>-0.25953703217534052</v>
      </c>
      <c r="L282" s="65">
        <f t="shared" si="14"/>
        <v>1.2413314083316844</v>
      </c>
    </row>
    <row r="283" spans="1:12" x14ac:dyDescent="0.2">
      <c r="A283" s="64" t="s">
        <v>2407</v>
      </c>
      <c r="B283" s="64" t="s">
        <v>145</v>
      </c>
      <c r="C283" s="64" t="s">
        <v>953</v>
      </c>
      <c r="D283" s="64" t="s">
        <v>307</v>
      </c>
      <c r="E283" s="64" t="s">
        <v>1451</v>
      </c>
      <c r="F283" s="80">
        <v>4.4542122970000007</v>
      </c>
      <c r="G283" s="80">
        <v>2.37067746</v>
      </c>
      <c r="H283" s="81">
        <f t="shared" si="12"/>
        <v>0.87887739777135288</v>
      </c>
      <c r="I283" s="91">
        <v>7.7193405099999994</v>
      </c>
      <c r="J283" s="91">
        <v>6.2842060100000001</v>
      </c>
      <c r="K283" s="81">
        <f t="shared" si="13"/>
        <v>0.22837165072505305</v>
      </c>
      <c r="L283" s="65">
        <f t="shared" si="14"/>
        <v>1.7330427907980781</v>
      </c>
    </row>
    <row r="284" spans="1:12" x14ac:dyDescent="0.2">
      <c r="A284" s="64" t="s">
        <v>2553</v>
      </c>
      <c r="B284" s="64" t="s">
        <v>561</v>
      </c>
      <c r="C284" s="64" t="s">
        <v>1244</v>
      </c>
      <c r="D284" s="64" t="s">
        <v>1162</v>
      </c>
      <c r="E284" s="64" t="s">
        <v>309</v>
      </c>
      <c r="F284" s="80">
        <v>3.0623197220000002</v>
      </c>
      <c r="G284" s="80">
        <v>15.130320777000001</v>
      </c>
      <c r="H284" s="81">
        <f t="shared" si="12"/>
        <v>-0.79760378070403415</v>
      </c>
      <c r="I284" s="91">
        <v>7.6889795799999998</v>
      </c>
      <c r="J284" s="91">
        <v>12.64904411</v>
      </c>
      <c r="K284" s="81">
        <f t="shared" si="13"/>
        <v>-0.39212959389387414</v>
      </c>
      <c r="L284" s="65">
        <f t="shared" si="14"/>
        <v>2.5108350133271942</v>
      </c>
    </row>
    <row r="285" spans="1:12" x14ac:dyDescent="0.2">
      <c r="A285" s="64" t="s">
        <v>2776</v>
      </c>
      <c r="B285" s="64" t="s">
        <v>71</v>
      </c>
      <c r="C285" s="64" t="s">
        <v>2814</v>
      </c>
      <c r="D285" s="64" t="s">
        <v>308</v>
      </c>
      <c r="E285" s="64" t="s">
        <v>309</v>
      </c>
      <c r="F285" s="80">
        <v>71.413639000000003</v>
      </c>
      <c r="G285" s="80">
        <v>49.81869167</v>
      </c>
      <c r="H285" s="81">
        <f t="shared" si="12"/>
        <v>0.43347078387857629</v>
      </c>
      <c r="I285" s="91">
        <v>7.6548685499999998</v>
      </c>
      <c r="J285" s="91">
        <v>14.155040869999999</v>
      </c>
      <c r="K285" s="81">
        <f t="shared" si="13"/>
        <v>-0.45921254341104556</v>
      </c>
      <c r="L285" s="65">
        <f t="shared" si="14"/>
        <v>0.10719056831706895</v>
      </c>
    </row>
    <row r="286" spans="1:12" x14ac:dyDescent="0.2">
      <c r="A286" s="64" t="s">
        <v>2562</v>
      </c>
      <c r="B286" s="64" t="s">
        <v>1344</v>
      </c>
      <c r="C286" s="64" t="s">
        <v>1244</v>
      </c>
      <c r="D286" s="64" t="s">
        <v>308</v>
      </c>
      <c r="E286" s="64" t="s">
        <v>309</v>
      </c>
      <c r="F286" s="80">
        <v>6.3894663219999996</v>
      </c>
      <c r="G286" s="80">
        <v>4.9589044199999996</v>
      </c>
      <c r="H286" s="81">
        <f t="shared" si="12"/>
        <v>0.2884834594170298</v>
      </c>
      <c r="I286" s="91">
        <v>7.62329743</v>
      </c>
      <c r="J286" s="91">
        <v>10.508721380000001</v>
      </c>
      <c r="K286" s="81">
        <f t="shared" si="13"/>
        <v>-0.27457421751531874</v>
      </c>
      <c r="L286" s="65">
        <f t="shared" si="14"/>
        <v>1.1931039379222821</v>
      </c>
    </row>
    <row r="287" spans="1:12" x14ac:dyDescent="0.2">
      <c r="A287" s="64" t="s">
        <v>1329</v>
      </c>
      <c r="B287" s="64" t="s">
        <v>1279</v>
      </c>
      <c r="C287" s="64" t="s">
        <v>1244</v>
      </c>
      <c r="D287" s="64" t="s">
        <v>308</v>
      </c>
      <c r="E287" s="64" t="s">
        <v>309</v>
      </c>
      <c r="F287" s="80">
        <v>6.3316449710000002</v>
      </c>
      <c r="G287" s="80">
        <v>6.3310855960000003</v>
      </c>
      <c r="H287" s="81">
        <f t="shared" si="12"/>
        <v>8.835372567905786E-5</v>
      </c>
      <c r="I287" s="91">
        <v>7.5886679099999998</v>
      </c>
      <c r="J287" s="91">
        <v>1.4919583799999998</v>
      </c>
      <c r="K287" s="81">
        <f t="shared" si="13"/>
        <v>4.0863804324085775</v>
      </c>
      <c r="L287" s="65">
        <f t="shared" si="14"/>
        <v>1.1985302310469674</v>
      </c>
    </row>
    <row r="288" spans="1:12" x14ac:dyDescent="0.2">
      <c r="A288" s="64" t="s">
        <v>2375</v>
      </c>
      <c r="B288" s="64" t="s">
        <v>598</v>
      </c>
      <c r="C288" s="64" t="s">
        <v>953</v>
      </c>
      <c r="D288" s="64" t="s">
        <v>307</v>
      </c>
      <c r="E288" s="64" t="s">
        <v>1451</v>
      </c>
      <c r="F288" s="80">
        <v>1.16896E-2</v>
      </c>
      <c r="G288" s="80">
        <v>1.7357999999999998E-2</v>
      </c>
      <c r="H288" s="81">
        <f t="shared" si="12"/>
        <v>-0.32655835925797894</v>
      </c>
      <c r="I288" s="91">
        <v>7.5678214400000003</v>
      </c>
      <c r="J288" s="91">
        <v>5.17455E-2</v>
      </c>
      <c r="K288" s="81" t="str">
        <f t="shared" si="13"/>
        <v/>
      </c>
      <c r="L288" s="65" t="str">
        <f t="shared" si="14"/>
        <v/>
      </c>
    </row>
    <row r="289" spans="1:12" x14ac:dyDescent="0.2">
      <c r="A289" s="64" t="s">
        <v>2746</v>
      </c>
      <c r="B289" s="64" t="s">
        <v>23</v>
      </c>
      <c r="C289" s="64" t="s">
        <v>1244</v>
      </c>
      <c r="D289" s="64" t="s">
        <v>1162</v>
      </c>
      <c r="E289" s="64" t="s">
        <v>1451</v>
      </c>
      <c r="F289" s="80">
        <v>0</v>
      </c>
      <c r="G289" s="80">
        <v>0</v>
      </c>
      <c r="H289" s="81" t="str">
        <f t="shared" si="12"/>
        <v/>
      </c>
      <c r="I289" s="91">
        <v>7.5277756654839996</v>
      </c>
      <c r="J289" s="91">
        <v>0.89724893955461493</v>
      </c>
      <c r="K289" s="81">
        <f t="shared" si="13"/>
        <v>7.3898406937329</v>
      </c>
      <c r="L289" s="65" t="str">
        <f t="shared" si="14"/>
        <v/>
      </c>
    </row>
    <row r="290" spans="1:12" x14ac:dyDescent="0.2">
      <c r="A290" s="64" t="s">
        <v>1602</v>
      </c>
      <c r="B290" s="64" t="s">
        <v>1269</v>
      </c>
      <c r="C290" s="64" t="s">
        <v>1243</v>
      </c>
      <c r="D290" s="64" t="s">
        <v>307</v>
      </c>
      <c r="E290" s="64" t="s">
        <v>1451</v>
      </c>
      <c r="F290" s="80">
        <v>1.5328519199999999</v>
      </c>
      <c r="G290" s="80">
        <v>2.9352569100000001</v>
      </c>
      <c r="H290" s="81">
        <f t="shared" si="12"/>
        <v>-0.47777929939359209</v>
      </c>
      <c r="I290" s="91">
        <v>7.3860368200000002</v>
      </c>
      <c r="J290" s="91">
        <v>1.7564377600000001</v>
      </c>
      <c r="K290" s="81">
        <f t="shared" si="13"/>
        <v>3.2051229984944074</v>
      </c>
      <c r="L290" s="65">
        <f t="shared" si="14"/>
        <v>4.8184933741023075</v>
      </c>
    </row>
    <row r="291" spans="1:12" x14ac:dyDescent="0.2">
      <c r="A291" s="64" t="s">
        <v>1465</v>
      </c>
      <c r="B291" s="64" t="s">
        <v>235</v>
      </c>
      <c r="C291" s="64" t="s">
        <v>1245</v>
      </c>
      <c r="D291" s="64" t="s">
        <v>307</v>
      </c>
      <c r="E291" s="64" t="s">
        <v>309</v>
      </c>
      <c r="F291" s="80">
        <v>22.375976866000002</v>
      </c>
      <c r="G291" s="80">
        <v>7.1684030990000007</v>
      </c>
      <c r="H291" s="81">
        <f t="shared" si="12"/>
        <v>2.1214730194401974</v>
      </c>
      <c r="I291" s="91">
        <v>7.3492818499999997</v>
      </c>
      <c r="J291" s="91">
        <v>2.7058632400000002</v>
      </c>
      <c r="K291" s="81">
        <f t="shared" si="13"/>
        <v>1.7160581293827692</v>
      </c>
      <c r="L291" s="65">
        <f t="shared" si="14"/>
        <v>0.32844518449458782</v>
      </c>
    </row>
    <row r="292" spans="1:12" x14ac:dyDescent="0.2">
      <c r="A292" s="64" t="s">
        <v>2392</v>
      </c>
      <c r="B292" s="64" t="s">
        <v>514</v>
      </c>
      <c r="C292" s="64" t="s">
        <v>953</v>
      </c>
      <c r="D292" s="64" t="s">
        <v>307</v>
      </c>
      <c r="E292" s="64" t="s">
        <v>1451</v>
      </c>
      <c r="F292" s="80">
        <v>2.4972145550000002</v>
      </c>
      <c r="G292" s="80">
        <v>4.2297359409999995</v>
      </c>
      <c r="H292" s="81">
        <f t="shared" si="12"/>
        <v>-0.40960509359607788</v>
      </c>
      <c r="I292" s="91">
        <v>7.3473717499999998</v>
      </c>
      <c r="J292" s="91">
        <v>4.9738973299999998</v>
      </c>
      <c r="K292" s="81">
        <f t="shared" si="13"/>
        <v>0.47718604999834202</v>
      </c>
      <c r="L292" s="65">
        <f t="shared" si="14"/>
        <v>2.9422268644433713</v>
      </c>
    </row>
    <row r="293" spans="1:12" x14ac:dyDescent="0.2">
      <c r="A293" s="64" t="s">
        <v>2427</v>
      </c>
      <c r="B293" s="64" t="s">
        <v>537</v>
      </c>
      <c r="C293" s="64" t="s">
        <v>953</v>
      </c>
      <c r="D293" s="64" t="s">
        <v>307</v>
      </c>
      <c r="E293" s="64" t="s">
        <v>1451</v>
      </c>
      <c r="F293" s="80">
        <v>6.6379066289999997</v>
      </c>
      <c r="G293" s="80">
        <v>9.5106508160000001</v>
      </c>
      <c r="H293" s="81">
        <f t="shared" si="12"/>
        <v>-0.30205547891287443</v>
      </c>
      <c r="I293" s="91">
        <v>7.2314316100000005</v>
      </c>
      <c r="J293" s="91">
        <v>7.1943306100000006</v>
      </c>
      <c r="K293" s="81">
        <f t="shared" si="13"/>
        <v>5.1569773494186677E-3</v>
      </c>
      <c r="L293" s="65">
        <f t="shared" si="14"/>
        <v>1.0894144817293725</v>
      </c>
    </row>
    <row r="294" spans="1:12" x14ac:dyDescent="0.2">
      <c r="A294" s="64" t="s">
        <v>2435</v>
      </c>
      <c r="B294" s="64" t="s">
        <v>190</v>
      </c>
      <c r="C294" s="64" t="s">
        <v>953</v>
      </c>
      <c r="D294" s="64" t="s">
        <v>307</v>
      </c>
      <c r="E294" s="64" t="s">
        <v>1451</v>
      </c>
      <c r="F294" s="80">
        <v>7.0296205680000003</v>
      </c>
      <c r="G294" s="80">
        <v>16.450443812</v>
      </c>
      <c r="H294" s="81">
        <f t="shared" si="12"/>
        <v>-0.57267897156232661</v>
      </c>
      <c r="I294" s="91">
        <v>7.1792259400000003</v>
      </c>
      <c r="J294" s="91">
        <v>28.742570449999999</v>
      </c>
      <c r="K294" s="81">
        <f t="shared" si="13"/>
        <v>-0.7502232462998103</v>
      </c>
      <c r="L294" s="65">
        <f t="shared" si="14"/>
        <v>1.0212821404160886</v>
      </c>
    </row>
    <row r="295" spans="1:12" x14ac:dyDescent="0.2">
      <c r="A295" s="64" t="s">
        <v>111</v>
      </c>
      <c r="B295" s="64" t="s">
        <v>112</v>
      </c>
      <c r="C295" s="64" t="s">
        <v>1246</v>
      </c>
      <c r="D295" s="64" t="s">
        <v>308</v>
      </c>
      <c r="E295" s="64" t="s">
        <v>309</v>
      </c>
      <c r="F295" s="80">
        <v>7.4583235800000001</v>
      </c>
      <c r="G295" s="80">
        <v>3.2870994179999999</v>
      </c>
      <c r="H295" s="81">
        <f t="shared" si="12"/>
        <v>1.2689680571139941</v>
      </c>
      <c r="I295" s="91">
        <v>7.1068001600000006</v>
      </c>
      <c r="J295" s="91">
        <v>1.6277827600000001</v>
      </c>
      <c r="K295" s="81">
        <f t="shared" si="13"/>
        <v>3.3659389536721722</v>
      </c>
      <c r="L295" s="65">
        <f t="shared" si="14"/>
        <v>0.95286830663359345</v>
      </c>
    </row>
    <row r="296" spans="1:12" x14ac:dyDescent="0.2">
      <c r="A296" s="64" t="s">
        <v>812</v>
      </c>
      <c r="B296" s="64" t="s">
        <v>813</v>
      </c>
      <c r="C296" s="64" t="s">
        <v>1240</v>
      </c>
      <c r="D296" s="64" t="s">
        <v>307</v>
      </c>
      <c r="E296" s="64" t="s">
        <v>1451</v>
      </c>
      <c r="F296" s="80">
        <v>9.0042796929999991</v>
      </c>
      <c r="G296" s="80">
        <v>2.2226367140000001</v>
      </c>
      <c r="H296" s="81">
        <f t="shared" si="12"/>
        <v>3.0511702323117476</v>
      </c>
      <c r="I296" s="91">
        <v>7.0787935300000004</v>
      </c>
      <c r="J296" s="91">
        <v>10.0766953164757</v>
      </c>
      <c r="K296" s="81">
        <f t="shared" si="13"/>
        <v>-0.29750842834098989</v>
      </c>
      <c r="L296" s="65">
        <f t="shared" si="14"/>
        <v>0.78615877908625076</v>
      </c>
    </row>
    <row r="297" spans="1:12" x14ac:dyDescent="0.2">
      <c r="A297" s="64" t="s">
        <v>1333</v>
      </c>
      <c r="B297" s="64" t="s">
        <v>1354</v>
      </c>
      <c r="C297" s="64" t="s">
        <v>1244</v>
      </c>
      <c r="D297" s="64" t="s">
        <v>308</v>
      </c>
      <c r="E297" s="64" t="s">
        <v>309</v>
      </c>
      <c r="F297" s="80">
        <v>2.4437633599999997</v>
      </c>
      <c r="G297" s="80">
        <v>3.6602914100000001</v>
      </c>
      <c r="H297" s="81">
        <f t="shared" si="12"/>
        <v>-0.33235825067818858</v>
      </c>
      <c r="I297" s="91">
        <v>7.0779499499999998</v>
      </c>
      <c r="J297" s="91">
        <v>1.7999285900000002</v>
      </c>
      <c r="K297" s="81">
        <f t="shared" si="13"/>
        <v>2.9323504217464533</v>
      </c>
      <c r="L297" s="65">
        <f t="shared" si="14"/>
        <v>2.8963319713574887</v>
      </c>
    </row>
    <row r="298" spans="1:12" x14ac:dyDescent="0.2">
      <c r="A298" s="64" t="s">
        <v>490</v>
      </c>
      <c r="B298" s="64" t="s">
        <v>501</v>
      </c>
      <c r="C298" s="64" t="s">
        <v>1245</v>
      </c>
      <c r="D298" s="64" t="s">
        <v>307</v>
      </c>
      <c r="E298" s="64" t="s">
        <v>1451</v>
      </c>
      <c r="F298" s="80">
        <v>0.85719326899999992</v>
      </c>
      <c r="G298" s="80">
        <v>0.45275448499999998</v>
      </c>
      <c r="H298" s="81">
        <f t="shared" si="12"/>
        <v>0.89328498645352994</v>
      </c>
      <c r="I298" s="91">
        <v>6.8731923400000001</v>
      </c>
      <c r="J298" s="91">
        <v>0.13300059</v>
      </c>
      <c r="K298" s="81">
        <f t="shared" si="13"/>
        <v>50.677908646871415</v>
      </c>
      <c r="L298" s="65">
        <f t="shared" si="14"/>
        <v>8.01825281248213</v>
      </c>
    </row>
    <row r="299" spans="1:12" x14ac:dyDescent="0.2">
      <c r="A299" s="64" t="s">
        <v>2264</v>
      </c>
      <c r="B299" s="64" t="s">
        <v>1184</v>
      </c>
      <c r="C299" s="64" t="s">
        <v>220</v>
      </c>
      <c r="D299" s="64" t="s">
        <v>1162</v>
      </c>
      <c r="E299" s="64" t="s">
        <v>1451</v>
      </c>
      <c r="F299" s="80">
        <v>2.7849030799999999</v>
      </c>
      <c r="G299" s="80">
        <v>0.11512089</v>
      </c>
      <c r="H299" s="81">
        <f t="shared" si="12"/>
        <v>23.191118397364715</v>
      </c>
      <c r="I299" s="91">
        <v>6.7668000362187506</v>
      </c>
      <c r="J299" s="91">
        <v>0</v>
      </c>
      <c r="K299" s="81" t="str">
        <f t="shared" si="13"/>
        <v/>
      </c>
      <c r="L299" s="65">
        <f t="shared" si="14"/>
        <v>2.4298152725008841</v>
      </c>
    </row>
    <row r="300" spans="1:12" x14ac:dyDescent="0.2">
      <c r="A300" s="64" t="s">
        <v>2713</v>
      </c>
      <c r="B300" s="64" t="s">
        <v>17</v>
      </c>
      <c r="C300" s="64" t="s">
        <v>1244</v>
      </c>
      <c r="D300" s="64" t="s">
        <v>308</v>
      </c>
      <c r="E300" s="64" t="s">
        <v>1451</v>
      </c>
      <c r="F300" s="80">
        <v>0.71812887999999997</v>
      </c>
      <c r="G300" s="80">
        <v>0.54607134000000002</v>
      </c>
      <c r="H300" s="81">
        <f t="shared" si="12"/>
        <v>0.31508253115792506</v>
      </c>
      <c r="I300" s="91">
        <v>6.7221451851835505</v>
      </c>
      <c r="J300" s="91">
        <v>0</v>
      </c>
      <c r="K300" s="81" t="str">
        <f t="shared" si="13"/>
        <v/>
      </c>
      <c r="L300" s="65">
        <f t="shared" si="14"/>
        <v>9.3606389777605816</v>
      </c>
    </row>
    <row r="301" spans="1:12" x14ac:dyDescent="0.2">
      <c r="A301" s="64" t="s">
        <v>717</v>
      </c>
      <c r="B301" s="64" t="s">
        <v>839</v>
      </c>
      <c r="C301" s="64" t="s">
        <v>1245</v>
      </c>
      <c r="D301" s="64" t="s">
        <v>307</v>
      </c>
      <c r="E301" s="64" t="s">
        <v>309</v>
      </c>
      <c r="F301" s="80">
        <v>6.3017119000000008</v>
      </c>
      <c r="G301" s="80">
        <v>3.17955473</v>
      </c>
      <c r="H301" s="81">
        <f t="shared" si="12"/>
        <v>0.9819479251423362</v>
      </c>
      <c r="I301" s="91">
        <v>6.7018041699999999</v>
      </c>
      <c r="J301" s="91">
        <v>3.7586923300000001</v>
      </c>
      <c r="K301" s="81">
        <f t="shared" si="13"/>
        <v>0.78301483111814041</v>
      </c>
      <c r="L301" s="65">
        <f t="shared" si="14"/>
        <v>1.0634894575234388</v>
      </c>
    </row>
    <row r="302" spans="1:12" x14ac:dyDescent="0.2">
      <c r="A302" s="64" t="s">
        <v>2529</v>
      </c>
      <c r="B302" s="64" t="s">
        <v>1358</v>
      </c>
      <c r="C302" s="64" t="s">
        <v>1244</v>
      </c>
      <c r="D302" s="64" t="s">
        <v>308</v>
      </c>
      <c r="E302" s="64" t="s">
        <v>309</v>
      </c>
      <c r="F302" s="80">
        <v>17.927882332999999</v>
      </c>
      <c r="G302" s="80">
        <v>19.343477923000002</v>
      </c>
      <c r="H302" s="81">
        <f t="shared" si="12"/>
        <v>-7.3182061449084901E-2</v>
      </c>
      <c r="I302" s="91">
        <v>6.6589528200000005</v>
      </c>
      <c r="J302" s="91">
        <v>5.4524978200000005</v>
      </c>
      <c r="K302" s="81">
        <f t="shared" si="13"/>
        <v>0.22126648002951432</v>
      </c>
      <c r="L302" s="65">
        <f t="shared" si="14"/>
        <v>0.37142997127679778</v>
      </c>
    </row>
    <row r="303" spans="1:12" x14ac:dyDescent="0.2">
      <c r="A303" s="64" t="s">
        <v>2797</v>
      </c>
      <c r="B303" s="64" t="s">
        <v>259</v>
      </c>
      <c r="C303" s="64" t="s">
        <v>2814</v>
      </c>
      <c r="D303" s="64" t="s">
        <v>308</v>
      </c>
      <c r="E303" s="64" t="s">
        <v>309</v>
      </c>
      <c r="F303" s="80">
        <v>4.8791138039999993</v>
      </c>
      <c r="G303" s="80">
        <v>8.0796553669999991</v>
      </c>
      <c r="H303" s="81">
        <f t="shared" si="12"/>
        <v>-0.3961235247820194</v>
      </c>
      <c r="I303" s="91">
        <v>6.4557446199999999</v>
      </c>
      <c r="J303" s="91">
        <v>13.936882050000001</v>
      </c>
      <c r="K303" s="81">
        <f t="shared" si="13"/>
        <v>-0.53678702332133188</v>
      </c>
      <c r="L303" s="65">
        <f t="shared" si="14"/>
        <v>1.3231387664512859</v>
      </c>
    </row>
    <row r="304" spans="1:12" x14ac:dyDescent="0.2">
      <c r="A304" s="64" t="s">
        <v>554</v>
      </c>
      <c r="B304" s="64" t="s">
        <v>352</v>
      </c>
      <c r="C304" s="64" t="s">
        <v>1245</v>
      </c>
      <c r="D304" s="64" t="s">
        <v>307</v>
      </c>
      <c r="E304" s="64" t="s">
        <v>309</v>
      </c>
      <c r="F304" s="80">
        <v>3.0968432829999997</v>
      </c>
      <c r="G304" s="80">
        <v>2.6376415299999998</v>
      </c>
      <c r="H304" s="81">
        <f t="shared" si="12"/>
        <v>0.17409558796262958</v>
      </c>
      <c r="I304" s="91">
        <v>6.3970757200000001</v>
      </c>
      <c r="J304" s="91">
        <v>6.1323758099999992</v>
      </c>
      <c r="K304" s="81">
        <f t="shared" si="13"/>
        <v>4.3164332748224288E-2</v>
      </c>
      <c r="L304" s="65">
        <f t="shared" si="14"/>
        <v>2.0656762823990795</v>
      </c>
    </row>
    <row r="305" spans="1:12" x14ac:dyDescent="0.2">
      <c r="A305" s="64" t="s">
        <v>486</v>
      </c>
      <c r="B305" s="64" t="s">
        <v>497</v>
      </c>
      <c r="C305" s="64" t="s">
        <v>1245</v>
      </c>
      <c r="D305" s="64" t="s">
        <v>307</v>
      </c>
      <c r="E305" s="64" t="s">
        <v>1451</v>
      </c>
      <c r="F305" s="80">
        <v>0.11863702000000001</v>
      </c>
      <c r="G305" s="80">
        <v>6.3679266999999998E-2</v>
      </c>
      <c r="H305" s="81">
        <f t="shared" si="12"/>
        <v>0.86303997500473772</v>
      </c>
      <c r="I305" s="91">
        <v>6.1776874800000003</v>
      </c>
      <c r="J305" s="91">
        <v>1.1693089099999998</v>
      </c>
      <c r="K305" s="81">
        <f t="shared" si="13"/>
        <v>4.2831954218154396</v>
      </c>
      <c r="L305" s="65">
        <f t="shared" si="14"/>
        <v>52.072173424450476</v>
      </c>
    </row>
    <row r="306" spans="1:12" x14ac:dyDescent="0.2">
      <c r="A306" s="64" t="s">
        <v>2564</v>
      </c>
      <c r="B306" s="64" t="s">
        <v>567</v>
      </c>
      <c r="C306" s="64" t="s">
        <v>1244</v>
      </c>
      <c r="D306" s="64" t="s">
        <v>1162</v>
      </c>
      <c r="E306" s="64" t="s">
        <v>309</v>
      </c>
      <c r="F306" s="80">
        <v>3.5533465710000001</v>
      </c>
      <c r="G306" s="80">
        <v>5.7418818389999995</v>
      </c>
      <c r="H306" s="81">
        <f t="shared" si="12"/>
        <v>-0.38115296158395917</v>
      </c>
      <c r="I306" s="91">
        <v>6.1679117799999998</v>
      </c>
      <c r="J306" s="91">
        <v>11.25503994</v>
      </c>
      <c r="K306" s="81">
        <f t="shared" si="13"/>
        <v>-0.45198668215476812</v>
      </c>
      <c r="L306" s="65">
        <f t="shared" si="14"/>
        <v>1.7358036028172159</v>
      </c>
    </row>
    <row r="307" spans="1:12" x14ac:dyDescent="0.2">
      <c r="A307" s="64" t="s">
        <v>2809</v>
      </c>
      <c r="B307" s="64" t="s">
        <v>1155</v>
      </c>
      <c r="C307" s="64" t="s">
        <v>2814</v>
      </c>
      <c r="D307" s="64" t="s">
        <v>308</v>
      </c>
      <c r="E307" s="64" t="s">
        <v>309</v>
      </c>
      <c r="F307" s="80">
        <v>0.99395900000000004</v>
      </c>
      <c r="G307" s="80">
        <v>0</v>
      </c>
      <c r="H307" s="81" t="str">
        <f t="shared" si="12"/>
        <v/>
      </c>
      <c r="I307" s="91">
        <v>6.1167695999999996</v>
      </c>
      <c r="J307" s="91">
        <v>0</v>
      </c>
      <c r="K307" s="81" t="str">
        <f t="shared" si="13"/>
        <v/>
      </c>
      <c r="L307" s="65">
        <f t="shared" si="14"/>
        <v>6.1539455852806801</v>
      </c>
    </row>
    <row r="308" spans="1:12" x14ac:dyDescent="0.2">
      <c r="A308" s="64" t="s">
        <v>539</v>
      </c>
      <c r="B308" s="64" t="s">
        <v>129</v>
      </c>
      <c r="C308" s="64" t="s">
        <v>1391</v>
      </c>
      <c r="D308" s="64" t="s">
        <v>308</v>
      </c>
      <c r="E308" s="64" t="s">
        <v>309</v>
      </c>
      <c r="F308" s="80">
        <v>12.809036466</v>
      </c>
      <c r="G308" s="80">
        <v>7.2638745360000003</v>
      </c>
      <c r="H308" s="81">
        <f t="shared" si="12"/>
        <v>0.76338900162963941</v>
      </c>
      <c r="I308" s="91">
        <v>6.0247515199999997</v>
      </c>
      <c r="J308" s="91">
        <v>13.607005619999999</v>
      </c>
      <c r="K308" s="81">
        <f t="shared" si="13"/>
        <v>-0.55723164315118434</v>
      </c>
      <c r="L308" s="65">
        <f t="shared" si="14"/>
        <v>0.47035165650374688</v>
      </c>
    </row>
    <row r="309" spans="1:12" x14ac:dyDescent="0.2">
      <c r="A309" s="64" t="s">
        <v>1320</v>
      </c>
      <c r="B309" s="64" t="s">
        <v>621</v>
      </c>
      <c r="C309" s="64" t="s">
        <v>1244</v>
      </c>
      <c r="D309" s="64" t="s">
        <v>308</v>
      </c>
      <c r="E309" s="64" t="s">
        <v>309</v>
      </c>
      <c r="F309" s="80">
        <v>3.5442617200000002</v>
      </c>
      <c r="G309" s="80">
        <v>0.52878141000000001</v>
      </c>
      <c r="H309" s="81">
        <f t="shared" si="12"/>
        <v>5.7026972827959295</v>
      </c>
      <c r="I309" s="91">
        <v>6.0203906299999996</v>
      </c>
      <c r="J309" s="91">
        <v>1.2456834999999999</v>
      </c>
      <c r="K309" s="81">
        <f t="shared" si="13"/>
        <v>3.8330018259052157</v>
      </c>
      <c r="L309" s="65">
        <f t="shared" si="14"/>
        <v>1.6986303793614879</v>
      </c>
    </row>
    <row r="310" spans="1:12" x14ac:dyDescent="0.2">
      <c r="A310" s="64" t="s">
        <v>1290</v>
      </c>
      <c r="B310" s="64" t="s">
        <v>1291</v>
      </c>
      <c r="C310" s="64" t="s">
        <v>1244</v>
      </c>
      <c r="D310" s="64" t="s">
        <v>308</v>
      </c>
      <c r="E310" s="64" t="s">
        <v>309</v>
      </c>
      <c r="F310" s="80">
        <v>3.9992981379999999</v>
      </c>
      <c r="G310" s="80">
        <v>18.199165409999999</v>
      </c>
      <c r="H310" s="81">
        <f t="shared" si="12"/>
        <v>-0.78024826700006344</v>
      </c>
      <c r="I310" s="91">
        <v>6.0016740099999994</v>
      </c>
      <c r="J310" s="91">
        <v>38.672635249999999</v>
      </c>
      <c r="K310" s="81">
        <f t="shared" si="13"/>
        <v>-0.84480824823025213</v>
      </c>
      <c r="L310" s="65">
        <f t="shared" si="14"/>
        <v>1.5006818203859549</v>
      </c>
    </row>
    <row r="311" spans="1:12" x14ac:dyDescent="0.2">
      <c r="A311" s="64" t="s">
        <v>2561</v>
      </c>
      <c r="B311" s="64" t="s">
        <v>1161</v>
      </c>
      <c r="C311" s="64" t="s">
        <v>1244</v>
      </c>
      <c r="D311" s="64" t="s">
        <v>1162</v>
      </c>
      <c r="E311" s="64" t="s">
        <v>1451</v>
      </c>
      <c r="F311" s="80">
        <v>12.203376269</v>
      </c>
      <c r="G311" s="80">
        <v>20.111211428000001</v>
      </c>
      <c r="H311" s="81">
        <f t="shared" si="12"/>
        <v>-0.39320531173921491</v>
      </c>
      <c r="I311" s="91">
        <v>5.9986750999999998</v>
      </c>
      <c r="J311" s="91">
        <v>19.856638409999999</v>
      </c>
      <c r="K311" s="81">
        <f t="shared" si="13"/>
        <v>-0.69790077372920245</v>
      </c>
      <c r="L311" s="65">
        <f t="shared" si="14"/>
        <v>0.49155864473656508</v>
      </c>
    </row>
    <row r="312" spans="1:12" x14ac:dyDescent="0.2">
      <c r="A312" s="64" t="s">
        <v>1460</v>
      </c>
      <c r="B312" s="64" t="s">
        <v>850</v>
      </c>
      <c r="C312" s="64" t="s">
        <v>1245</v>
      </c>
      <c r="D312" s="64" t="s">
        <v>307</v>
      </c>
      <c r="E312" s="64" t="s">
        <v>309</v>
      </c>
      <c r="F312" s="80">
        <v>9.1749014810000009</v>
      </c>
      <c r="G312" s="80">
        <v>14.913865187999999</v>
      </c>
      <c r="H312" s="81">
        <f t="shared" si="12"/>
        <v>-0.38480726724133762</v>
      </c>
      <c r="I312" s="91">
        <v>5.9217361999999998</v>
      </c>
      <c r="J312" s="91">
        <v>1.6447281699999998</v>
      </c>
      <c r="K312" s="81">
        <f t="shared" si="13"/>
        <v>2.6004345933954549</v>
      </c>
      <c r="L312" s="65">
        <f t="shared" si="14"/>
        <v>0.64542776968920335</v>
      </c>
    </row>
    <row r="313" spans="1:12" x14ac:dyDescent="0.2">
      <c r="A313" s="64" t="s">
        <v>355</v>
      </c>
      <c r="B313" s="64" t="s">
        <v>356</v>
      </c>
      <c r="C313" s="64" t="s">
        <v>1245</v>
      </c>
      <c r="D313" s="64" t="s">
        <v>307</v>
      </c>
      <c r="E313" s="64" t="s">
        <v>309</v>
      </c>
      <c r="F313" s="80">
        <v>11.904845216</v>
      </c>
      <c r="G313" s="80">
        <v>23.267376241999997</v>
      </c>
      <c r="H313" s="81">
        <f t="shared" si="12"/>
        <v>-0.4883460390127472</v>
      </c>
      <c r="I313" s="91">
        <v>5.9102478499999993</v>
      </c>
      <c r="J313" s="91">
        <v>1.61466519</v>
      </c>
      <c r="K313" s="81">
        <f t="shared" si="13"/>
        <v>2.660355030010896</v>
      </c>
      <c r="L313" s="65">
        <f t="shared" si="14"/>
        <v>0.49645734512000894</v>
      </c>
    </row>
    <row r="314" spans="1:12" x14ac:dyDescent="0.2">
      <c r="A314" s="64" t="s">
        <v>952</v>
      </c>
      <c r="B314" s="64" t="s">
        <v>949</v>
      </c>
      <c r="C314" s="64" t="s">
        <v>1245</v>
      </c>
      <c r="D314" s="64" t="s">
        <v>307</v>
      </c>
      <c r="E314" s="64" t="s">
        <v>309</v>
      </c>
      <c r="F314" s="80">
        <v>2.5879561899999999</v>
      </c>
      <c r="G314" s="80">
        <v>3.4225919399999998</v>
      </c>
      <c r="H314" s="81">
        <f t="shared" si="12"/>
        <v>-0.24386072445434437</v>
      </c>
      <c r="I314" s="91">
        <v>5.7805558399999999</v>
      </c>
      <c r="J314" s="91">
        <v>0.98242490999999998</v>
      </c>
      <c r="K314" s="81">
        <f t="shared" si="13"/>
        <v>4.8839670911846076</v>
      </c>
      <c r="L314" s="65">
        <f t="shared" si="14"/>
        <v>2.2336374403617705</v>
      </c>
    </row>
    <row r="315" spans="1:12" x14ac:dyDescent="0.2">
      <c r="A315" s="64" t="s">
        <v>2725</v>
      </c>
      <c r="B315" s="64" t="s">
        <v>16</v>
      </c>
      <c r="C315" s="64" t="s">
        <v>1244</v>
      </c>
      <c r="D315" s="64" t="s">
        <v>1162</v>
      </c>
      <c r="E315" s="64" t="s">
        <v>1451</v>
      </c>
      <c r="F315" s="80">
        <v>6.6999E-3</v>
      </c>
      <c r="G315" s="80">
        <v>0.21894184999999999</v>
      </c>
      <c r="H315" s="81">
        <f t="shared" si="12"/>
        <v>-0.96939872390774084</v>
      </c>
      <c r="I315" s="91">
        <v>5.7400622216050508</v>
      </c>
      <c r="J315" s="91">
        <v>0</v>
      </c>
      <c r="K315" s="81" t="str">
        <f t="shared" si="13"/>
        <v/>
      </c>
      <c r="L315" s="65" t="str">
        <f t="shared" si="14"/>
        <v/>
      </c>
    </row>
    <row r="316" spans="1:12" x14ac:dyDescent="0.2">
      <c r="A316" s="64" t="s">
        <v>2635</v>
      </c>
      <c r="B316" s="64" t="s">
        <v>530</v>
      </c>
      <c r="C316" s="64" t="s">
        <v>1244</v>
      </c>
      <c r="D316" s="64" t="s">
        <v>308</v>
      </c>
      <c r="E316" s="64" t="s">
        <v>1451</v>
      </c>
      <c r="F316" s="80">
        <v>1.7970673180000001</v>
      </c>
      <c r="G316" s="80">
        <v>1.0193843599999999</v>
      </c>
      <c r="H316" s="81">
        <f t="shared" si="12"/>
        <v>0.76289473187522749</v>
      </c>
      <c r="I316" s="91">
        <v>5.7087560700000006</v>
      </c>
      <c r="J316" s="91">
        <v>5.0199031100000004</v>
      </c>
      <c r="K316" s="81">
        <f t="shared" si="13"/>
        <v>0.13722435371865171</v>
      </c>
      <c r="L316" s="65">
        <f t="shared" si="14"/>
        <v>3.1767068561201226</v>
      </c>
    </row>
    <row r="317" spans="1:12" x14ac:dyDescent="0.2">
      <c r="A317" s="64" t="s">
        <v>1312</v>
      </c>
      <c r="B317" s="64" t="s">
        <v>609</v>
      </c>
      <c r="C317" s="64" t="s">
        <v>1244</v>
      </c>
      <c r="D317" s="64" t="s">
        <v>308</v>
      </c>
      <c r="E317" s="64" t="s">
        <v>309</v>
      </c>
      <c r="F317" s="80">
        <v>4.9981700029999994</v>
      </c>
      <c r="G317" s="80">
        <v>3.374474459</v>
      </c>
      <c r="H317" s="81">
        <f t="shared" si="12"/>
        <v>0.48116990178114105</v>
      </c>
      <c r="I317" s="91">
        <v>5.6899205099999994</v>
      </c>
      <c r="J317" s="91">
        <v>2.9880249300000004</v>
      </c>
      <c r="K317" s="81">
        <f t="shared" si="13"/>
        <v>0.90424131099869998</v>
      </c>
      <c r="L317" s="65">
        <f t="shared" si="14"/>
        <v>1.1384007559936533</v>
      </c>
    </row>
    <row r="318" spans="1:12" x14ac:dyDescent="0.2">
      <c r="A318" s="64" t="s">
        <v>2796</v>
      </c>
      <c r="B318" s="64" t="s">
        <v>47</v>
      </c>
      <c r="C318" s="64" t="s">
        <v>2814</v>
      </c>
      <c r="D318" s="64" t="s">
        <v>308</v>
      </c>
      <c r="E318" s="64" t="s">
        <v>309</v>
      </c>
      <c r="F318" s="80">
        <v>2.1591329900000003</v>
      </c>
      <c r="G318" s="80">
        <v>0.50164927500000001</v>
      </c>
      <c r="H318" s="81">
        <f t="shared" si="12"/>
        <v>3.3040687938799476</v>
      </c>
      <c r="I318" s="91">
        <v>5.6706677699999997</v>
      </c>
      <c r="J318" s="91">
        <v>0.48574075</v>
      </c>
      <c r="K318" s="81">
        <f t="shared" si="13"/>
        <v>10.67426815641883</v>
      </c>
      <c r="L318" s="65">
        <f t="shared" si="14"/>
        <v>2.6263633580069556</v>
      </c>
    </row>
    <row r="319" spans="1:12" x14ac:dyDescent="0.2">
      <c r="A319" s="64" t="s">
        <v>1270</v>
      </c>
      <c r="B319" s="64" t="s">
        <v>1271</v>
      </c>
      <c r="C319" s="64" t="s">
        <v>1245</v>
      </c>
      <c r="D319" s="64" t="s">
        <v>307</v>
      </c>
      <c r="E319" s="64" t="s">
        <v>309</v>
      </c>
      <c r="F319" s="80">
        <v>9.7414591809999997</v>
      </c>
      <c r="G319" s="80">
        <v>2.6609191679999999</v>
      </c>
      <c r="H319" s="81">
        <f t="shared" si="12"/>
        <v>2.6609376557356588</v>
      </c>
      <c r="I319" s="91">
        <v>5.6355885399999996</v>
      </c>
      <c r="J319" s="91">
        <v>2.0609543299999999</v>
      </c>
      <c r="K319" s="81">
        <f t="shared" si="13"/>
        <v>1.734455809120234</v>
      </c>
      <c r="L319" s="65">
        <f t="shared" si="14"/>
        <v>0.57851585017076301</v>
      </c>
    </row>
    <row r="320" spans="1:12" x14ac:dyDescent="0.2">
      <c r="A320" s="64" t="s">
        <v>2428</v>
      </c>
      <c r="B320" s="64" t="s">
        <v>945</v>
      </c>
      <c r="C320" s="64" t="s">
        <v>953</v>
      </c>
      <c r="D320" s="64" t="s">
        <v>307</v>
      </c>
      <c r="E320" s="64" t="s">
        <v>1451</v>
      </c>
      <c r="F320" s="80">
        <v>2.3208637000000003</v>
      </c>
      <c r="G320" s="80">
        <v>1.9059766999999999</v>
      </c>
      <c r="H320" s="81">
        <f t="shared" si="12"/>
        <v>0.21767684778098317</v>
      </c>
      <c r="I320" s="91">
        <v>5.6347049199999999</v>
      </c>
      <c r="J320" s="91">
        <v>0.85432716000000009</v>
      </c>
      <c r="K320" s="81">
        <f t="shared" si="13"/>
        <v>5.5954884543293684</v>
      </c>
      <c r="L320" s="65">
        <f t="shared" si="14"/>
        <v>2.4278482704520732</v>
      </c>
    </row>
    <row r="321" spans="1:12" x14ac:dyDescent="0.2">
      <c r="A321" s="64" t="s">
        <v>2322</v>
      </c>
      <c r="B321" s="64" t="s">
        <v>1366</v>
      </c>
      <c r="C321" s="64" t="s">
        <v>953</v>
      </c>
      <c r="D321" s="64" t="s">
        <v>307</v>
      </c>
      <c r="E321" s="64" t="s">
        <v>1451</v>
      </c>
      <c r="F321" s="80">
        <v>20.647259298999998</v>
      </c>
      <c r="G321" s="80">
        <v>23.519473594999997</v>
      </c>
      <c r="H321" s="81">
        <f t="shared" si="12"/>
        <v>-0.12212068796516784</v>
      </c>
      <c r="I321" s="91">
        <v>5.5445784099999997</v>
      </c>
      <c r="J321" s="91">
        <v>17.83549279</v>
      </c>
      <c r="K321" s="81">
        <f t="shared" si="13"/>
        <v>-0.6891267050883656</v>
      </c>
      <c r="L321" s="65">
        <f t="shared" si="14"/>
        <v>0.26853822726334137</v>
      </c>
    </row>
    <row r="322" spans="1:12" x14ac:dyDescent="0.2">
      <c r="A322" s="64" t="s">
        <v>714</v>
      </c>
      <c r="B322" s="64" t="s">
        <v>836</v>
      </c>
      <c r="C322" s="64" t="s">
        <v>1245</v>
      </c>
      <c r="D322" s="64" t="s">
        <v>307</v>
      </c>
      <c r="E322" s="64" t="s">
        <v>309</v>
      </c>
      <c r="F322" s="80">
        <v>4.6230580300000002</v>
      </c>
      <c r="G322" s="80">
        <v>3.8582549569999998</v>
      </c>
      <c r="H322" s="81">
        <f t="shared" si="12"/>
        <v>0.19822512548384719</v>
      </c>
      <c r="I322" s="91">
        <v>5.4088396900000006</v>
      </c>
      <c r="J322" s="91">
        <v>2.5160851699999998</v>
      </c>
      <c r="K322" s="81">
        <f t="shared" si="13"/>
        <v>1.1497045308684846</v>
      </c>
      <c r="L322" s="65">
        <f t="shared" si="14"/>
        <v>1.1699701052638529</v>
      </c>
    </row>
    <row r="323" spans="1:12" x14ac:dyDescent="0.2">
      <c r="A323" s="64" t="s">
        <v>2648</v>
      </c>
      <c r="B323" s="64" t="s">
        <v>2235</v>
      </c>
      <c r="C323" s="64" t="s">
        <v>1244</v>
      </c>
      <c r="D323" s="64" t="s">
        <v>1162</v>
      </c>
      <c r="E323" s="64" t="s">
        <v>309</v>
      </c>
      <c r="F323" s="80">
        <v>9.0441801000000002</v>
      </c>
      <c r="G323" s="80">
        <v>3.1049609199999999</v>
      </c>
      <c r="H323" s="81">
        <f t="shared" si="12"/>
        <v>1.9128160814339656</v>
      </c>
      <c r="I323" s="91">
        <v>5.3916941600000001</v>
      </c>
      <c r="J323" s="91">
        <v>94.27865229999999</v>
      </c>
      <c r="K323" s="81">
        <f t="shared" si="13"/>
        <v>-0.94281108152836846</v>
      </c>
      <c r="L323" s="65">
        <f t="shared" si="14"/>
        <v>0.59615068479231192</v>
      </c>
    </row>
    <row r="324" spans="1:12" x14ac:dyDescent="0.2">
      <c r="A324" s="64" t="s">
        <v>2586</v>
      </c>
      <c r="B324" s="64" t="s">
        <v>43</v>
      </c>
      <c r="C324" s="64" t="s">
        <v>1244</v>
      </c>
      <c r="D324" s="64" t="s">
        <v>1162</v>
      </c>
      <c r="E324" s="64" t="s">
        <v>309</v>
      </c>
      <c r="F324" s="80">
        <v>4.0092043799999999</v>
      </c>
      <c r="G324" s="80">
        <v>8.0033429100000006</v>
      </c>
      <c r="H324" s="81">
        <f t="shared" si="12"/>
        <v>-0.49905877767768925</v>
      </c>
      <c r="I324" s="91">
        <v>5.3830339299999999</v>
      </c>
      <c r="J324" s="91">
        <v>5.3530364299999995</v>
      </c>
      <c r="K324" s="81">
        <f t="shared" si="13"/>
        <v>5.6038288534494551E-3</v>
      </c>
      <c r="L324" s="65">
        <f t="shared" si="14"/>
        <v>1.3426688738676875</v>
      </c>
    </row>
    <row r="325" spans="1:12" x14ac:dyDescent="0.2">
      <c r="A325" s="64" t="s">
        <v>2357</v>
      </c>
      <c r="B325" s="64" t="s">
        <v>172</v>
      </c>
      <c r="C325" s="64" t="s">
        <v>953</v>
      </c>
      <c r="D325" s="64" t="s">
        <v>307</v>
      </c>
      <c r="E325" s="64" t="s">
        <v>1451</v>
      </c>
      <c r="F325" s="80">
        <v>2.3897159399999999</v>
      </c>
      <c r="G325" s="80">
        <v>2.2259370729999999</v>
      </c>
      <c r="H325" s="81">
        <f t="shared" si="12"/>
        <v>7.3577491918613624E-2</v>
      </c>
      <c r="I325" s="91">
        <v>5.3178491299999999</v>
      </c>
      <c r="J325" s="91">
        <v>5.7011504800000008</v>
      </c>
      <c r="K325" s="81">
        <f t="shared" si="13"/>
        <v>-6.7232280807995926E-2</v>
      </c>
      <c r="L325" s="65">
        <f t="shared" si="14"/>
        <v>2.2253059625153608</v>
      </c>
    </row>
    <row r="326" spans="1:12" x14ac:dyDescent="0.2">
      <c r="A326" s="64" t="s">
        <v>77</v>
      </c>
      <c r="B326" s="64" t="s">
        <v>78</v>
      </c>
      <c r="C326" s="64" t="s">
        <v>1245</v>
      </c>
      <c r="D326" s="64" t="s">
        <v>307</v>
      </c>
      <c r="E326" s="64" t="s">
        <v>309</v>
      </c>
      <c r="F326" s="80">
        <v>1.4399398940000001</v>
      </c>
      <c r="G326" s="80">
        <v>0.59252199999999999</v>
      </c>
      <c r="H326" s="81">
        <f t="shared" si="12"/>
        <v>1.4301880672785146</v>
      </c>
      <c r="I326" s="91">
        <v>5.2338705700000006</v>
      </c>
      <c r="J326" s="91">
        <v>0.21150284999999999</v>
      </c>
      <c r="K326" s="81">
        <f t="shared" si="13"/>
        <v>23.746099497004419</v>
      </c>
      <c r="L326" s="65">
        <f t="shared" si="14"/>
        <v>3.6347840571739867</v>
      </c>
    </row>
    <row r="327" spans="1:12" x14ac:dyDescent="0.2">
      <c r="A327" s="64" t="s">
        <v>783</v>
      </c>
      <c r="B327" s="64" t="s">
        <v>784</v>
      </c>
      <c r="C327" s="64" t="s">
        <v>1240</v>
      </c>
      <c r="D327" s="64" t="s">
        <v>307</v>
      </c>
      <c r="E327" s="64" t="s">
        <v>1451</v>
      </c>
      <c r="F327" s="80">
        <v>1.156302003</v>
      </c>
      <c r="G327" s="80">
        <v>3.4121301449999999</v>
      </c>
      <c r="H327" s="81">
        <f t="shared" ref="H327:H390" si="15">IF(ISERROR(F327/G327-1),"",IF((F327/G327-1)&gt;10000%,"",F327/G327-1))</f>
        <v>-0.66112019358511309</v>
      </c>
      <c r="I327" s="91">
        <v>5.1696665599999996</v>
      </c>
      <c r="J327" s="91">
        <v>7.3137622100000002</v>
      </c>
      <c r="K327" s="81">
        <f t="shared" ref="K327:K390" si="16">IF(ISERROR(I327/J327-1),"",IF((I327/J327-1)&gt;10000%,"",I327/J327-1))</f>
        <v>-0.29315905937827869</v>
      </c>
      <c r="L327" s="65">
        <f t="shared" ref="L327:L390" si="17">IF(ISERROR(I327/F327),"",IF(I327/F327&gt;10000%,"",I327/F327))</f>
        <v>4.4708618912597347</v>
      </c>
    </row>
    <row r="328" spans="1:12" x14ac:dyDescent="0.2">
      <c r="A328" s="64" t="s">
        <v>1334</v>
      </c>
      <c r="B328" s="64" t="s">
        <v>1355</v>
      </c>
      <c r="C328" s="64" t="s">
        <v>1244</v>
      </c>
      <c r="D328" s="64" t="s">
        <v>308</v>
      </c>
      <c r="E328" s="64" t="s">
        <v>309</v>
      </c>
      <c r="F328" s="80">
        <v>0.95440231000000009</v>
      </c>
      <c r="G328" s="80">
        <v>3.2890442480000002</v>
      </c>
      <c r="H328" s="81">
        <f t="shared" si="15"/>
        <v>-0.70982381566306008</v>
      </c>
      <c r="I328" s="91">
        <v>5.1559142800000002</v>
      </c>
      <c r="J328" s="91">
        <v>15.97230444</v>
      </c>
      <c r="K328" s="81">
        <f t="shared" si="16"/>
        <v>-0.67719659368075513</v>
      </c>
      <c r="L328" s="65">
        <f t="shared" si="17"/>
        <v>5.4022441332942703</v>
      </c>
    </row>
    <row r="329" spans="1:12" x14ac:dyDescent="0.2">
      <c r="A329" s="64" t="s">
        <v>2688</v>
      </c>
      <c r="B329" s="64" t="s">
        <v>465</v>
      </c>
      <c r="C329" s="64" t="s">
        <v>1244</v>
      </c>
      <c r="D329" s="64" t="s">
        <v>308</v>
      </c>
      <c r="E329" s="64" t="s">
        <v>1451</v>
      </c>
      <c r="F329" s="80">
        <v>0.32745473999999997</v>
      </c>
      <c r="G329" s="80">
        <v>0.11083076</v>
      </c>
      <c r="H329" s="81">
        <f t="shared" si="15"/>
        <v>1.9545474559589771</v>
      </c>
      <c r="I329" s="91">
        <v>5.0270197330238</v>
      </c>
      <c r="J329" s="91">
        <v>1.8493000000000001E-4</v>
      </c>
      <c r="K329" s="81" t="str">
        <f t="shared" si="16"/>
        <v/>
      </c>
      <c r="L329" s="65">
        <f t="shared" si="17"/>
        <v>15.351800169464031</v>
      </c>
    </row>
    <row r="330" spans="1:12" x14ac:dyDescent="0.2">
      <c r="A330" s="64" t="s">
        <v>2406</v>
      </c>
      <c r="B330" s="64" t="s">
        <v>162</v>
      </c>
      <c r="C330" s="64" t="s">
        <v>953</v>
      </c>
      <c r="D330" s="64" t="s">
        <v>307</v>
      </c>
      <c r="E330" s="64" t="s">
        <v>1451</v>
      </c>
      <c r="F330" s="80">
        <v>3.4732564959999999</v>
      </c>
      <c r="G330" s="80">
        <v>4.6552041330000007</v>
      </c>
      <c r="H330" s="81">
        <f t="shared" si="15"/>
        <v>-0.25389813276315043</v>
      </c>
      <c r="I330" s="91">
        <v>4.9588096452018409</v>
      </c>
      <c r="J330" s="91">
        <v>6.21396642446435</v>
      </c>
      <c r="K330" s="81">
        <f t="shared" si="16"/>
        <v>-0.20198963005673221</v>
      </c>
      <c r="L330" s="65">
        <f t="shared" si="17"/>
        <v>1.4277119040625674</v>
      </c>
    </row>
    <row r="331" spans="1:12" x14ac:dyDescent="0.2">
      <c r="A331" s="64" t="s">
        <v>2441</v>
      </c>
      <c r="B331" s="64" t="s">
        <v>1879</v>
      </c>
      <c r="C331" s="64" t="s">
        <v>953</v>
      </c>
      <c r="D331" s="64" t="s">
        <v>307</v>
      </c>
      <c r="E331" s="64" t="s">
        <v>1451</v>
      </c>
      <c r="F331" s="80">
        <v>0.47094010999999997</v>
      </c>
      <c r="G331" s="80">
        <v>0.30876308000000002</v>
      </c>
      <c r="H331" s="81">
        <f t="shared" si="15"/>
        <v>0.52524748101359764</v>
      </c>
      <c r="I331" s="91">
        <v>4.9334006200000005</v>
      </c>
      <c r="J331" s="91">
        <v>1.0073277</v>
      </c>
      <c r="K331" s="81">
        <f t="shared" si="16"/>
        <v>3.8975131131606924</v>
      </c>
      <c r="L331" s="65">
        <f t="shared" si="17"/>
        <v>10.475643325432614</v>
      </c>
    </row>
    <row r="332" spans="1:12" x14ac:dyDescent="0.2">
      <c r="A332" s="64" t="s">
        <v>2405</v>
      </c>
      <c r="B332" s="64" t="s">
        <v>800</v>
      </c>
      <c r="C332" s="64" t="s">
        <v>953</v>
      </c>
      <c r="D332" s="64" t="s">
        <v>307</v>
      </c>
      <c r="E332" s="64" t="s">
        <v>1451</v>
      </c>
      <c r="F332" s="80">
        <v>2.66709715</v>
      </c>
      <c r="G332" s="80">
        <v>2.34492133</v>
      </c>
      <c r="H332" s="81">
        <f t="shared" si="15"/>
        <v>0.137393018639137</v>
      </c>
      <c r="I332" s="91">
        <v>4.9312382399999999</v>
      </c>
      <c r="J332" s="91">
        <v>5.7342644800000002</v>
      </c>
      <c r="K332" s="81">
        <f t="shared" si="16"/>
        <v>-0.1400399724848409</v>
      </c>
      <c r="L332" s="65">
        <f t="shared" si="17"/>
        <v>1.8489158672004129</v>
      </c>
    </row>
    <row r="333" spans="1:12" x14ac:dyDescent="0.2">
      <c r="A333" s="64" t="s">
        <v>414</v>
      </c>
      <c r="B333" s="64" t="s">
        <v>415</v>
      </c>
      <c r="C333" s="64" t="s">
        <v>434</v>
      </c>
      <c r="D333" s="64" t="s">
        <v>308</v>
      </c>
      <c r="E333" s="64" t="s">
        <v>309</v>
      </c>
      <c r="F333" s="80">
        <v>2.2387953119999997</v>
      </c>
      <c r="G333" s="80">
        <v>2.4386143300000001</v>
      </c>
      <c r="H333" s="81">
        <f t="shared" si="15"/>
        <v>-8.193957344620395E-2</v>
      </c>
      <c r="I333" s="91">
        <v>4.8574572500000004</v>
      </c>
      <c r="J333" s="91">
        <v>1.9849831299999998</v>
      </c>
      <c r="K333" s="81">
        <f t="shared" si="16"/>
        <v>1.4471025353248219</v>
      </c>
      <c r="L333" s="65">
        <f t="shared" si="17"/>
        <v>2.1696745673728661</v>
      </c>
    </row>
    <row r="334" spans="1:12" x14ac:dyDescent="0.2">
      <c r="A334" s="64" t="s">
        <v>951</v>
      </c>
      <c r="B334" s="64" t="s">
        <v>948</v>
      </c>
      <c r="C334" s="64" t="s">
        <v>1245</v>
      </c>
      <c r="D334" s="64" t="s">
        <v>307</v>
      </c>
      <c r="E334" s="64" t="s">
        <v>309</v>
      </c>
      <c r="F334" s="80">
        <v>3.9510850299999998</v>
      </c>
      <c r="G334" s="80">
        <v>2.39599802</v>
      </c>
      <c r="H334" s="81">
        <f t="shared" si="15"/>
        <v>0.64903518159000817</v>
      </c>
      <c r="I334" s="91">
        <v>4.8259060999999992</v>
      </c>
      <c r="J334" s="91">
        <v>12.75002581</v>
      </c>
      <c r="K334" s="81">
        <f t="shared" si="16"/>
        <v>-0.6214983269904456</v>
      </c>
      <c r="L334" s="65">
        <f t="shared" si="17"/>
        <v>1.2214128684545165</v>
      </c>
    </row>
    <row r="335" spans="1:12" x14ac:dyDescent="0.2">
      <c r="A335" s="64" t="s">
        <v>2346</v>
      </c>
      <c r="B335" s="64" t="s">
        <v>163</v>
      </c>
      <c r="C335" s="64" t="s">
        <v>953</v>
      </c>
      <c r="D335" s="64" t="s">
        <v>307</v>
      </c>
      <c r="E335" s="64" t="s">
        <v>1451</v>
      </c>
      <c r="F335" s="80">
        <v>7.7191479550000004</v>
      </c>
      <c r="G335" s="80">
        <v>19.427558054999999</v>
      </c>
      <c r="H335" s="81">
        <f t="shared" si="15"/>
        <v>-0.60267018978160503</v>
      </c>
      <c r="I335" s="91">
        <v>4.8221202500000002</v>
      </c>
      <c r="J335" s="91">
        <v>22.993332793236501</v>
      </c>
      <c r="K335" s="81">
        <f t="shared" si="16"/>
        <v>-0.79028180501878231</v>
      </c>
      <c r="L335" s="65">
        <f t="shared" si="17"/>
        <v>0.62469592215505088</v>
      </c>
    </row>
    <row r="336" spans="1:12" x14ac:dyDescent="0.2">
      <c r="A336" s="64" t="s">
        <v>2623</v>
      </c>
      <c r="B336" s="64" t="s">
        <v>887</v>
      </c>
      <c r="C336" s="64" t="s">
        <v>1244</v>
      </c>
      <c r="D336" s="64" t="s">
        <v>308</v>
      </c>
      <c r="E336" s="64" t="s">
        <v>309</v>
      </c>
      <c r="F336" s="80">
        <v>3.83018941</v>
      </c>
      <c r="G336" s="80">
        <v>2.7069743760000002</v>
      </c>
      <c r="H336" s="81">
        <f t="shared" si="15"/>
        <v>0.41493375185166492</v>
      </c>
      <c r="I336" s="91">
        <v>4.80346808</v>
      </c>
      <c r="J336" s="91">
        <v>184.21957790000002</v>
      </c>
      <c r="K336" s="81">
        <f t="shared" si="16"/>
        <v>-0.97392531165928808</v>
      </c>
      <c r="L336" s="65">
        <f t="shared" si="17"/>
        <v>1.2541071904848695</v>
      </c>
    </row>
    <row r="337" spans="1:12" x14ac:dyDescent="0.2">
      <c r="A337" s="64" t="s">
        <v>552</v>
      </c>
      <c r="B337" s="64" t="s">
        <v>766</v>
      </c>
      <c r="C337" s="64" t="s">
        <v>1245</v>
      </c>
      <c r="D337" s="64" t="s">
        <v>307</v>
      </c>
      <c r="E337" s="64" t="s">
        <v>1451</v>
      </c>
      <c r="F337" s="80">
        <v>13.679070385999999</v>
      </c>
      <c r="G337" s="80">
        <v>17.423759925000002</v>
      </c>
      <c r="H337" s="81">
        <f t="shared" si="15"/>
        <v>-0.21491856838701262</v>
      </c>
      <c r="I337" s="91">
        <v>4.65474488</v>
      </c>
      <c r="J337" s="91">
        <v>22.198053649999999</v>
      </c>
      <c r="K337" s="81">
        <f t="shared" si="16"/>
        <v>-0.79030842282877356</v>
      </c>
      <c r="L337" s="65">
        <f t="shared" si="17"/>
        <v>0.34028225227673015</v>
      </c>
    </row>
    <row r="338" spans="1:12" x14ac:dyDescent="0.2">
      <c r="A338" s="64" t="s">
        <v>2445</v>
      </c>
      <c r="B338" s="64" t="s">
        <v>425</v>
      </c>
      <c r="C338" s="64" t="s">
        <v>953</v>
      </c>
      <c r="D338" s="64" t="s">
        <v>307</v>
      </c>
      <c r="E338" s="64" t="s">
        <v>1451</v>
      </c>
      <c r="F338" s="80">
        <v>2.2682434700000003</v>
      </c>
      <c r="G338" s="80">
        <v>1.696287205</v>
      </c>
      <c r="H338" s="81">
        <f t="shared" si="15"/>
        <v>0.33718126465500298</v>
      </c>
      <c r="I338" s="91">
        <v>4.6401637300000003</v>
      </c>
      <c r="J338" s="91">
        <v>10.420295619999999</v>
      </c>
      <c r="K338" s="81">
        <f t="shared" si="16"/>
        <v>-0.55469941552387547</v>
      </c>
      <c r="L338" s="65">
        <f t="shared" si="17"/>
        <v>2.0457079636164455</v>
      </c>
    </row>
    <row r="339" spans="1:12" x14ac:dyDescent="0.2">
      <c r="A339" s="64" t="s">
        <v>2324</v>
      </c>
      <c r="B339" s="64" t="s">
        <v>1371</v>
      </c>
      <c r="C339" s="64" t="s">
        <v>953</v>
      </c>
      <c r="D339" s="64" t="s">
        <v>307</v>
      </c>
      <c r="E339" s="64" t="s">
        <v>1451</v>
      </c>
      <c r="F339" s="80">
        <v>3.2933081039999998</v>
      </c>
      <c r="G339" s="80">
        <v>1.85809829</v>
      </c>
      <c r="H339" s="81">
        <f t="shared" si="15"/>
        <v>0.77240790851812235</v>
      </c>
      <c r="I339" s="91">
        <v>4.52841776</v>
      </c>
      <c r="J339" s="91">
        <v>2.6393440299999997</v>
      </c>
      <c r="K339" s="81">
        <f t="shared" si="16"/>
        <v>0.71573607249677118</v>
      </c>
      <c r="L339" s="65">
        <f t="shared" si="17"/>
        <v>1.3750361694066386</v>
      </c>
    </row>
    <row r="340" spans="1:12" x14ac:dyDescent="0.2">
      <c r="A340" s="64" t="s">
        <v>2080</v>
      </c>
      <c r="B340" s="64" t="s">
        <v>890</v>
      </c>
      <c r="C340" s="64" t="s">
        <v>1244</v>
      </c>
      <c r="D340" s="64" t="s">
        <v>308</v>
      </c>
      <c r="E340" s="64" t="s">
        <v>309</v>
      </c>
      <c r="F340" s="80">
        <v>1.7414462900000001</v>
      </c>
      <c r="G340" s="80">
        <v>3.7570365040000002</v>
      </c>
      <c r="H340" s="81">
        <f t="shared" si="15"/>
        <v>-0.53648406446252617</v>
      </c>
      <c r="I340" s="91">
        <v>4.4405279900000005</v>
      </c>
      <c r="J340" s="91">
        <v>2.0142186399999997</v>
      </c>
      <c r="K340" s="81">
        <f t="shared" si="16"/>
        <v>1.2045908531558425</v>
      </c>
      <c r="L340" s="65">
        <f t="shared" si="17"/>
        <v>2.5499080939211742</v>
      </c>
    </row>
    <row r="341" spans="1:12" x14ac:dyDescent="0.2">
      <c r="A341" s="64" t="s">
        <v>2419</v>
      </c>
      <c r="B341" s="64" t="s">
        <v>147</v>
      </c>
      <c r="C341" s="64" t="s">
        <v>953</v>
      </c>
      <c r="D341" s="64" t="s">
        <v>307</v>
      </c>
      <c r="E341" s="64" t="s">
        <v>1451</v>
      </c>
      <c r="F341" s="80">
        <v>7.8874511370000002</v>
      </c>
      <c r="G341" s="80">
        <v>3.7666860669999997</v>
      </c>
      <c r="H341" s="81">
        <f t="shared" si="15"/>
        <v>1.0940027909684571</v>
      </c>
      <c r="I341" s="91">
        <v>4.4083186599999999</v>
      </c>
      <c r="J341" s="91">
        <v>2.8811534500000002</v>
      </c>
      <c r="K341" s="81">
        <f t="shared" si="16"/>
        <v>0.5300534096856242</v>
      </c>
      <c r="L341" s="65">
        <f t="shared" si="17"/>
        <v>0.55890281707364187</v>
      </c>
    </row>
    <row r="342" spans="1:12" x14ac:dyDescent="0.2">
      <c r="A342" s="64" t="s">
        <v>697</v>
      </c>
      <c r="B342" s="64" t="s">
        <v>86</v>
      </c>
      <c r="C342" s="64" t="s">
        <v>704</v>
      </c>
      <c r="D342" s="64" t="s">
        <v>307</v>
      </c>
      <c r="E342" s="64" t="s">
        <v>1451</v>
      </c>
      <c r="F342" s="80">
        <v>3.081987711</v>
      </c>
      <c r="G342" s="80">
        <v>2.2921838960000001</v>
      </c>
      <c r="H342" s="81">
        <f t="shared" si="15"/>
        <v>0.34456389663074405</v>
      </c>
      <c r="I342" s="91">
        <v>4.3894849599999999</v>
      </c>
      <c r="J342" s="91">
        <v>8.7502849000000005</v>
      </c>
      <c r="K342" s="81">
        <f t="shared" si="16"/>
        <v>-0.49836090936879096</v>
      </c>
      <c r="L342" s="65">
        <f t="shared" si="17"/>
        <v>1.424238307094275</v>
      </c>
    </row>
    <row r="343" spans="1:12" x14ac:dyDescent="0.2">
      <c r="A343" s="64" t="s">
        <v>623</v>
      </c>
      <c r="B343" s="64" t="s">
        <v>624</v>
      </c>
      <c r="C343" s="64" t="s">
        <v>1240</v>
      </c>
      <c r="D343" s="64" t="s">
        <v>307</v>
      </c>
      <c r="E343" s="64" t="s">
        <v>1451</v>
      </c>
      <c r="F343" s="80">
        <v>121.058266277</v>
      </c>
      <c r="G343" s="80">
        <v>168.42406296399997</v>
      </c>
      <c r="H343" s="81">
        <f t="shared" si="15"/>
        <v>-0.28122939117746037</v>
      </c>
      <c r="I343" s="91">
        <v>4.3643895800000001</v>
      </c>
      <c r="J343" s="91">
        <v>24.173783520000001</v>
      </c>
      <c r="K343" s="81">
        <f t="shared" si="16"/>
        <v>-0.8194577370816134</v>
      </c>
      <c r="L343" s="65">
        <f t="shared" si="17"/>
        <v>3.6051974922667429E-2</v>
      </c>
    </row>
    <row r="344" spans="1:12" x14ac:dyDescent="0.2">
      <c r="A344" s="64" t="s">
        <v>2271</v>
      </c>
      <c r="B344" s="64" t="s">
        <v>1880</v>
      </c>
      <c r="C344" s="64" t="s">
        <v>220</v>
      </c>
      <c r="D344" s="64" t="s">
        <v>308</v>
      </c>
      <c r="E344" s="64" t="s">
        <v>309</v>
      </c>
      <c r="F344" s="80">
        <v>4.1565028000000002</v>
      </c>
      <c r="G344" s="80">
        <v>3.9236052200000002</v>
      </c>
      <c r="H344" s="81">
        <f t="shared" si="15"/>
        <v>5.9358056415268035E-2</v>
      </c>
      <c r="I344" s="91">
        <v>4.3371888494898396</v>
      </c>
      <c r="J344" s="91">
        <v>5.2457942819207997</v>
      </c>
      <c r="K344" s="81">
        <f t="shared" si="16"/>
        <v>-0.17320645522879052</v>
      </c>
      <c r="L344" s="65">
        <f t="shared" si="17"/>
        <v>1.0434706911516671</v>
      </c>
    </row>
    <row r="345" spans="1:12" x14ac:dyDescent="0.2">
      <c r="A345" s="64" t="s">
        <v>2625</v>
      </c>
      <c r="B345" s="64" t="s">
        <v>473</v>
      </c>
      <c r="C345" s="64" t="s">
        <v>1244</v>
      </c>
      <c r="D345" s="64" t="s">
        <v>308</v>
      </c>
      <c r="E345" s="64" t="s">
        <v>1451</v>
      </c>
      <c r="F345" s="80">
        <v>2.6276271200000001</v>
      </c>
      <c r="G345" s="80">
        <v>2.5900415800000003</v>
      </c>
      <c r="H345" s="81">
        <f t="shared" si="15"/>
        <v>1.4511558536446367E-2</v>
      </c>
      <c r="I345" s="91">
        <v>4.2923861537405905</v>
      </c>
      <c r="J345" s="91">
        <v>0</v>
      </c>
      <c r="K345" s="81" t="str">
        <f t="shared" si="16"/>
        <v/>
      </c>
      <c r="L345" s="65">
        <f t="shared" si="17"/>
        <v>1.6335598460943692</v>
      </c>
    </row>
    <row r="346" spans="1:12" x14ac:dyDescent="0.2">
      <c r="A346" s="64" t="s">
        <v>2318</v>
      </c>
      <c r="B346" s="64" t="s">
        <v>1256</v>
      </c>
      <c r="C346" s="64" t="s">
        <v>953</v>
      </c>
      <c r="D346" s="64" t="s">
        <v>307</v>
      </c>
      <c r="E346" s="64" t="s">
        <v>1451</v>
      </c>
      <c r="F346" s="80">
        <v>1.1964875700000002</v>
      </c>
      <c r="G346" s="80">
        <v>1.68750808</v>
      </c>
      <c r="H346" s="81">
        <f t="shared" si="15"/>
        <v>-0.29097372381174014</v>
      </c>
      <c r="I346" s="91">
        <v>4.2828586399999997</v>
      </c>
      <c r="J346" s="91">
        <v>26.656384379999999</v>
      </c>
      <c r="K346" s="81">
        <f t="shared" si="16"/>
        <v>-0.839330849265012</v>
      </c>
      <c r="L346" s="65">
        <f t="shared" si="17"/>
        <v>3.5795262294283585</v>
      </c>
    </row>
    <row r="347" spans="1:12" x14ac:dyDescent="0.2">
      <c r="A347" s="64" t="s">
        <v>2793</v>
      </c>
      <c r="B347" s="64" t="s">
        <v>49</v>
      </c>
      <c r="C347" s="64" t="s">
        <v>2814</v>
      </c>
      <c r="D347" s="64" t="s">
        <v>308</v>
      </c>
      <c r="E347" s="64" t="s">
        <v>309</v>
      </c>
      <c r="F347" s="80">
        <v>9.8293660299999992</v>
      </c>
      <c r="G347" s="80">
        <v>1.2184169899999999</v>
      </c>
      <c r="H347" s="81">
        <f t="shared" si="15"/>
        <v>7.0673251527787713</v>
      </c>
      <c r="I347" s="91">
        <v>4.2162857300000001</v>
      </c>
      <c r="J347" s="91">
        <v>1.3885752099999999</v>
      </c>
      <c r="K347" s="81">
        <f t="shared" si="16"/>
        <v>2.0364114954925632</v>
      </c>
      <c r="L347" s="65">
        <f t="shared" si="17"/>
        <v>0.42894788098556552</v>
      </c>
    </row>
    <row r="348" spans="1:12" x14ac:dyDescent="0.2">
      <c r="A348" s="64" t="s">
        <v>2434</v>
      </c>
      <c r="B348" s="64" t="s">
        <v>1445</v>
      </c>
      <c r="C348" s="64" t="s">
        <v>953</v>
      </c>
      <c r="D348" s="64" t="s">
        <v>307</v>
      </c>
      <c r="E348" s="64" t="s">
        <v>1451</v>
      </c>
      <c r="F348" s="80">
        <v>0.19811100000000001</v>
      </c>
      <c r="G348" s="80">
        <v>0.26705845</v>
      </c>
      <c r="H348" s="81">
        <f t="shared" si="15"/>
        <v>-0.25817363202699628</v>
      </c>
      <c r="I348" s="91">
        <v>4.1828169500000003</v>
      </c>
      <c r="J348" s="91">
        <v>3.0135956299999997</v>
      </c>
      <c r="K348" s="81">
        <f t="shared" si="16"/>
        <v>0.38798215273493764</v>
      </c>
      <c r="L348" s="65">
        <f t="shared" si="17"/>
        <v>21.113501774257866</v>
      </c>
    </row>
    <row r="349" spans="1:12" x14ac:dyDescent="0.2">
      <c r="A349" s="64" t="s">
        <v>2594</v>
      </c>
      <c r="B349" s="64" t="s">
        <v>565</v>
      </c>
      <c r="C349" s="64" t="s">
        <v>1244</v>
      </c>
      <c r="D349" s="64" t="s">
        <v>1162</v>
      </c>
      <c r="E349" s="64" t="s">
        <v>1451</v>
      </c>
      <c r="F349" s="80">
        <v>1.3963979199999998</v>
      </c>
      <c r="G349" s="80">
        <v>3.281634645</v>
      </c>
      <c r="H349" s="81">
        <f t="shared" si="15"/>
        <v>-0.57448099162178368</v>
      </c>
      <c r="I349" s="91">
        <v>4.1701877899999999</v>
      </c>
      <c r="J349" s="91">
        <v>1.9537314699999999</v>
      </c>
      <c r="K349" s="81">
        <f t="shared" si="16"/>
        <v>1.1344733675196417</v>
      </c>
      <c r="L349" s="65">
        <f t="shared" si="17"/>
        <v>2.9863892879473783</v>
      </c>
    </row>
    <row r="350" spans="1:12" x14ac:dyDescent="0.2">
      <c r="A350" s="64" t="s">
        <v>2643</v>
      </c>
      <c r="B350" s="64" t="s">
        <v>18</v>
      </c>
      <c r="C350" s="64" t="s">
        <v>1244</v>
      </c>
      <c r="D350" s="64" t="s">
        <v>1162</v>
      </c>
      <c r="E350" s="64" t="s">
        <v>1451</v>
      </c>
      <c r="F350" s="80">
        <v>4.7893531210000004</v>
      </c>
      <c r="G350" s="80">
        <v>1.4890007700000001</v>
      </c>
      <c r="H350" s="81">
        <f t="shared" si="15"/>
        <v>2.2164880082634211</v>
      </c>
      <c r="I350" s="91">
        <v>4.1110611891460547</v>
      </c>
      <c r="J350" s="91">
        <v>5.1917212302893505</v>
      </c>
      <c r="K350" s="81">
        <f t="shared" si="16"/>
        <v>-0.20815062928235606</v>
      </c>
      <c r="L350" s="65">
        <f t="shared" si="17"/>
        <v>0.85837504257520258</v>
      </c>
    </row>
    <row r="351" spans="1:12" x14ac:dyDescent="0.2">
      <c r="A351" s="64" t="s">
        <v>2323</v>
      </c>
      <c r="B351" s="64" t="s">
        <v>1368</v>
      </c>
      <c r="C351" s="64" t="s">
        <v>953</v>
      </c>
      <c r="D351" s="64" t="s">
        <v>307</v>
      </c>
      <c r="E351" s="64" t="s">
        <v>1451</v>
      </c>
      <c r="F351" s="80">
        <v>3.4152052899999998</v>
      </c>
      <c r="G351" s="80">
        <v>1.680129</v>
      </c>
      <c r="H351" s="81">
        <f t="shared" si="15"/>
        <v>1.0327042090220453</v>
      </c>
      <c r="I351" s="91">
        <v>4.0978623399999998</v>
      </c>
      <c r="J351" s="91">
        <v>0.97953312999999997</v>
      </c>
      <c r="K351" s="81">
        <f t="shared" si="16"/>
        <v>3.1834851874790591</v>
      </c>
      <c r="L351" s="65">
        <f t="shared" si="17"/>
        <v>1.1998875593215073</v>
      </c>
    </row>
    <row r="352" spans="1:12" x14ac:dyDescent="0.2">
      <c r="A352" s="64" t="s">
        <v>1</v>
      </c>
      <c r="B352" s="64" t="s">
        <v>76</v>
      </c>
      <c r="C352" s="64" t="s">
        <v>1245</v>
      </c>
      <c r="D352" s="64" t="s">
        <v>307</v>
      </c>
      <c r="E352" s="64" t="s">
        <v>309</v>
      </c>
      <c r="F352" s="80">
        <v>10.018807008</v>
      </c>
      <c r="G352" s="80">
        <v>15.166626166999999</v>
      </c>
      <c r="H352" s="81">
        <f t="shared" si="15"/>
        <v>-0.33941755419545971</v>
      </c>
      <c r="I352" s="91">
        <v>4.0738267099999996</v>
      </c>
      <c r="J352" s="91">
        <v>3.8298726099999998</v>
      </c>
      <c r="K352" s="81">
        <f t="shared" si="16"/>
        <v>6.3697706122919806E-2</v>
      </c>
      <c r="L352" s="65">
        <f t="shared" si="17"/>
        <v>0.40661794430684772</v>
      </c>
    </row>
    <row r="353" spans="1:12" x14ac:dyDescent="0.2">
      <c r="A353" s="64" t="s">
        <v>2573</v>
      </c>
      <c r="B353" s="64" t="s">
        <v>1372</v>
      </c>
      <c r="C353" s="64" t="s">
        <v>1239</v>
      </c>
      <c r="D353" s="64" t="s">
        <v>307</v>
      </c>
      <c r="E353" s="64" t="s">
        <v>1451</v>
      </c>
      <c r="F353" s="80">
        <v>1.8228306920000001</v>
      </c>
      <c r="G353" s="80">
        <v>9.9406291400000004</v>
      </c>
      <c r="H353" s="81">
        <f t="shared" si="15"/>
        <v>-0.81662823687233943</v>
      </c>
      <c r="I353" s="91">
        <v>4.0415493900000001</v>
      </c>
      <c r="J353" s="91">
        <v>4.1944528499999993</v>
      </c>
      <c r="K353" s="81">
        <f t="shared" si="16"/>
        <v>-3.6453731980799153E-2</v>
      </c>
      <c r="L353" s="65">
        <f t="shared" si="17"/>
        <v>2.2171830920652504</v>
      </c>
    </row>
    <row r="354" spans="1:12" x14ac:dyDescent="0.2">
      <c r="A354" s="64" t="s">
        <v>1323</v>
      </c>
      <c r="B354" s="64" t="s">
        <v>1280</v>
      </c>
      <c r="C354" s="64" t="s">
        <v>1244</v>
      </c>
      <c r="D354" s="64" t="s">
        <v>308</v>
      </c>
      <c r="E354" s="64" t="s">
        <v>309</v>
      </c>
      <c r="F354" s="80">
        <v>1.5302495199999999</v>
      </c>
      <c r="G354" s="80">
        <v>2.5436692799999996</v>
      </c>
      <c r="H354" s="81">
        <f t="shared" si="15"/>
        <v>-0.39840861701958352</v>
      </c>
      <c r="I354" s="91">
        <v>4.0301100400000003</v>
      </c>
      <c r="J354" s="91">
        <v>0.83009643</v>
      </c>
      <c r="K354" s="81">
        <f t="shared" si="16"/>
        <v>3.8549902087881529</v>
      </c>
      <c r="L354" s="65">
        <f t="shared" si="17"/>
        <v>2.6336293443176513</v>
      </c>
    </row>
    <row r="355" spans="1:12" x14ac:dyDescent="0.2">
      <c r="A355" s="64" t="s">
        <v>2724</v>
      </c>
      <c r="B355" s="64" t="s">
        <v>26</v>
      </c>
      <c r="C355" s="64" t="s">
        <v>1244</v>
      </c>
      <c r="D355" s="64" t="s">
        <v>1162</v>
      </c>
      <c r="E355" s="64" t="s">
        <v>1451</v>
      </c>
      <c r="F355" s="80">
        <v>8.8154109999999994E-2</v>
      </c>
      <c r="G355" s="80">
        <v>4.0242E-2</v>
      </c>
      <c r="H355" s="81">
        <f t="shared" si="15"/>
        <v>1.1905996222851747</v>
      </c>
      <c r="I355" s="91">
        <v>4.0279730699999998</v>
      </c>
      <c r="J355" s="91">
        <v>1.7806531399999999</v>
      </c>
      <c r="K355" s="81">
        <f t="shared" si="16"/>
        <v>1.2620761896390444</v>
      </c>
      <c r="L355" s="65">
        <f t="shared" si="17"/>
        <v>45.692402430244037</v>
      </c>
    </row>
    <row r="356" spans="1:12" x14ac:dyDescent="0.2">
      <c r="A356" s="64" t="s">
        <v>186</v>
      </c>
      <c r="B356" s="64" t="s">
        <v>191</v>
      </c>
      <c r="C356" s="64" t="s">
        <v>1391</v>
      </c>
      <c r="D356" s="64" t="s">
        <v>1162</v>
      </c>
      <c r="E356" s="64" t="s">
        <v>309</v>
      </c>
      <c r="F356" s="80">
        <v>4.75601495</v>
      </c>
      <c r="G356" s="80">
        <v>3.8725808500000003</v>
      </c>
      <c r="H356" s="81">
        <f t="shared" si="15"/>
        <v>0.22812541150690224</v>
      </c>
      <c r="I356" s="91">
        <v>4.0159217700000003</v>
      </c>
      <c r="J356" s="91">
        <v>0.97453014000000004</v>
      </c>
      <c r="K356" s="81">
        <f t="shared" si="16"/>
        <v>3.1208800068513014</v>
      </c>
      <c r="L356" s="65">
        <f t="shared" si="17"/>
        <v>0.84438796181664655</v>
      </c>
    </row>
    <row r="357" spans="1:12" x14ac:dyDescent="0.2">
      <c r="A357" s="64" t="s">
        <v>893</v>
      </c>
      <c r="B357" s="64" t="s">
        <v>894</v>
      </c>
      <c r="C357" s="64" t="s">
        <v>1244</v>
      </c>
      <c r="D357" s="64" t="s">
        <v>308</v>
      </c>
      <c r="E357" s="64" t="s">
        <v>309</v>
      </c>
      <c r="F357" s="80">
        <v>5.4465152659999996</v>
      </c>
      <c r="G357" s="80">
        <v>2.267518667</v>
      </c>
      <c r="H357" s="81">
        <f t="shared" si="15"/>
        <v>1.40197152299783</v>
      </c>
      <c r="I357" s="91">
        <v>3.9040219300000003</v>
      </c>
      <c r="J357" s="91">
        <v>1.7783686000000001</v>
      </c>
      <c r="K357" s="81">
        <f t="shared" si="16"/>
        <v>1.1952827608404695</v>
      </c>
      <c r="L357" s="65">
        <f t="shared" si="17"/>
        <v>0.71679261680784223</v>
      </c>
    </row>
    <row r="358" spans="1:12" x14ac:dyDescent="0.2">
      <c r="A358" s="64" t="s">
        <v>2156</v>
      </c>
      <c r="B358" s="64" t="s">
        <v>2157</v>
      </c>
      <c r="C358" s="64" t="s">
        <v>1391</v>
      </c>
      <c r="D358" s="64" t="s">
        <v>308</v>
      </c>
      <c r="E358" s="64" t="s">
        <v>309</v>
      </c>
      <c r="F358" s="80">
        <v>0.40388714000000003</v>
      </c>
      <c r="G358" s="80">
        <v>1.0404479999999999E-2</v>
      </c>
      <c r="H358" s="81">
        <f t="shared" si="15"/>
        <v>37.818580073199243</v>
      </c>
      <c r="I358" s="91">
        <v>3.8908643599999997</v>
      </c>
      <c r="J358" s="91">
        <v>0</v>
      </c>
      <c r="K358" s="81" t="str">
        <f t="shared" si="16"/>
        <v/>
      </c>
      <c r="L358" s="65">
        <f t="shared" si="17"/>
        <v>9.6335435686315716</v>
      </c>
    </row>
    <row r="359" spans="1:12" x14ac:dyDescent="0.2">
      <c r="A359" s="64" t="s">
        <v>2680</v>
      </c>
      <c r="B359" s="64" t="s">
        <v>1384</v>
      </c>
      <c r="C359" s="64" t="s">
        <v>1239</v>
      </c>
      <c r="D359" s="64" t="s">
        <v>307</v>
      </c>
      <c r="E359" s="64" t="s">
        <v>1451</v>
      </c>
      <c r="F359" s="80">
        <v>0.27145237999999999</v>
      </c>
      <c r="G359" s="80">
        <v>0.49324821000000002</v>
      </c>
      <c r="H359" s="81">
        <f t="shared" si="15"/>
        <v>-0.44966373015322247</v>
      </c>
      <c r="I359" s="91">
        <v>3.88131958</v>
      </c>
      <c r="J359" s="91">
        <v>0</v>
      </c>
      <c r="K359" s="81" t="str">
        <f t="shared" si="16"/>
        <v/>
      </c>
      <c r="L359" s="65">
        <f t="shared" si="17"/>
        <v>14.298344262076466</v>
      </c>
    </row>
    <row r="360" spans="1:12" x14ac:dyDescent="0.2">
      <c r="A360" s="64" t="s">
        <v>553</v>
      </c>
      <c r="B360" s="64" t="s">
        <v>232</v>
      </c>
      <c r="C360" s="64" t="s">
        <v>1245</v>
      </c>
      <c r="D360" s="64" t="s">
        <v>307</v>
      </c>
      <c r="E360" s="64" t="s">
        <v>309</v>
      </c>
      <c r="F360" s="80">
        <v>10.057896649</v>
      </c>
      <c r="G360" s="80">
        <v>11.161992883</v>
      </c>
      <c r="H360" s="81">
        <f t="shared" si="15"/>
        <v>-9.8915690555722025E-2</v>
      </c>
      <c r="I360" s="91">
        <v>3.8451994100000002</v>
      </c>
      <c r="J360" s="91">
        <v>3.71367234</v>
      </c>
      <c r="K360" s="81">
        <f t="shared" si="16"/>
        <v>3.5416982964092236E-2</v>
      </c>
      <c r="L360" s="65">
        <f t="shared" si="17"/>
        <v>0.38230651439257995</v>
      </c>
    </row>
    <row r="361" spans="1:12" x14ac:dyDescent="0.2">
      <c r="A361" s="64" t="s">
        <v>2326</v>
      </c>
      <c r="B361" s="64" t="s">
        <v>1367</v>
      </c>
      <c r="C361" s="64" t="s">
        <v>953</v>
      </c>
      <c r="D361" s="64" t="s">
        <v>307</v>
      </c>
      <c r="E361" s="64" t="s">
        <v>1451</v>
      </c>
      <c r="F361" s="80">
        <v>3.6396643150000001</v>
      </c>
      <c r="G361" s="80">
        <v>3.2777363749999999</v>
      </c>
      <c r="H361" s="81">
        <f t="shared" si="15"/>
        <v>0.11042008831475969</v>
      </c>
      <c r="I361" s="91">
        <v>3.8110023900000001</v>
      </c>
      <c r="J361" s="91">
        <v>4.3485620899999997</v>
      </c>
      <c r="K361" s="81">
        <f t="shared" si="16"/>
        <v>-0.12361780489145546</v>
      </c>
      <c r="L361" s="65">
        <f t="shared" si="17"/>
        <v>1.0470752410583226</v>
      </c>
    </row>
    <row r="362" spans="1:12" x14ac:dyDescent="0.2">
      <c r="A362" s="64" t="s">
        <v>383</v>
      </c>
      <c r="B362" s="64" t="s">
        <v>630</v>
      </c>
      <c r="C362" s="64" t="s">
        <v>1240</v>
      </c>
      <c r="D362" s="64" t="s">
        <v>307</v>
      </c>
      <c r="E362" s="64" t="s">
        <v>1451</v>
      </c>
      <c r="F362" s="80">
        <v>1.8267630800000001</v>
      </c>
      <c r="G362" s="80">
        <v>0.86069656000000005</v>
      </c>
      <c r="H362" s="81">
        <f t="shared" si="15"/>
        <v>1.1224240515147406</v>
      </c>
      <c r="I362" s="91">
        <v>3.7733203999999998</v>
      </c>
      <c r="J362" s="91">
        <v>10.07185217</v>
      </c>
      <c r="K362" s="81">
        <f t="shared" si="16"/>
        <v>-0.62535983091181535</v>
      </c>
      <c r="L362" s="65">
        <f t="shared" si="17"/>
        <v>2.0655773270828308</v>
      </c>
    </row>
    <row r="363" spans="1:12" x14ac:dyDescent="0.2">
      <c r="A363" s="64" t="s">
        <v>2266</v>
      </c>
      <c r="B363" s="64" t="s">
        <v>1165</v>
      </c>
      <c r="C363" s="64" t="s">
        <v>220</v>
      </c>
      <c r="D363" s="64" t="s">
        <v>1162</v>
      </c>
      <c r="E363" s="64" t="s">
        <v>1451</v>
      </c>
      <c r="F363" s="80">
        <v>3.1562180499999997</v>
      </c>
      <c r="G363" s="80">
        <v>3.5677272200000001</v>
      </c>
      <c r="H363" s="81">
        <f t="shared" si="15"/>
        <v>-0.11534210566692382</v>
      </c>
      <c r="I363" s="91">
        <v>3.7725844900000003</v>
      </c>
      <c r="J363" s="91">
        <v>5.9210072300000007</v>
      </c>
      <c r="K363" s="81">
        <f t="shared" si="16"/>
        <v>-0.36284751167243556</v>
      </c>
      <c r="L363" s="65">
        <f t="shared" si="17"/>
        <v>1.1952863934733535</v>
      </c>
    </row>
    <row r="364" spans="1:12" x14ac:dyDescent="0.2">
      <c r="A364" s="64" t="s">
        <v>1932</v>
      </c>
      <c r="B364" s="64" t="s">
        <v>1933</v>
      </c>
      <c r="C364" s="64" t="s">
        <v>1391</v>
      </c>
      <c r="D364" s="64" t="s">
        <v>308</v>
      </c>
      <c r="E364" s="64" t="s">
        <v>309</v>
      </c>
      <c r="F364" s="80">
        <v>2.5501465200000002</v>
      </c>
      <c r="G364" s="80">
        <v>1.11743528</v>
      </c>
      <c r="H364" s="81">
        <f t="shared" si="15"/>
        <v>1.2821424789809752</v>
      </c>
      <c r="I364" s="91">
        <v>3.7083795400000001</v>
      </c>
      <c r="J364" s="91">
        <v>0.70534731000000006</v>
      </c>
      <c r="K364" s="81">
        <f t="shared" si="16"/>
        <v>4.2575227656287504</v>
      </c>
      <c r="L364" s="65">
        <f t="shared" si="17"/>
        <v>1.454182930634119</v>
      </c>
    </row>
    <row r="365" spans="1:12" x14ac:dyDescent="0.2">
      <c r="A365" s="64" t="s">
        <v>1936</v>
      </c>
      <c r="B365" s="64" t="s">
        <v>1937</v>
      </c>
      <c r="C365" s="64" t="s">
        <v>1391</v>
      </c>
      <c r="D365" s="64" t="s">
        <v>308</v>
      </c>
      <c r="E365" s="64" t="s">
        <v>309</v>
      </c>
      <c r="F365" s="80">
        <v>0.27672000000000002</v>
      </c>
      <c r="G365" s="80">
        <v>0</v>
      </c>
      <c r="H365" s="81" t="str">
        <f t="shared" si="15"/>
        <v/>
      </c>
      <c r="I365" s="91">
        <v>3.681524</v>
      </c>
      <c r="J365" s="91">
        <v>0</v>
      </c>
      <c r="K365" s="81" t="str">
        <f t="shared" si="16"/>
        <v/>
      </c>
      <c r="L365" s="65">
        <f t="shared" si="17"/>
        <v>13.304148597860653</v>
      </c>
    </row>
    <row r="366" spans="1:12" x14ac:dyDescent="0.2">
      <c r="A366" s="64" t="s">
        <v>2588</v>
      </c>
      <c r="B366" s="64" t="s">
        <v>1342</v>
      </c>
      <c r="C366" s="64" t="s">
        <v>1244</v>
      </c>
      <c r="D366" s="64" t="s">
        <v>308</v>
      </c>
      <c r="E366" s="64" t="s">
        <v>309</v>
      </c>
      <c r="F366" s="80">
        <v>2.141205088</v>
      </c>
      <c r="G366" s="80">
        <v>0.96997015200000003</v>
      </c>
      <c r="H366" s="81">
        <f t="shared" si="15"/>
        <v>1.2074958529239361</v>
      </c>
      <c r="I366" s="91">
        <v>3.67878135</v>
      </c>
      <c r="J366" s="91">
        <v>6.1498839800000002</v>
      </c>
      <c r="K366" s="81">
        <f t="shared" si="16"/>
        <v>-0.40181288590748343</v>
      </c>
      <c r="L366" s="65">
        <f t="shared" si="17"/>
        <v>1.7180892062218003</v>
      </c>
    </row>
    <row r="367" spans="1:12" x14ac:dyDescent="0.2">
      <c r="A367" s="64" t="s">
        <v>2791</v>
      </c>
      <c r="B367" s="64" t="s">
        <v>541</v>
      </c>
      <c r="C367" s="64" t="s">
        <v>2814</v>
      </c>
      <c r="D367" s="64" t="s">
        <v>308</v>
      </c>
      <c r="E367" s="64" t="s">
        <v>309</v>
      </c>
      <c r="F367" s="80">
        <v>4.0983708100000005</v>
      </c>
      <c r="G367" s="80">
        <v>1.4659618670000001</v>
      </c>
      <c r="H367" s="81">
        <f t="shared" si="15"/>
        <v>1.7956871882261587</v>
      </c>
      <c r="I367" s="91">
        <v>3.639694</v>
      </c>
      <c r="J367" s="91">
        <v>0</v>
      </c>
      <c r="K367" s="81" t="str">
        <f t="shared" si="16"/>
        <v/>
      </c>
      <c r="L367" s="65">
        <f t="shared" si="17"/>
        <v>0.88808313564969965</v>
      </c>
    </row>
    <row r="368" spans="1:12" x14ac:dyDescent="0.2">
      <c r="A368" s="64" t="s">
        <v>329</v>
      </c>
      <c r="B368" s="64" t="s">
        <v>330</v>
      </c>
      <c r="C368" s="64" t="s">
        <v>1245</v>
      </c>
      <c r="D368" s="64" t="s">
        <v>307</v>
      </c>
      <c r="E368" s="64" t="s">
        <v>1451</v>
      </c>
      <c r="F368" s="80">
        <v>15.181438526000001</v>
      </c>
      <c r="G368" s="80">
        <v>17.597174988999999</v>
      </c>
      <c r="H368" s="81">
        <f t="shared" si="15"/>
        <v>-0.13727978863141821</v>
      </c>
      <c r="I368" s="91">
        <v>3.61312013</v>
      </c>
      <c r="J368" s="91">
        <v>15.33733372</v>
      </c>
      <c r="K368" s="81">
        <f t="shared" si="16"/>
        <v>-0.76442319141243797</v>
      </c>
      <c r="L368" s="65">
        <f t="shared" si="17"/>
        <v>0.2379959003102444</v>
      </c>
    </row>
    <row r="369" spans="1:12" x14ac:dyDescent="0.2">
      <c r="A369" s="64" t="s">
        <v>2338</v>
      </c>
      <c r="B369" s="64" t="s">
        <v>772</v>
      </c>
      <c r="C369" s="64" t="s">
        <v>953</v>
      </c>
      <c r="D369" s="64" t="s">
        <v>307</v>
      </c>
      <c r="E369" s="64" t="s">
        <v>1451</v>
      </c>
      <c r="F369" s="80">
        <v>6.7860355500000002</v>
      </c>
      <c r="G369" s="80">
        <v>4.4874426600000001</v>
      </c>
      <c r="H369" s="81">
        <f t="shared" si="15"/>
        <v>0.51222780192583017</v>
      </c>
      <c r="I369" s="91">
        <v>3.5453342299999999</v>
      </c>
      <c r="J369" s="91">
        <v>1.1723413200000001</v>
      </c>
      <c r="K369" s="81">
        <f t="shared" si="16"/>
        <v>2.024148487745872</v>
      </c>
      <c r="L369" s="65">
        <f t="shared" si="17"/>
        <v>0.52244557280575987</v>
      </c>
    </row>
    <row r="370" spans="1:12" x14ac:dyDescent="0.2">
      <c r="A370" s="64" t="s">
        <v>1924</v>
      </c>
      <c r="B370" s="64" t="s">
        <v>1925</v>
      </c>
      <c r="C370" s="64" t="s">
        <v>1240</v>
      </c>
      <c r="D370" s="64" t="s">
        <v>307</v>
      </c>
      <c r="E370" s="64" t="s">
        <v>1451</v>
      </c>
      <c r="F370" s="80">
        <v>3.4645785410000003</v>
      </c>
      <c r="G370" s="80">
        <v>2.8971133289999997</v>
      </c>
      <c r="H370" s="81">
        <f t="shared" si="15"/>
        <v>0.19587263167087543</v>
      </c>
      <c r="I370" s="91">
        <v>3.5445250000000001</v>
      </c>
      <c r="J370" s="91">
        <v>0.26363500000000001</v>
      </c>
      <c r="K370" s="81">
        <f t="shared" si="16"/>
        <v>12.444819542170046</v>
      </c>
      <c r="L370" s="65">
        <f t="shared" si="17"/>
        <v>1.0230753778717698</v>
      </c>
    </row>
    <row r="371" spans="1:12" x14ac:dyDescent="0.2">
      <c r="A371" s="64" t="s">
        <v>2569</v>
      </c>
      <c r="B371" s="64" t="s">
        <v>98</v>
      </c>
      <c r="C371" s="64" t="s">
        <v>1239</v>
      </c>
      <c r="D371" s="64" t="s">
        <v>307</v>
      </c>
      <c r="E371" s="64" t="s">
        <v>1451</v>
      </c>
      <c r="F371" s="80">
        <v>6.7443666900000006</v>
      </c>
      <c r="G371" s="80">
        <v>10.589996920000001</v>
      </c>
      <c r="H371" s="81">
        <f t="shared" si="15"/>
        <v>-0.36313799324504425</v>
      </c>
      <c r="I371" s="91">
        <v>3.5136128799999997</v>
      </c>
      <c r="J371" s="91">
        <v>6.3287922400000003</v>
      </c>
      <c r="K371" s="81">
        <f t="shared" si="16"/>
        <v>-0.44482094738505751</v>
      </c>
      <c r="L371" s="65">
        <f t="shared" si="17"/>
        <v>0.52097002454058428</v>
      </c>
    </row>
    <row r="372" spans="1:12" x14ac:dyDescent="0.2">
      <c r="A372" s="64" t="s">
        <v>2740</v>
      </c>
      <c r="B372" s="64" t="s">
        <v>288</v>
      </c>
      <c r="C372" s="64" t="s">
        <v>1239</v>
      </c>
      <c r="D372" s="64" t="s">
        <v>307</v>
      </c>
      <c r="E372" s="64" t="s">
        <v>1451</v>
      </c>
      <c r="F372" s="80">
        <v>7.4620099999999998E-3</v>
      </c>
      <c r="G372" s="80">
        <v>4.76342E-3</v>
      </c>
      <c r="H372" s="81">
        <f t="shared" si="15"/>
        <v>0.56652363218024027</v>
      </c>
      <c r="I372" s="91">
        <v>3.4908144000000001</v>
      </c>
      <c r="J372" s="91">
        <v>1.8014000000000001E-3</v>
      </c>
      <c r="K372" s="81" t="str">
        <f t="shared" si="16"/>
        <v/>
      </c>
      <c r="L372" s="65" t="str">
        <f t="shared" si="17"/>
        <v/>
      </c>
    </row>
    <row r="373" spans="1:12" x14ac:dyDescent="0.2">
      <c r="A373" s="64" t="s">
        <v>31</v>
      </c>
      <c r="B373" s="64" t="s">
        <v>236</v>
      </c>
      <c r="C373" s="64" t="s">
        <v>1245</v>
      </c>
      <c r="D373" s="64" t="s">
        <v>307</v>
      </c>
      <c r="E373" s="64" t="s">
        <v>309</v>
      </c>
      <c r="F373" s="80">
        <v>6.4371516960000008</v>
      </c>
      <c r="G373" s="80">
        <v>12.800767824999999</v>
      </c>
      <c r="H373" s="81">
        <f t="shared" si="15"/>
        <v>-0.49712768921343975</v>
      </c>
      <c r="I373" s="91">
        <v>3.4781223100000003</v>
      </c>
      <c r="J373" s="91">
        <v>20.58455682</v>
      </c>
      <c r="K373" s="81">
        <f t="shared" si="16"/>
        <v>-0.83103244143587052</v>
      </c>
      <c r="L373" s="65">
        <f t="shared" si="17"/>
        <v>0.54032007854673991</v>
      </c>
    </row>
    <row r="374" spans="1:12" x14ac:dyDescent="0.2">
      <c r="A374" s="64" t="s">
        <v>2501</v>
      </c>
      <c r="B374" s="64" t="s">
        <v>511</v>
      </c>
      <c r="C374" s="64" t="s">
        <v>953</v>
      </c>
      <c r="D374" s="64" t="s">
        <v>307</v>
      </c>
      <c r="E374" s="64" t="s">
        <v>1451</v>
      </c>
      <c r="F374" s="80">
        <v>6.9875816019999997</v>
      </c>
      <c r="G374" s="80">
        <v>13.342756318999999</v>
      </c>
      <c r="H374" s="81">
        <f t="shared" si="15"/>
        <v>-0.47630149011642153</v>
      </c>
      <c r="I374" s="91">
        <v>3.4690596943254697</v>
      </c>
      <c r="J374" s="91">
        <v>15.26887732</v>
      </c>
      <c r="K374" s="81">
        <f t="shared" si="16"/>
        <v>-0.77280191453359126</v>
      </c>
      <c r="L374" s="65">
        <f t="shared" si="17"/>
        <v>0.49646070585172825</v>
      </c>
    </row>
    <row r="375" spans="1:12" x14ac:dyDescent="0.2">
      <c r="A375" s="64" t="s">
        <v>33</v>
      </c>
      <c r="B375" s="64" t="s">
        <v>75</v>
      </c>
      <c r="C375" s="64" t="s">
        <v>1245</v>
      </c>
      <c r="D375" s="64" t="s">
        <v>307</v>
      </c>
      <c r="E375" s="64" t="s">
        <v>309</v>
      </c>
      <c r="F375" s="80">
        <v>3.8001487799999998</v>
      </c>
      <c r="G375" s="80">
        <v>2.8772288700000002</v>
      </c>
      <c r="H375" s="81">
        <f t="shared" si="15"/>
        <v>0.3207669433679774</v>
      </c>
      <c r="I375" s="91">
        <v>3.4491961800000004</v>
      </c>
      <c r="J375" s="91">
        <v>0.44540802000000002</v>
      </c>
      <c r="K375" s="81">
        <f t="shared" si="16"/>
        <v>6.7439022763891865</v>
      </c>
      <c r="L375" s="65">
        <f t="shared" si="17"/>
        <v>0.90764766846839107</v>
      </c>
    </row>
    <row r="376" spans="1:12" x14ac:dyDescent="0.2">
      <c r="A376" s="64" t="s">
        <v>797</v>
      </c>
      <c r="B376" s="64" t="s">
        <v>798</v>
      </c>
      <c r="C376" s="64" t="s">
        <v>1240</v>
      </c>
      <c r="D376" s="64" t="s">
        <v>307</v>
      </c>
      <c r="E376" s="64" t="s">
        <v>1451</v>
      </c>
      <c r="F376" s="80">
        <v>7.5215903559999999</v>
      </c>
      <c r="G376" s="80">
        <v>1.8435113999999999</v>
      </c>
      <c r="H376" s="81">
        <f t="shared" si="15"/>
        <v>3.0800346317359359</v>
      </c>
      <c r="I376" s="91">
        <v>3.4391781400000001</v>
      </c>
      <c r="J376" s="91">
        <v>52.142242663211505</v>
      </c>
      <c r="K376" s="81">
        <f t="shared" si="16"/>
        <v>-0.93404238167863696</v>
      </c>
      <c r="L376" s="65">
        <f t="shared" si="17"/>
        <v>0.45724081972325908</v>
      </c>
    </row>
    <row r="377" spans="1:12" x14ac:dyDescent="0.2">
      <c r="A377" s="64" t="s">
        <v>718</v>
      </c>
      <c r="B377" s="64" t="s">
        <v>840</v>
      </c>
      <c r="C377" s="64" t="s">
        <v>1245</v>
      </c>
      <c r="D377" s="64" t="s">
        <v>307</v>
      </c>
      <c r="E377" s="64" t="s">
        <v>309</v>
      </c>
      <c r="F377" s="80">
        <v>2.3078812799999997</v>
      </c>
      <c r="G377" s="80">
        <v>0.32694596999999997</v>
      </c>
      <c r="H377" s="81">
        <f t="shared" si="15"/>
        <v>6.0589072561438817</v>
      </c>
      <c r="I377" s="91">
        <v>3.4345437400000001</v>
      </c>
      <c r="J377" s="91">
        <v>9.07905E-3</v>
      </c>
      <c r="K377" s="81" t="str">
        <f t="shared" si="16"/>
        <v/>
      </c>
      <c r="L377" s="65">
        <f t="shared" si="17"/>
        <v>1.4881804232148372</v>
      </c>
    </row>
    <row r="378" spans="1:12" x14ac:dyDescent="0.2">
      <c r="A378" s="64" t="s">
        <v>2376</v>
      </c>
      <c r="B378" s="64" t="s">
        <v>860</v>
      </c>
      <c r="C378" s="64" t="s">
        <v>953</v>
      </c>
      <c r="D378" s="64" t="s">
        <v>307</v>
      </c>
      <c r="E378" s="64" t="s">
        <v>1451</v>
      </c>
      <c r="F378" s="80">
        <v>1.556468725</v>
      </c>
      <c r="G378" s="80">
        <v>0.268399375</v>
      </c>
      <c r="H378" s="81">
        <f t="shared" si="15"/>
        <v>4.7990773078365034</v>
      </c>
      <c r="I378" s="91">
        <v>3.3002353599999998</v>
      </c>
      <c r="J378" s="91">
        <v>1.25964601</v>
      </c>
      <c r="K378" s="81">
        <f t="shared" si="16"/>
        <v>1.6199704788490537</v>
      </c>
      <c r="L378" s="65">
        <f t="shared" si="17"/>
        <v>2.1203351580353789</v>
      </c>
    </row>
    <row r="379" spans="1:12" x14ac:dyDescent="0.2">
      <c r="A379" s="64" t="s">
        <v>2455</v>
      </c>
      <c r="B379" s="64" t="s">
        <v>1449</v>
      </c>
      <c r="C379" s="64" t="s">
        <v>953</v>
      </c>
      <c r="D379" s="64" t="s">
        <v>307</v>
      </c>
      <c r="E379" s="64" t="s">
        <v>1451</v>
      </c>
      <c r="F379" s="80">
        <v>2.37247458</v>
      </c>
      <c r="G379" s="80">
        <v>6.2539828499999999</v>
      </c>
      <c r="H379" s="81">
        <f t="shared" si="15"/>
        <v>-0.6206458129318343</v>
      </c>
      <c r="I379" s="91">
        <v>3.29923228</v>
      </c>
      <c r="J379" s="91">
        <v>5.8597517100000003</v>
      </c>
      <c r="K379" s="81">
        <f t="shared" si="16"/>
        <v>-0.43696722262657095</v>
      </c>
      <c r="L379" s="65">
        <f t="shared" si="17"/>
        <v>1.3906291379526603</v>
      </c>
    </row>
    <row r="380" spans="1:12" x14ac:dyDescent="0.2">
      <c r="A380" s="64" t="s">
        <v>1467</v>
      </c>
      <c r="B380" s="64" t="s">
        <v>81</v>
      </c>
      <c r="C380" s="64" t="s">
        <v>704</v>
      </c>
      <c r="D380" s="64" t="s">
        <v>307</v>
      </c>
      <c r="E380" s="64" t="s">
        <v>1451</v>
      </c>
      <c r="F380" s="80">
        <v>0.37320456000000002</v>
      </c>
      <c r="G380" s="80">
        <v>0.43461745299999999</v>
      </c>
      <c r="H380" s="81">
        <f t="shared" si="15"/>
        <v>-0.14130332911412091</v>
      </c>
      <c r="I380" s="91">
        <v>3.2656552999999997</v>
      </c>
      <c r="J380" s="91">
        <v>2.017416E-2</v>
      </c>
      <c r="K380" s="81" t="str">
        <f t="shared" si="16"/>
        <v/>
      </c>
      <c r="L380" s="65">
        <f t="shared" si="17"/>
        <v>8.7503092137995306</v>
      </c>
    </row>
    <row r="381" spans="1:12" x14ac:dyDescent="0.2">
      <c r="A381" s="64" t="s">
        <v>2600</v>
      </c>
      <c r="B381" s="64" t="s">
        <v>2192</v>
      </c>
      <c r="C381" s="64" t="s">
        <v>1244</v>
      </c>
      <c r="D381" s="64" t="s">
        <v>1162</v>
      </c>
      <c r="E381" s="64" t="s">
        <v>309</v>
      </c>
      <c r="F381" s="80">
        <v>0.39954012</v>
      </c>
      <c r="G381" s="80">
        <v>0</v>
      </c>
      <c r="H381" s="81" t="str">
        <f t="shared" si="15"/>
        <v/>
      </c>
      <c r="I381" s="91">
        <v>3.2599952000000001</v>
      </c>
      <c r="J381" s="91">
        <v>0.271677</v>
      </c>
      <c r="K381" s="81">
        <f t="shared" si="16"/>
        <v>10.999525907603514</v>
      </c>
      <c r="L381" s="65">
        <f t="shared" si="17"/>
        <v>8.1593688263396427</v>
      </c>
    </row>
    <row r="382" spans="1:12" x14ac:dyDescent="0.2">
      <c r="A382" s="64" t="s">
        <v>2387</v>
      </c>
      <c r="B382" s="64" t="s">
        <v>543</v>
      </c>
      <c r="C382" s="64" t="s">
        <v>953</v>
      </c>
      <c r="D382" s="64" t="s">
        <v>307</v>
      </c>
      <c r="E382" s="64" t="s">
        <v>1451</v>
      </c>
      <c r="F382" s="80">
        <v>0.99996927000000002</v>
      </c>
      <c r="G382" s="80">
        <v>0.26275303999999999</v>
      </c>
      <c r="H382" s="81">
        <f t="shared" si="15"/>
        <v>2.8057381562550145</v>
      </c>
      <c r="I382" s="91">
        <v>3.2104080000000002</v>
      </c>
      <c r="J382" s="91">
        <v>1.5921999999999999E-2</v>
      </c>
      <c r="K382" s="81" t="str">
        <f t="shared" si="16"/>
        <v/>
      </c>
      <c r="L382" s="65">
        <f t="shared" si="17"/>
        <v>3.2105066588696269</v>
      </c>
    </row>
    <row r="383" spans="1:12" x14ac:dyDescent="0.2">
      <c r="A383" s="64" t="s">
        <v>2385</v>
      </c>
      <c r="B383" s="64" t="s">
        <v>512</v>
      </c>
      <c r="C383" s="64" t="s">
        <v>953</v>
      </c>
      <c r="D383" s="64" t="s">
        <v>307</v>
      </c>
      <c r="E383" s="64" t="s">
        <v>1451</v>
      </c>
      <c r="F383" s="80">
        <v>1.7114362329999999</v>
      </c>
      <c r="G383" s="80">
        <v>0.56297532400000005</v>
      </c>
      <c r="H383" s="81">
        <f t="shared" si="15"/>
        <v>2.0399844540966057</v>
      </c>
      <c r="I383" s="91">
        <v>3.2022300729870752</v>
      </c>
      <c r="J383" s="91">
        <v>1.5705640000000001</v>
      </c>
      <c r="K383" s="81">
        <f t="shared" si="16"/>
        <v>1.0389045419270242</v>
      </c>
      <c r="L383" s="65">
        <f t="shared" si="17"/>
        <v>1.8710776430003719</v>
      </c>
    </row>
    <row r="384" spans="1:12" x14ac:dyDescent="0.2">
      <c r="A384" s="64" t="s">
        <v>2581</v>
      </c>
      <c r="B384" s="64" t="s">
        <v>2197</v>
      </c>
      <c r="C384" s="64" t="s">
        <v>1244</v>
      </c>
      <c r="D384" s="64" t="s">
        <v>1162</v>
      </c>
      <c r="E384" s="64" t="s">
        <v>309</v>
      </c>
      <c r="F384" s="80">
        <v>2.2639658700000003</v>
      </c>
      <c r="G384" s="80">
        <v>1.59724259</v>
      </c>
      <c r="H384" s="81">
        <f t="shared" si="15"/>
        <v>0.41742142625936385</v>
      </c>
      <c r="I384" s="91">
        <v>3.1303269999999999</v>
      </c>
      <c r="J384" s="91">
        <v>3.4181231099999998</v>
      </c>
      <c r="K384" s="81">
        <f t="shared" si="16"/>
        <v>-8.4197116586593568E-2</v>
      </c>
      <c r="L384" s="65">
        <f t="shared" si="17"/>
        <v>1.3826741124856265</v>
      </c>
    </row>
    <row r="385" spans="1:12" x14ac:dyDescent="0.2">
      <c r="A385" s="64" t="s">
        <v>601</v>
      </c>
      <c r="B385" s="64" t="s">
        <v>600</v>
      </c>
      <c r="C385" s="64" t="s">
        <v>1246</v>
      </c>
      <c r="D385" s="64" t="s">
        <v>308</v>
      </c>
      <c r="E385" s="64" t="s">
        <v>1451</v>
      </c>
      <c r="F385" s="80">
        <v>4.7776287499999999</v>
      </c>
      <c r="G385" s="80">
        <v>3.6105947200000004</v>
      </c>
      <c r="H385" s="81">
        <f t="shared" si="15"/>
        <v>0.32322487581768788</v>
      </c>
      <c r="I385" s="91">
        <v>3.0983677200000002</v>
      </c>
      <c r="J385" s="91">
        <v>14.62043892</v>
      </c>
      <c r="K385" s="81">
        <f t="shared" si="16"/>
        <v>-0.78807970561255902</v>
      </c>
      <c r="L385" s="65">
        <f t="shared" si="17"/>
        <v>0.6485157977165974</v>
      </c>
    </row>
    <row r="386" spans="1:12" x14ac:dyDescent="0.2">
      <c r="A386" s="64" t="s">
        <v>2599</v>
      </c>
      <c r="B386" s="64" t="s">
        <v>1404</v>
      </c>
      <c r="C386" s="64" t="s">
        <v>1397</v>
      </c>
      <c r="D386" s="64" t="s">
        <v>307</v>
      </c>
      <c r="E386" s="64" t="s">
        <v>1451</v>
      </c>
      <c r="F386" s="80">
        <v>3.84988368</v>
      </c>
      <c r="G386" s="80">
        <v>3.8490322999999997</v>
      </c>
      <c r="H386" s="81">
        <f t="shared" si="15"/>
        <v>2.2119325940717083E-4</v>
      </c>
      <c r="I386" s="91">
        <v>3.0591377599999996</v>
      </c>
      <c r="J386" s="91">
        <v>15.922949300000001</v>
      </c>
      <c r="K386" s="81">
        <f t="shared" si="16"/>
        <v>-0.80787869744708662</v>
      </c>
      <c r="L386" s="65">
        <f t="shared" si="17"/>
        <v>0.79460524376154651</v>
      </c>
    </row>
    <row r="387" spans="1:12" x14ac:dyDescent="0.2">
      <c r="A387" s="64" t="s">
        <v>908</v>
      </c>
      <c r="B387" s="64" t="s">
        <v>904</v>
      </c>
      <c r="C387" s="64" t="s">
        <v>1240</v>
      </c>
      <c r="D387" s="64" t="s">
        <v>307</v>
      </c>
      <c r="E387" s="64" t="s">
        <v>1451</v>
      </c>
      <c r="F387" s="80">
        <v>0.56464340599999996</v>
      </c>
      <c r="G387" s="80">
        <v>0.99679342799999993</v>
      </c>
      <c r="H387" s="81">
        <f t="shared" si="15"/>
        <v>-0.43354019986576398</v>
      </c>
      <c r="I387" s="91">
        <v>3.0192672300000001</v>
      </c>
      <c r="J387" s="91">
        <v>0.84216031000000002</v>
      </c>
      <c r="K387" s="81">
        <f t="shared" si="16"/>
        <v>2.5851454813870296</v>
      </c>
      <c r="L387" s="65">
        <f t="shared" si="17"/>
        <v>5.3472106428884789</v>
      </c>
    </row>
    <row r="388" spans="1:12" x14ac:dyDescent="0.2">
      <c r="A388" s="64" t="s">
        <v>2590</v>
      </c>
      <c r="B388" s="64" t="s">
        <v>495</v>
      </c>
      <c r="C388" s="64" t="s">
        <v>1244</v>
      </c>
      <c r="D388" s="64" t="s">
        <v>308</v>
      </c>
      <c r="E388" s="64" t="s">
        <v>1451</v>
      </c>
      <c r="F388" s="80">
        <v>7.3725429</v>
      </c>
      <c r="G388" s="80">
        <v>2.6061844399999998</v>
      </c>
      <c r="H388" s="81">
        <f t="shared" si="15"/>
        <v>1.8288645987004668</v>
      </c>
      <c r="I388" s="91">
        <v>2.9978477962227199</v>
      </c>
      <c r="J388" s="91">
        <v>8.5437484700000006</v>
      </c>
      <c r="K388" s="81">
        <f t="shared" si="16"/>
        <v>-0.64911797125709159</v>
      </c>
      <c r="L388" s="65">
        <f t="shared" si="17"/>
        <v>0.40662330987897266</v>
      </c>
    </row>
    <row r="389" spans="1:12" x14ac:dyDescent="0.2">
      <c r="A389" s="64" t="s">
        <v>2348</v>
      </c>
      <c r="B389" s="64" t="s">
        <v>179</v>
      </c>
      <c r="C389" s="64" t="s">
        <v>953</v>
      </c>
      <c r="D389" s="64" t="s">
        <v>307</v>
      </c>
      <c r="E389" s="64" t="s">
        <v>1451</v>
      </c>
      <c r="F389" s="80">
        <v>0.630216318</v>
      </c>
      <c r="G389" s="80">
        <v>0.72385614800000009</v>
      </c>
      <c r="H389" s="81">
        <f t="shared" si="15"/>
        <v>-0.12936248487869451</v>
      </c>
      <c r="I389" s="91">
        <v>2.9675031700000001</v>
      </c>
      <c r="J389" s="91">
        <v>2.3554603300000001</v>
      </c>
      <c r="K389" s="81">
        <f t="shared" si="16"/>
        <v>0.25984001182477989</v>
      </c>
      <c r="L389" s="65">
        <f t="shared" si="17"/>
        <v>4.7087057019047229</v>
      </c>
    </row>
    <row r="390" spans="1:12" x14ac:dyDescent="0.2">
      <c r="A390" s="64" t="s">
        <v>2575</v>
      </c>
      <c r="B390" s="64" t="s">
        <v>2166</v>
      </c>
      <c r="C390" s="64" t="s">
        <v>1244</v>
      </c>
      <c r="D390" s="64" t="s">
        <v>1162</v>
      </c>
      <c r="E390" s="64" t="s">
        <v>309</v>
      </c>
      <c r="F390" s="80">
        <v>1.3948430700000001</v>
      </c>
      <c r="G390" s="80">
        <v>3.1521366500000001</v>
      </c>
      <c r="H390" s="81">
        <f t="shared" si="15"/>
        <v>-0.55749282950661416</v>
      </c>
      <c r="I390" s="91">
        <v>2.9378882700000002</v>
      </c>
      <c r="J390" s="91">
        <v>7.7207052200000001</v>
      </c>
      <c r="K390" s="81">
        <f t="shared" si="16"/>
        <v>-0.6194792850801264</v>
      </c>
      <c r="L390" s="65">
        <f t="shared" si="17"/>
        <v>2.106250038579609</v>
      </c>
    </row>
    <row r="391" spans="1:12" x14ac:dyDescent="0.2">
      <c r="A391" s="64" t="s">
        <v>2439</v>
      </c>
      <c r="B391" s="64" t="s">
        <v>432</v>
      </c>
      <c r="C391" s="64" t="s">
        <v>953</v>
      </c>
      <c r="D391" s="64" t="s">
        <v>307</v>
      </c>
      <c r="E391" s="64" t="s">
        <v>1451</v>
      </c>
      <c r="F391" s="80">
        <v>0.26963781800000003</v>
      </c>
      <c r="G391" s="80">
        <v>0.89711909000000001</v>
      </c>
      <c r="H391" s="81">
        <f t="shared" ref="H391:H454" si="18">IF(ISERROR(F391/G391-1),"",IF((F391/G391-1)&gt;10000%,"",F391/G391-1))</f>
        <v>-0.69944032959994196</v>
      </c>
      <c r="I391" s="91">
        <v>2.9144321500000001</v>
      </c>
      <c r="J391" s="91">
        <v>1.1237712</v>
      </c>
      <c r="K391" s="81">
        <f t="shared" ref="K391:K454" si="19">IF(ISERROR(I391/J391-1),"",IF((I391/J391-1)&gt;10000%,"",I391/J391-1))</f>
        <v>1.5934390826175293</v>
      </c>
      <c r="L391" s="65">
        <f t="shared" ref="L391:L454" si="20">IF(ISERROR(I391/F391),"",IF(I391/F391&gt;10000%,"",I391/F391))</f>
        <v>10.808692087843552</v>
      </c>
    </row>
    <row r="392" spans="1:12" x14ac:dyDescent="0.2">
      <c r="A392" s="64" t="s">
        <v>2429</v>
      </c>
      <c r="B392" s="64" t="s">
        <v>171</v>
      </c>
      <c r="C392" s="64" t="s">
        <v>953</v>
      </c>
      <c r="D392" s="64" t="s">
        <v>307</v>
      </c>
      <c r="E392" s="64" t="s">
        <v>1451</v>
      </c>
      <c r="F392" s="80">
        <v>7.5614477100000004</v>
      </c>
      <c r="G392" s="80">
        <v>8.8951877140000004</v>
      </c>
      <c r="H392" s="81">
        <f t="shared" si="18"/>
        <v>-0.14993950064716977</v>
      </c>
      <c r="I392" s="91">
        <v>2.88680468</v>
      </c>
      <c r="J392" s="91">
        <v>16.223385390000001</v>
      </c>
      <c r="K392" s="81">
        <f t="shared" si="19"/>
        <v>-0.82205904559356591</v>
      </c>
      <c r="L392" s="65">
        <f t="shared" si="20"/>
        <v>0.38177936166670917</v>
      </c>
    </row>
    <row r="393" spans="1:12" x14ac:dyDescent="0.2">
      <c r="A393" s="64" t="s">
        <v>2360</v>
      </c>
      <c r="B393" s="64" t="s">
        <v>1860</v>
      </c>
      <c r="C393" s="64" t="s">
        <v>953</v>
      </c>
      <c r="D393" s="64" t="s">
        <v>307</v>
      </c>
      <c r="E393" s="64" t="s">
        <v>309</v>
      </c>
      <c r="F393" s="80">
        <v>1.4711221699999999</v>
      </c>
      <c r="G393" s="80">
        <v>0.24754857</v>
      </c>
      <c r="H393" s="81">
        <f t="shared" si="18"/>
        <v>4.9427617376258723</v>
      </c>
      <c r="I393" s="91">
        <v>2.8814915000000001</v>
      </c>
      <c r="J393" s="91">
        <v>0.39827691999999998</v>
      </c>
      <c r="K393" s="81">
        <f t="shared" si="19"/>
        <v>6.2348945050594455</v>
      </c>
      <c r="L393" s="65">
        <f t="shared" si="20"/>
        <v>1.9587030627102848</v>
      </c>
    </row>
    <row r="394" spans="1:12" x14ac:dyDescent="0.2">
      <c r="A394" s="64" t="s">
        <v>711</v>
      </c>
      <c r="B394" s="64" t="s">
        <v>833</v>
      </c>
      <c r="C394" s="64" t="s">
        <v>1245</v>
      </c>
      <c r="D394" s="64" t="s">
        <v>307</v>
      </c>
      <c r="E394" s="64" t="s">
        <v>309</v>
      </c>
      <c r="F394" s="80">
        <v>2.6727669399999998</v>
      </c>
      <c r="G394" s="80">
        <v>3.6000302000000004</v>
      </c>
      <c r="H394" s="81">
        <f t="shared" si="18"/>
        <v>-0.25757096704355442</v>
      </c>
      <c r="I394" s="91">
        <v>2.8400885899999997</v>
      </c>
      <c r="J394" s="91">
        <v>1.051209E-2</v>
      </c>
      <c r="K394" s="81" t="str">
        <f t="shared" si="19"/>
        <v/>
      </c>
      <c r="L394" s="65">
        <f t="shared" si="20"/>
        <v>1.0626024093219291</v>
      </c>
    </row>
    <row r="395" spans="1:12" x14ac:dyDescent="0.2">
      <c r="A395" s="64" t="s">
        <v>2720</v>
      </c>
      <c r="B395" s="64" t="s">
        <v>1144</v>
      </c>
      <c r="C395" s="64" t="s">
        <v>1244</v>
      </c>
      <c r="D395" s="64" t="s">
        <v>308</v>
      </c>
      <c r="E395" s="64" t="s">
        <v>1451</v>
      </c>
      <c r="F395" s="80">
        <v>6.5893670000000001E-2</v>
      </c>
      <c r="G395" s="80">
        <v>0.29711290000000001</v>
      </c>
      <c r="H395" s="81">
        <f t="shared" si="18"/>
        <v>-0.77822009747809673</v>
      </c>
      <c r="I395" s="91">
        <v>2.8346195822878251</v>
      </c>
      <c r="J395" s="91">
        <v>1.17653803699427</v>
      </c>
      <c r="K395" s="81">
        <f t="shared" si="19"/>
        <v>1.4092885169522407</v>
      </c>
      <c r="L395" s="65">
        <f t="shared" si="20"/>
        <v>43.0180862939919</v>
      </c>
    </row>
    <row r="396" spans="1:12" x14ac:dyDescent="0.2">
      <c r="A396" s="64" t="s">
        <v>2699</v>
      </c>
      <c r="B396" s="64" t="s">
        <v>15</v>
      </c>
      <c r="C396" s="64" t="s">
        <v>1244</v>
      </c>
      <c r="D396" s="64" t="s">
        <v>308</v>
      </c>
      <c r="E396" s="64" t="s">
        <v>1451</v>
      </c>
      <c r="F396" s="80">
        <v>0</v>
      </c>
      <c r="G396" s="80">
        <v>2.3543359999999999E-2</v>
      </c>
      <c r="H396" s="81">
        <f t="shared" si="18"/>
        <v>-1</v>
      </c>
      <c r="I396" s="91">
        <v>2.8157053106271901</v>
      </c>
      <c r="J396" s="91">
        <v>0</v>
      </c>
      <c r="K396" s="81" t="str">
        <f t="shared" si="19"/>
        <v/>
      </c>
      <c r="L396" s="65" t="str">
        <f t="shared" si="20"/>
        <v/>
      </c>
    </row>
    <row r="397" spans="1:12" x14ac:dyDescent="0.2">
      <c r="A397" s="64" t="s">
        <v>2757</v>
      </c>
      <c r="B397" s="64" t="s">
        <v>22</v>
      </c>
      <c r="C397" s="64" t="s">
        <v>1244</v>
      </c>
      <c r="D397" s="64" t="s">
        <v>1162</v>
      </c>
      <c r="E397" s="64" t="s">
        <v>1451</v>
      </c>
      <c r="F397" s="80">
        <v>1.8487758156315601</v>
      </c>
      <c r="G397" s="80">
        <v>0</v>
      </c>
      <c r="H397" s="81" t="str">
        <f t="shared" si="18"/>
        <v/>
      </c>
      <c r="I397" s="91">
        <v>2.8137885188834404</v>
      </c>
      <c r="J397" s="91">
        <v>1.5394493979463701</v>
      </c>
      <c r="K397" s="81">
        <f t="shared" si="19"/>
        <v>0.82778889818466417</v>
      </c>
      <c r="L397" s="65">
        <f t="shared" si="20"/>
        <v>1.5219738894746535</v>
      </c>
    </row>
    <row r="398" spans="1:12" x14ac:dyDescent="0.2">
      <c r="A398" s="64" t="s">
        <v>826</v>
      </c>
      <c r="B398" s="64" t="s">
        <v>447</v>
      </c>
      <c r="C398" s="64" t="s">
        <v>1241</v>
      </c>
      <c r="D398" s="64" t="s">
        <v>307</v>
      </c>
      <c r="E398" s="64" t="s">
        <v>1451</v>
      </c>
      <c r="F398" s="80">
        <v>3.3778014399999998</v>
      </c>
      <c r="G398" s="80">
        <v>3.6037890200000002</v>
      </c>
      <c r="H398" s="81">
        <f t="shared" si="18"/>
        <v>-6.2708326915319912E-2</v>
      </c>
      <c r="I398" s="91">
        <v>2.7708995199999999</v>
      </c>
      <c r="J398" s="91">
        <v>23.870532148330948</v>
      </c>
      <c r="K398" s="81">
        <f t="shared" si="19"/>
        <v>-0.88391965864934674</v>
      </c>
      <c r="L398" s="65">
        <f t="shared" si="20"/>
        <v>0.82032634813489813</v>
      </c>
    </row>
    <row r="399" spans="1:12" x14ac:dyDescent="0.2">
      <c r="A399" s="64" t="s">
        <v>2378</v>
      </c>
      <c r="B399" s="64" t="s">
        <v>332</v>
      </c>
      <c r="C399" s="64" t="s">
        <v>953</v>
      </c>
      <c r="D399" s="64" t="s">
        <v>307</v>
      </c>
      <c r="E399" s="64" t="s">
        <v>1451</v>
      </c>
      <c r="F399" s="80">
        <v>1.7333228740000002</v>
      </c>
      <c r="G399" s="80">
        <v>3.9268945259999999</v>
      </c>
      <c r="H399" s="81">
        <f t="shared" si="18"/>
        <v>-0.55860213139832116</v>
      </c>
      <c r="I399" s="91">
        <v>2.7294756000000002</v>
      </c>
      <c r="J399" s="91">
        <v>25.703544989999997</v>
      </c>
      <c r="K399" s="81">
        <f t="shared" si="19"/>
        <v>-0.8938093713897477</v>
      </c>
      <c r="L399" s="65">
        <f t="shared" si="20"/>
        <v>1.5747069636836744</v>
      </c>
    </row>
    <row r="400" spans="1:12" x14ac:dyDescent="0.2">
      <c r="A400" s="64" t="s">
        <v>1149</v>
      </c>
      <c r="B400" s="64" t="s">
        <v>1150</v>
      </c>
      <c r="C400" s="64" t="s">
        <v>704</v>
      </c>
      <c r="D400" s="64" t="s">
        <v>307</v>
      </c>
      <c r="E400" s="64" t="s">
        <v>1451</v>
      </c>
      <c r="F400" s="80">
        <v>1.33955158</v>
      </c>
      <c r="G400" s="80">
        <v>1.7586400000000002E-2</v>
      </c>
      <c r="H400" s="81">
        <f t="shared" si="18"/>
        <v>75.169743665559736</v>
      </c>
      <c r="I400" s="91">
        <v>2.7029872200000002</v>
      </c>
      <c r="J400" s="91">
        <v>0</v>
      </c>
      <c r="K400" s="81" t="str">
        <f t="shared" si="19"/>
        <v/>
      </c>
      <c r="L400" s="65">
        <f t="shared" si="20"/>
        <v>2.0178298920001274</v>
      </c>
    </row>
    <row r="401" spans="1:12" x14ac:dyDescent="0.2">
      <c r="A401" s="64" t="s">
        <v>397</v>
      </c>
      <c r="B401" s="64" t="s">
        <v>673</v>
      </c>
      <c r="C401" s="64" t="s">
        <v>1240</v>
      </c>
      <c r="D401" s="64" t="s">
        <v>307</v>
      </c>
      <c r="E401" s="64" t="s">
        <v>1451</v>
      </c>
      <c r="F401" s="80">
        <v>9.2071792999999999E-2</v>
      </c>
      <c r="G401" s="80">
        <v>0.105862212</v>
      </c>
      <c r="H401" s="81">
        <f t="shared" si="18"/>
        <v>-0.1302676256188563</v>
      </c>
      <c r="I401" s="91">
        <v>2.6356385599999999</v>
      </c>
      <c r="J401" s="91">
        <v>0</v>
      </c>
      <c r="K401" s="81" t="str">
        <f t="shared" si="19"/>
        <v/>
      </c>
      <c r="L401" s="65">
        <f t="shared" si="20"/>
        <v>28.625906742144142</v>
      </c>
    </row>
    <row r="402" spans="1:12" x14ac:dyDescent="0.2">
      <c r="A402" s="64" t="s">
        <v>2618</v>
      </c>
      <c r="B402" s="64" t="s">
        <v>2193</v>
      </c>
      <c r="C402" s="64" t="s">
        <v>1244</v>
      </c>
      <c r="D402" s="64" t="s">
        <v>1162</v>
      </c>
      <c r="E402" s="64" t="s">
        <v>309</v>
      </c>
      <c r="F402" s="80">
        <v>0.10247894</v>
      </c>
      <c r="G402" s="80">
        <v>0</v>
      </c>
      <c r="H402" s="81" t="str">
        <f t="shared" si="18"/>
        <v/>
      </c>
      <c r="I402" s="91">
        <v>2.6065873700000002</v>
      </c>
      <c r="J402" s="91">
        <v>0</v>
      </c>
      <c r="K402" s="81" t="str">
        <f t="shared" si="19"/>
        <v/>
      </c>
      <c r="L402" s="65">
        <f t="shared" si="20"/>
        <v>25.435346716115525</v>
      </c>
    </row>
    <row r="403" spans="1:12" x14ac:dyDescent="0.2">
      <c r="A403" s="64" t="s">
        <v>1272</v>
      </c>
      <c r="B403" s="64" t="s">
        <v>1273</v>
      </c>
      <c r="C403" s="64" t="s">
        <v>1245</v>
      </c>
      <c r="D403" s="64" t="s">
        <v>307</v>
      </c>
      <c r="E403" s="64" t="s">
        <v>309</v>
      </c>
      <c r="F403" s="80">
        <v>1.2090011810000001</v>
      </c>
      <c r="G403" s="80">
        <v>0.21983256000000001</v>
      </c>
      <c r="H403" s="81">
        <f t="shared" si="18"/>
        <v>4.4996456439391874</v>
      </c>
      <c r="I403" s="91">
        <v>2.5934787099999999</v>
      </c>
      <c r="J403" s="91">
        <v>6.2382970000000003E-2</v>
      </c>
      <c r="K403" s="81">
        <f t="shared" si="19"/>
        <v>40.573504916486016</v>
      </c>
      <c r="L403" s="65">
        <f t="shared" si="20"/>
        <v>2.1451415852669871</v>
      </c>
    </row>
    <row r="404" spans="1:12" x14ac:dyDescent="0.2">
      <c r="A404" s="64" t="s">
        <v>2690</v>
      </c>
      <c r="B404" s="64" t="s">
        <v>268</v>
      </c>
      <c r="C404" s="64" t="s">
        <v>1244</v>
      </c>
      <c r="D404" s="64" t="s">
        <v>308</v>
      </c>
      <c r="E404" s="64" t="s">
        <v>1451</v>
      </c>
      <c r="F404" s="80">
        <v>1.1891215849999999</v>
      </c>
      <c r="G404" s="80">
        <v>1.10859459</v>
      </c>
      <c r="H404" s="81">
        <f t="shared" si="18"/>
        <v>7.2638812895523763E-2</v>
      </c>
      <c r="I404" s="91">
        <v>2.58337736861741</v>
      </c>
      <c r="J404" s="91">
        <v>4.9907235564321599</v>
      </c>
      <c r="K404" s="81">
        <f t="shared" si="19"/>
        <v>-0.48236416234918611</v>
      </c>
      <c r="L404" s="65">
        <f t="shared" si="20"/>
        <v>2.1725090194350565</v>
      </c>
    </row>
    <row r="405" spans="1:12" x14ac:dyDescent="0.2">
      <c r="A405" s="64" t="s">
        <v>2558</v>
      </c>
      <c r="B405" s="64" t="s">
        <v>1739</v>
      </c>
      <c r="C405" s="64" t="s">
        <v>1239</v>
      </c>
      <c r="D405" s="64" t="s">
        <v>307</v>
      </c>
      <c r="E405" s="64" t="s">
        <v>309</v>
      </c>
      <c r="F405" s="80">
        <v>5.0590115899999999</v>
      </c>
      <c r="G405" s="80">
        <v>1.51148847</v>
      </c>
      <c r="H405" s="81">
        <f t="shared" si="18"/>
        <v>2.3470394848595832</v>
      </c>
      <c r="I405" s="91">
        <v>2.5329174300000004</v>
      </c>
      <c r="J405" s="91">
        <v>0.37882500000000002</v>
      </c>
      <c r="K405" s="81">
        <f t="shared" si="19"/>
        <v>5.6862467630172251</v>
      </c>
      <c r="L405" s="65">
        <f t="shared" si="20"/>
        <v>0.50067436789564668</v>
      </c>
    </row>
    <row r="406" spans="1:12" x14ac:dyDescent="0.2">
      <c r="A406" s="64" t="s">
        <v>2364</v>
      </c>
      <c r="B406" s="64" t="s">
        <v>944</v>
      </c>
      <c r="C406" s="64" t="s">
        <v>953</v>
      </c>
      <c r="D406" s="64" t="s">
        <v>307</v>
      </c>
      <c r="E406" s="64" t="s">
        <v>309</v>
      </c>
      <c r="F406" s="80">
        <v>1.88626783</v>
      </c>
      <c r="G406" s="80">
        <v>0.82827121800000003</v>
      </c>
      <c r="H406" s="81">
        <f t="shared" si="18"/>
        <v>1.2773552780871831</v>
      </c>
      <c r="I406" s="91">
        <v>2.4779082999999997</v>
      </c>
      <c r="J406" s="91">
        <v>0.48641286</v>
      </c>
      <c r="K406" s="81">
        <f t="shared" si="19"/>
        <v>4.0942491528698479</v>
      </c>
      <c r="L406" s="65">
        <f t="shared" si="20"/>
        <v>1.3136566613660583</v>
      </c>
    </row>
    <row r="407" spans="1:12" x14ac:dyDescent="0.2">
      <c r="A407" s="64" t="s">
        <v>2411</v>
      </c>
      <c r="B407" s="64" t="s">
        <v>146</v>
      </c>
      <c r="C407" s="64" t="s">
        <v>953</v>
      </c>
      <c r="D407" s="64" t="s">
        <v>307</v>
      </c>
      <c r="E407" s="64" t="s">
        <v>1451</v>
      </c>
      <c r="F407" s="80">
        <v>6.2505739179999997</v>
      </c>
      <c r="G407" s="80">
        <v>9.6740483069999996</v>
      </c>
      <c r="H407" s="81">
        <f t="shared" si="18"/>
        <v>-0.35388229212405564</v>
      </c>
      <c r="I407" s="91">
        <v>2.45553395</v>
      </c>
      <c r="J407" s="91">
        <v>23.89715086</v>
      </c>
      <c r="K407" s="81">
        <f t="shared" si="19"/>
        <v>-0.89724574429874104</v>
      </c>
      <c r="L407" s="65">
        <f t="shared" si="20"/>
        <v>0.39284935786915687</v>
      </c>
    </row>
    <row r="408" spans="1:12" x14ac:dyDescent="0.2">
      <c r="A408" s="64" t="s">
        <v>2415</v>
      </c>
      <c r="B408" s="64" t="s">
        <v>155</v>
      </c>
      <c r="C408" s="64" t="s">
        <v>953</v>
      </c>
      <c r="D408" s="64" t="s">
        <v>307</v>
      </c>
      <c r="E408" s="64" t="s">
        <v>1451</v>
      </c>
      <c r="F408" s="80">
        <v>3.6825142550000001</v>
      </c>
      <c r="G408" s="80">
        <v>1.36626329</v>
      </c>
      <c r="H408" s="81">
        <f t="shared" si="18"/>
        <v>1.6953181586251946</v>
      </c>
      <c r="I408" s="91">
        <v>2.4204876299999998</v>
      </c>
      <c r="J408" s="91">
        <v>5.7116486799999997</v>
      </c>
      <c r="K408" s="81">
        <f t="shared" si="19"/>
        <v>-0.57621909791552517</v>
      </c>
      <c r="L408" s="65">
        <f t="shared" si="20"/>
        <v>0.65729212771234735</v>
      </c>
    </row>
    <row r="409" spans="1:12" x14ac:dyDescent="0.2">
      <c r="A409" s="64" t="s">
        <v>2655</v>
      </c>
      <c r="B409" s="64" t="s">
        <v>469</v>
      </c>
      <c r="C409" s="64" t="s">
        <v>1244</v>
      </c>
      <c r="D409" s="64" t="s">
        <v>307</v>
      </c>
      <c r="E409" s="64" t="s">
        <v>1451</v>
      </c>
      <c r="F409" s="80">
        <v>0.48213528999999999</v>
      </c>
      <c r="G409" s="80">
        <v>1.3436807800000001</v>
      </c>
      <c r="H409" s="81">
        <f t="shared" si="18"/>
        <v>-0.64118316107788642</v>
      </c>
      <c r="I409" s="91">
        <v>2.4027343981999096</v>
      </c>
      <c r="J409" s="91">
        <v>3.6863470000000002E-2</v>
      </c>
      <c r="K409" s="81">
        <f t="shared" si="19"/>
        <v>64.179279058642862</v>
      </c>
      <c r="L409" s="65">
        <f t="shared" si="20"/>
        <v>4.9835273377310951</v>
      </c>
    </row>
    <row r="410" spans="1:12" x14ac:dyDescent="0.2">
      <c r="A410" s="64" t="s">
        <v>2826</v>
      </c>
      <c r="B410" s="64" t="s">
        <v>2827</v>
      </c>
      <c r="C410" s="64" t="s">
        <v>2824</v>
      </c>
      <c r="D410" s="64" t="s">
        <v>1162</v>
      </c>
      <c r="E410" s="64" t="s">
        <v>309</v>
      </c>
      <c r="F410" s="80">
        <v>0.84806883999999993</v>
      </c>
      <c r="G410" s="80">
        <v>3.7660000000000005E-4</v>
      </c>
      <c r="H410" s="81" t="str">
        <f t="shared" si="18"/>
        <v/>
      </c>
      <c r="I410" s="91">
        <v>2.4024520694639451</v>
      </c>
      <c r="J410" s="91">
        <v>0</v>
      </c>
      <c r="K410" s="81" t="str">
        <f t="shared" si="19"/>
        <v/>
      </c>
      <c r="L410" s="65">
        <f t="shared" si="20"/>
        <v>2.8328503019447635</v>
      </c>
    </row>
    <row r="411" spans="1:12" x14ac:dyDescent="0.2">
      <c r="A411" s="64" t="s">
        <v>1172</v>
      </c>
      <c r="B411" s="64" t="s">
        <v>1173</v>
      </c>
      <c r="C411" s="64" t="s">
        <v>1243</v>
      </c>
      <c r="D411" s="64" t="s">
        <v>307</v>
      </c>
      <c r="E411" s="64" t="s">
        <v>1451</v>
      </c>
      <c r="F411" s="80">
        <v>2.240340438</v>
      </c>
      <c r="G411" s="80">
        <v>3.8716352069999997</v>
      </c>
      <c r="H411" s="81">
        <f t="shared" si="18"/>
        <v>-0.42134516342102268</v>
      </c>
      <c r="I411" s="91">
        <v>2.39188439</v>
      </c>
      <c r="J411" s="91">
        <v>1.49264752</v>
      </c>
      <c r="K411" s="81">
        <f t="shared" si="19"/>
        <v>0.6024442193827515</v>
      </c>
      <c r="L411" s="65">
        <f t="shared" si="20"/>
        <v>1.0676432694913487</v>
      </c>
    </row>
    <row r="412" spans="1:12" x14ac:dyDescent="0.2">
      <c r="A412" s="64" t="s">
        <v>2475</v>
      </c>
      <c r="B412" s="64" t="s">
        <v>1416</v>
      </c>
      <c r="C412" s="64" t="s">
        <v>953</v>
      </c>
      <c r="D412" s="64" t="s">
        <v>307</v>
      </c>
      <c r="E412" s="64" t="s">
        <v>1451</v>
      </c>
      <c r="F412" s="80">
        <v>2.650332E-2</v>
      </c>
      <c r="G412" s="80">
        <v>0.46482099999999998</v>
      </c>
      <c r="H412" s="81">
        <f t="shared" si="18"/>
        <v>-0.9429816639093328</v>
      </c>
      <c r="I412" s="91">
        <v>2.3886579500000003</v>
      </c>
      <c r="J412" s="91">
        <v>0.45863999999999999</v>
      </c>
      <c r="K412" s="81">
        <f t="shared" si="19"/>
        <v>4.2081326312576319</v>
      </c>
      <c r="L412" s="65">
        <f t="shared" si="20"/>
        <v>90.126744498425111</v>
      </c>
    </row>
    <row r="413" spans="1:12" x14ac:dyDescent="0.2">
      <c r="A413" s="64" t="s">
        <v>8</v>
      </c>
      <c r="B413" s="64" t="s">
        <v>9</v>
      </c>
      <c r="C413" s="64" t="s">
        <v>1391</v>
      </c>
      <c r="D413" s="64" t="s">
        <v>308</v>
      </c>
      <c r="E413" s="64" t="s">
        <v>309</v>
      </c>
      <c r="F413" s="80">
        <v>5.2878903200000007</v>
      </c>
      <c r="G413" s="80">
        <v>0.31031999999999998</v>
      </c>
      <c r="H413" s="81">
        <f t="shared" si="18"/>
        <v>16.040120907450376</v>
      </c>
      <c r="I413" s="91">
        <v>2.37875419</v>
      </c>
      <c r="J413" s="91">
        <v>0.31013381000000001</v>
      </c>
      <c r="K413" s="81">
        <f t="shared" si="19"/>
        <v>6.6700898557303372</v>
      </c>
      <c r="L413" s="65">
        <f t="shared" si="20"/>
        <v>0.44984938152045478</v>
      </c>
    </row>
    <row r="414" spans="1:12" x14ac:dyDescent="0.2">
      <c r="A414" s="64" t="s">
        <v>727</v>
      </c>
      <c r="B414" s="64" t="s">
        <v>849</v>
      </c>
      <c r="C414" s="64" t="s">
        <v>1245</v>
      </c>
      <c r="D414" s="64" t="s">
        <v>307</v>
      </c>
      <c r="E414" s="64" t="s">
        <v>309</v>
      </c>
      <c r="F414" s="80">
        <v>4.0302431499999996</v>
      </c>
      <c r="G414" s="80">
        <v>5.7086243090000002</v>
      </c>
      <c r="H414" s="81">
        <f t="shared" si="18"/>
        <v>-0.29400799004305267</v>
      </c>
      <c r="I414" s="91">
        <v>2.3782818399999996</v>
      </c>
      <c r="J414" s="91">
        <v>2.4644877799999998</v>
      </c>
      <c r="K414" s="81">
        <f t="shared" si="19"/>
        <v>-3.4979252362127844E-2</v>
      </c>
      <c r="L414" s="65">
        <f t="shared" si="20"/>
        <v>0.5901087729657204</v>
      </c>
    </row>
    <row r="415" spans="1:12" x14ac:dyDescent="0.2">
      <c r="A415" s="64" t="s">
        <v>2556</v>
      </c>
      <c r="B415" s="64" t="s">
        <v>745</v>
      </c>
      <c r="C415" s="64" t="s">
        <v>1244</v>
      </c>
      <c r="D415" s="64" t="s">
        <v>308</v>
      </c>
      <c r="E415" s="64" t="s">
        <v>309</v>
      </c>
      <c r="F415" s="80">
        <v>5.524510373</v>
      </c>
      <c r="G415" s="80">
        <v>3.3347047030000003</v>
      </c>
      <c r="H415" s="81">
        <f t="shared" si="18"/>
        <v>0.65667153917106513</v>
      </c>
      <c r="I415" s="91">
        <v>2.3725412700000001</v>
      </c>
      <c r="J415" s="91">
        <v>9.7986826699999998</v>
      </c>
      <c r="K415" s="81">
        <f t="shared" si="19"/>
        <v>-0.75787140476914738</v>
      </c>
      <c r="L415" s="65">
        <f t="shared" si="20"/>
        <v>0.42945729301104169</v>
      </c>
    </row>
    <row r="416" spans="1:12" x14ac:dyDescent="0.2">
      <c r="A416" s="64" t="s">
        <v>2587</v>
      </c>
      <c r="B416" s="64" t="s">
        <v>886</v>
      </c>
      <c r="C416" s="64" t="s">
        <v>1244</v>
      </c>
      <c r="D416" s="64" t="s">
        <v>308</v>
      </c>
      <c r="E416" s="64" t="s">
        <v>309</v>
      </c>
      <c r="F416" s="80">
        <v>2.2142757000000004</v>
      </c>
      <c r="G416" s="80">
        <v>4.4257641799999998</v>
      </c>
      <c r="H416" s="81">
        <f t="shared" si="18"/>
        <v>-0.4996851142665264</v>
      </c>
      <c r="I416" s="91">
        <v>2.3392335499999999</v>
      </c>
      <c r="J416" s="91">
        <v>73.327212920000008</v>
      </c>
      <c r="K416" s="81">
        <f t="shared" si="19"/>
        <v>-0.96809869819336913</v>
      </c>
      <c r="L416" s="65">
        <f t="shared" si="20"/>
        <v>1.0564328326413912</v>
      </c>
    </row>
    <row r="417" spans="1:12" x14ac:dyDescent="0.2">
      <c r="A417" s="64" t="s">
        <v>2509</v>
      </c>
      <c r="B417" s="64" t="s">
        <v>2510</v>
      </c>
      <c r="C417" s="64" t="s">
        <v>220</v>
      </c>
      <c r="D417" s="64" t="s">
        <v>1162</v>
      </c>
      <c r="E417" s="64" t="s">
        <v>309</v>
      </c>
      <c r="F417" s="80">
        <v>0.78989033999999991</v>
      </c>
      <c r="G417" s="80">
        <v>0.37336528000000002</v>
      </c>
      <c r="H417" s="81">
        <f t="shared" si="18"/>
        <v>1.1155966617999398</v>
      </c>
      <c r="I417" s="91">
        <v>2.3127655558007802</v>
      </c>
      <c r="J417" s="91">
        <v>9.2306179999999988E-2</v>
      </c>
      <c r="K417" s="81">
        <f t="shared" si="19"/>
        <v>24.055370678331403</v>
      </c>
      <c r="L417" s="65">
        <f t="shared" si="20"/>
        <v>2.9279577666448997</v>
      </c>
    </row>
    <row r="418" spans="1:12" x14ac:dyDescent="0.2">
      <c r="A418" s="64" t="s">
        <v>696</v>
      </c>
      <c r="B418" s="64" t="s">
        <v>87</v>
      </c>
      <c r="C418" s="64" t="s">
        <v>704</v>
      </c>
      <c r="D418" s="64" t="s">
        <v>307</v>
      </c>
      <c r="E418" s="64" t="s">
        <v>1451</v>
      </c>
      <c r="F418" s="80">
        <v>3.8442669700000001</v>
      </c>
      <c r="G418" s="80">
        <v>3.0130208199999999</v>
      </c>
      <c r="H418" s="81">
        <f t="shared" si="18"/>
        <v>0.27588463527444196</v>
      </c>
      <c r="I418" s="91">
        <v>2.2077511299999997</v>
      </c>
      <c r="J418" s="91">
        <v>5.6527447400000002</v>
      </c>
      <c r="K418" s="81">
        <f t="shared" si="19"/>
        <v>-0.60943732088634883</v>
      </c>
      <c r="L418" s="65">
        <f t="shared" si="20"/>
        <v>0.57429703691988898</v>
      </c>
    </row>
    <row r="419" spans="1:12" x14ac:dyDescent="0.2">
      <c r="A419" s="64" t="s">
        <v>2092</v>
      </c>
      <c r="B419" s="64" t="s">
        <v>865</v>
      </c>
      <c r="C419" s="64" t="s">
        <v>1245</v>
      </c>
      <c r="D419" s="64" t="s">
        <v>307</v>
      </c>
      <c r="E419" s="64" t="s">
        <v>1451</v>
      </c>
      <c r="F419" s="80">
        <v>0.37302779100000005</v>
      </c>
      <c r="G419" s="80">
        <v>0.242369847</v>
      </c>
      <c r="H419" s="81">
        <f t="shared" si="18"/>
        <v>0.53908497949416967</v>
      </c>
      <c r="I419" s="91">
        <v>2.1887348043673849</v>
      </c>
      <c r="J419" s="91">
        <v>8.2777629959514005E-3</v>
      </c>
      <c r="K419" s="81" t="str">
        <f t="shared" si="19"/>
        <v/>
      </c>
      <c r="L419" s="65">
        <f t="shared" si="20"/>
        <v>5.8674845606004311</v>
      </c>
    </row>
    <row r="420" spans="1:12" x14ac:dyDescent="0.2">
      <c r="A420" s="64" t="s">
        <v>2481</v>
      </c>
      <c r="B420" s="64" t="s">
        <v>2203</v>
      </c>
      <c r="C420" s="64" t="s">
        <v>953</v>
      </c>
      <c r="D420" s="64" t="s">
        <v>307</v>
      </c>
      <c r="E420" s="64" t="s">
        <v>1451</v>
      </c>
      <c r="F420" s="80">
        <v>2.8590217899999999</v>
      </c>
      <c r="G420" s="80">
        <v>4.2627922829999996</v>
      </c>
      <c r="H420" s="81">
        <f t="shared" si="18"/>
        <v>-0.32930774004593921</v>
      </c>
      <c r="I420" s="91">
        <v>2.1767661499999997</v>
      </c>
      <c r="J420" s="91">
        <v>3.5956863999999999</v>
      </c>
      <c r="K420" s="81">
        <f t="shared" si="19"/>
        <v>-0.39461735317073265</v>
      </c>
      <c r="L420" s="65">
        <f t="shared" si="20"/>
        <v>0.7613674570839839</v>
      </c>
    </row>
    <row r="421" spans="1:12" x14ac:dyDescent="0.2">
      <c r="A421" s="64" t="s">
        <v>410</v>
      </c>
      <c r="B421" s="64" t="s">
        <v>411</v>
      </c>
      <c r="C421" s="64" t="s">
        <v>1240</v>
      </c>
      <c r="D421" s="64" t="s">
        <v>307</v>
      </c>
      <c r="E421" s="64" t="s">
        <v>1451</v>
      </c>
      <c r="F421" s="80">
        <v>6.7881130939999998</v>
      </c>
      <c r="G421" s="80">
        <v>3.579106457</v>
      </c>
      <c r="H421" s="81">
        <f t="shared" si="18"/>
        <v>0.89659435268370946</v>
      </c>
      <c r="I421" s="91">
        <v>2.1274040299999997</v>
      </c>
      <c r="J421" s="91">
        <v>11.44965534</v>
      </c>
      <c r="K421" s="81">
        <f t="shared" si="19"/>
        <v>-0.81419492842131269</v>
      </c>
      <c r="L421" s="65">
        <f t="shared" si="20"/>
        <v>0.31340138276134616</v>
      </c>
    </row>
    <row r="422" spans="1:12" x14ac:dyDescent="0.2">
      <c r="A422" s="64" t="s">
        <v>205</v>
      </c>
      <c r="B422" s="64" t="s">
        <v>206</v>
      </c>
      <c r="C422" s="64" t="s">
        <v>220</v>
      </c>
      <c r="D422" s="64" t="s">
        <v>308</v>
      </c>
      <c r="E422" s="64" t="s">
        <v>1451</v>
      </c>
      <c r="F422" s="80">
        <v>1.00731097</v>
      </c>
      <c r="G422" s="80">
        <v>2.0283182900000001</v>
      </c>
      <c r="H422" s="81">
        <f t="shared" si="18"/>
        <v>-0.5033762822303397</v>
      </c>
      <c r="I422" s="91">
        <v>2.0903635299999999</v>
      </c>
      <c r="J422" s="91">
        <v>1.6166461599999999</v>
      </c>
      <c r="K422" s="81">
        <f t="shared" si="19"/>
        <v>0.29302477049152165</v>
      </c>
      <c r="L422" s="65">
        <f t="shared" si="20"/>
        <v>2.0751918645341467</v>
      </c>
    </row>
    <row r="423" spans="1:12" x14ac:dyDescent="0.2">
      <c r="A423" s="64" t="s">
        <v>377</v>
      </c>
      <c r="B423" s="64" t="s">
        <v>1375</v>
      </c>
      <c r="C423" s="64" t="s">
        <v>1240</v>
      </c>
      <c r="D423" s="64" t="s">
        <v>307</v>
      </c>
      <c r="E423" s="64" t="s">
        <v>1451</v>
      </c>
      <c r="F423" s="80">
        <v>2.2035801800000003</v>
      </c>
      <c r="G423" s="80">
        <v>1.41087483</v>
      </c>
      <c r="H423" s="81">
        <f t="shared" si="18"/>
        <v>0.56185377550466353</v>
      </c>
      <c r="I423" s="91">
        <v>2.0511133400000001</v>
      </c>
      <c r="J423" s="91">
        <v>2.1152470000000001</v>
      </c>
      <c r="K423" s="81">
        <f t="shared" si="19"/>
        <v>-3.0319702616290245E-2</v>
      </c>
      <c r="L423" s="65">
        <f t="shared" si="20"/>
        <v>0.93080948840264111</v>
      </c>
    </row>
    <row r="424" spans="1:12" x14ac:dyDescent="0.2">
      <c r="A424" s="64" t="s">
        <v>2616</v>
      </c>
      <c r="B424" s="64" t="s">
        <v>1405</v>
      </c>
      <c r="C424" s="64" t="s">
        <v>1239</v>
      </c>
      <c r="D424" s="64" t="s">
        <v>307</v>
      </c>
      <c r="E424" s="64" t="s">
        <v>1451</v>
      </c>
      <c r="F424" s="80">
        <v>0.923099585</v>
      </c>
      <c r="G424" s="80">
        <v>1.6008755700000001</v>
      </c>
      <c r="H424" s="81">
        <f t="shared" si="18"/>
        <v>-0.4233783047860491</v>
      </c>
      <c r="I424" s="91">
        <v>2.0378750000000001</v>
      </c>
      <c r="J424" s="91">
        <v>1.7733540000000001</v>
      </c>
      <c r="K424" s="81">
        <f t="shared" si="19"/>
        <v>0.14916423906337939</v>
      </c>
      <c r="L424" s="65">
        <f t="shared" si="20"/>
        <v>2.2076437180935362</v>
      </c>
    </row>
    <row r="425" spans="1:12" x14ac:dyDescent="0.2">
      <c r="A425" s="64" t="s">
        <v>2254</v>
      </c>
      <c r="B425" s="64" t="s">
        <v>1171</v>
      </c>
      <c r="C425" s="64" t="s">
        <v>220</v>
      </c>
      <c r="D425" s="64" t="s">
        <v>1162</v>
      </c>
      <c r="E425" s="64" t="s">
        <v>309</v>
      </c>
      <c r="F425" s="80">
        <v>0.63491531999999995</v>
      </c>
      <c r="G425" s="80">
        <v>0.13841471</v>
      </c>
      <c r="H425" s="81">
        <f t="shared" si="18"/>
        <v>3.5870508994311372</v>
      </c>
      <c r="I425" s="91">
        <v>2.00220756</v>
      </c>
      <c r="J425" s="91">
        <v>0.32154683000000001</v>
      </c>
      <c r="K425" s="81">
        <f t="shared" si="19"/>
        <v>5.2267992503611369</v>
      </c>
      <c r="L425" s="65">
        <f t="shared" si="20"/>
        <v>3.1535033049761663</v>
      </c>
    </row>
    <row r="426" spans="1:12" x14ac:dyDescent="0.2">
      <c r="A426" s="64" t="s">
        <v>2572</v>
      </c>
      <c r="B426" s="64" t="s">
        <v>877</v>
      </c>
      <c r="C426" s="64" t="s">
        <v>1244</v>
      </c>
      <c r="D426" s="64" t="s">
        <v>308</v>
      </c>
      <c r="E426" s="64" t="s">
        <v>309</v>
      </c>
      <c r="F426" s="80">
        <v>2.4002840299999999</v>
      </c>
      <c r="G426" s="80">
        <v>4.7670923499999995</v>
      </c>
      <c r="H426" s="81">
        <f t="shared" si="18"/>
        <v>-0.49648887544626652</v>
      </c>
      <c r="I426" s="91">
        <v>1.98208677</v>
      </c>
      <c r="J426" s="91">
        <v>2.17972235</v>
      </c>
      <c r="K426" s="81">
        <f t="shared" si="19"/>
        <v>-9.0670070892285959E-2</v>
      </c>
      <c r="L426" s="65">
        <f t="shared" si="20"/>
        <v>0.82577176085281878</v>
      </c>
    </row>
    <row r="427" spans="1:12" x14ac:dyDescent="0.2">
      <c r="A427" s="64" t="s">
        <v>2620</v>
      </c>
      <c r="B427" s="64" t="s">
        <v>30</v>
      </c>
      <c r="C427" s="64" t="s">
        <v>1244</v>
      </c>
      <c r="D427" s="64" t="s">
        <v>1162</v>
      </c>
      <c r="E427" s="64" t="s">
        <v>1451</v>
      </c>
      <c r="F427" s="80">
        <v>3.4022377079999999</v>
      </c>
      <c r="G427" s="80">
        <v>3.2056073289999998</v>
      </c>
      <c r="H427" s="81">
        <f t="shared" si="18"/>
        <v>6.1339508810438037E-2</v>
      </c>
      <c r="I427" s="91">
        <v>1.97846568</v>
      </c>
      <c r="J427" s="91">
        <v>0.27558809000000001</v>
      </c>
      <c r="K427" s="81">
        <f t="shared" si="19"/>
        <v>6.1790681520380648</v>
      </c>
      <c r="L427" s="65">
        <f t="shared" si="20"/>
        <v>0.58151894423715556</v>
      </c>
    </row>
    <row r="428" spans="1:12" x14ac:dyDescent="0.2">
      <c r="A428" s="64" t="s">
        <v>2849</v>
      </c>
      <c r="B428" s="64" t="s">
        <v>2850</v>
      </c>
      <c r="C428" s="64" t="s">
        <v>2834</v>
      </c>
      <c r="D428" s="64" t="s">
        <v>307</v>
      </c>
      <c r="E428" s="64" t="s">
        <v>1451</v>
      </c>
      <c r="F428" s="80">
        <v>6.7111399999999988E-2</v>
      </c>
      <c r="G428" s="80">
        <v>3.4922149999999999E-2</v>
      </c>
      <c r="H428" s="81">
        <f t="shared" si="18"/>
        <v>0.92174307710149539</v>
      </c>
      <c r="I428" s="91">
        <v>1.9732094599999999</v>
      </c>
      <c r="J428" s="91">
        <v>1.8332299999999999E-2</v>
      </c>
      <c r="K428" s="81" t="str">
        <f t="shared" si="19"/>
        <v/>
      </c>
      <c r="L428" s="65">
        <f t="shared" si="20"/>
        <v>29.402001150326178</v>
      </c>
    </row>
    <row r="429" spans="1:12" x14ac:dyDescent="0.2">
      <c r="A429" s="64" t="s">
        <v>2565</v>
      </c>
      <c r="B429" s="64" t="s">
        <v>1341</v>
      </c>
      <c r="C429" s="64" t="s">
        <v>1244</v>
      </c>
      <c r="D429" s="64" t="s">
        <v>308</v>
      </c>
      <c r="E429" s="64" t="s">
        <v>309</v>
      </c>
      <c r="F429" s="80">
        <v>8.6427356700000004</v>
      </c>
      <c r="G429" s="80">
        <v>6.7168411969999999</v>
      </c>
      <c r="H429" s="81">
        <f t="shared" si="18"/>
        <v>0.28672621795200093</v>
      </c>
      <c r="I429" s="91">
        <v>1.9600251899999999</v>
      </c>
      <c r="J429" s="91">
        <v>3.2349370899999998</v>
      </c>
      <c r="K429" s="81">
        <f t="shared" si="19"/>
        <v>-0.3941071694843995</v>
      </c>
      <c r="L429" s="65">
        <f t="shared" si="20"/>
        <v>0.22678296141851112</v>
      </c>
    </row>
    <row r="430" spans="1:12" x14ac:dyDescent="0.2">
      <c r="A430" s="64" t="s">
        <v>823</v>
      </c>
      <c r="B430" s="64" t="s">
        <v>449</v>
      </c>
      <c r="C430" s="64" t="s">
        <v>1241</v>
      </c>
      <c r="D430" s="64" t="s">
        <v>307</v>
      </c>
      <c r="E430" s="64" t="s">
        <v>1451</v>
      </c>
      <c r="F430" s="80">
        <v>1.08245981</v>
      </c>
      <c r="G430" s="80">
        <v>4.0121881500000001</v>
      </c>
      <c r="H430" s="81">
        <f t="shared" si="18"/>
        <v>-0.73020711653315662</v>
      </c>
      <c r="I430" s="91">
        <v>1.9267005400000001</v>
      </c>
      <c r="J430" s="91">
        <v>23.49969644514335</v>
      </c>
      <c r="K430" s="81">
        <f t="shared" si="19"/>
        <v>-0.91801168391695587</v>
      </c>
      <c r="L430" s="65">
        <f t="shared" si="20"/>
        <v>1.7799280141403127</v>
      </c>
    </row>
    <row r="431" spans="1:12" x14ac:dyDescent="0.2">
      <c r="A431" s="64" t="s">
        <v>2743</v>
      </c>
      <c r="B431" s="64" t="s">
        <v>27</v>
      </c>
      <c r="C431" s="64" t="s">
        <v>1244</v>
      </c>
      <c r="D431" s="64" t="s">
        <v>1162</v>
      </c>
      <c r="E431" s="64" t="s">
        <v>1451</v>
      </c>
      <c r="F431" s="80">
        <v>4.82572E-2</v>
      </c>
      <c r="G431" s="80">
        <v>0.96818792000000009</v>
      </c>
      <c r="H431" s="81">
        <f t="shared" si="18"/>
        <v>-0.95015719675577026</v>
      </c>
      <c r="I431" s="91">
        <v>1.92252566</v>
      </c>
      <c r="J431" s="91">
        <v>1.8466505800000002</v>
      </c>
      <c r="K431" s="81">
        <f t="shared" si="19"/>
        <v>4.1087946372615702E-2</v>
      </c>
      <c r="L431" s="65">
        <f t="shared" si="20"/>
        <v>39.839146490057445</v>
      </c>
    </row>
    <row r="432" spans="1:12" x14ac:dyDescent="0.2">
      <c r="A432" s="64" t="s">
        <v>2863</v>
      </c>
      <c r="B432" s="64" t="s">
        <v>2864</v>
      </c>
      <c r="C432" s="64" t="s">
        <v>220</v>
      </c>
      <c r="D432" s="64" t="s">
        <v>1162</v>
      </c>
      <c r="E432" s="64" t="s">
        <v>309</v>
      </c>
      <c r="F432" s="80">
        <v>0.3873915</v>
      </c>
      <c r="G432" s="80">
        <v>3.2241300000000001E-2</v>
      </c>
      <c r="H432" s="81">
        <f t="shared" si="18"/>
        <v>11.015380893450326</v>
      </c>
      <c r="I432" s="91">
        <v>1.8906490057834349</v>
      </c>
      <c r="J432" s="91">
        <v>111.944715066475</v>
      </c>
      <c r="K432" s="81">
        <f t="shared" si="19"/>
        <v>-0.98311086856882235</v>
      </c>
      <c r="L432" s="65">
        <f t="shared" si="20"/>
        <v>4.8804607374798747</v>
      </c>
    </row>
    <row r="433" spans="1:12" x14ac:dyDescent="0.2">
      <c r="A433" s="64" t="s">
        <v>2087</v>
      </c>
      <c r="B433" s="64" t="s">
        <v>854</v>
      </c>
      <c r="C433" s="64" t="s">
        <v>1245</v>
      </c>
      <c r="D433" s="64" t="s">
        <v>307</v>
      </c>
      <c r="E433" s="64" t="s">
        <v>1451</v>
      </c>
      <c r="F433" s="80">
        <v>3.1543390499999999</v>
      </c>
      <c r="G433" s="80">
        <v>0.70113806999999995</v>
      </c>
      <c r="H433" s="81">
        <f t="shared" si="18"/>
        <v>3.4988842925046137</v>
      </c>
      <c r="I433" s="91">
        <v>1.77765219</v>
      </c>
      <c r="J433" s="91">
        <v>1.7581080000000002E-2</v>
      </c>
      <c r="K433" s="81" t="str">
        <f t="shared" si="19"/>
        <v/>
      </c>
      <c r="L433" s="65">
        <f t="shared" si="20"/>
        <v>0.56355774120096569</v>
      </c>
    </row>
    <row r="434" spans="1:12" x14ac:dyDescent="0.2">
      <c r="A434" s="64" t="s">
        <v>2669</v>
      </c>
      <c r="B434" s="64" t="s">
        <v>479</v>
      </c>
      <c r="C434" s="64" t="s">
        <v>1239</v>
      </c>
      <c r="D434" s="64" t="s">
        <v>307</v>
      </c>
      <c r="E434" s="64" t="s">
        <v>1451</v>
      </c>
      <c r="F434" s="80">
        <v>0.30516747</v>
      </c>
      <c r="G434" s="80">
        <v>0.89225361999999997</v>
      </c>
      <c r="H434" s="81">
        <f t="shared" si="18"/>
        <v>-0.65798124752914977</v>
      </c>
      <c r="I434" s="91">
        <v>1.7656947700000001</v>
      </c>
      <c r="J434" s="91">
        <v>0.74450614000000004</v>
      </c>
      <c r="K434" s="81">
        <f t="shared" si="19"/>
        <v>1.3716322473848233</v>
      </c>
      <c r="L434" s="65">
        <f t="shared" si="20"/>
        <v>5.7859861996431015</v>
      </c>
    </row>
    <row r="435" spans="1:12" x14ac:dyDescent="0.2">
      <c r="A435" s="64" t="s">
        <v>2345</v>
      </c>
      <c r="B435" s="64" t="s">
        <v>462</v>
      </c>
      <c r="C435" s="64" t="s">
        <v>953</v>
      </c>
      <c r="D435" s="64" t="s">
        <v>307</v>
      </c>
      <c r="E435" s="64" t="s">
        <v>1451</v>
      </c>
      <c r="F435" s="80">
        <v>4.8735873160000001</v>
      </c>
      <c r="G435" s="80">
        <v>8.1238010700000007</v>
      </c>
      <c r="H435" s="81">
        <f t="shared" si="18"/>
        <v>-0.40008534502433357</v>
      </c>
      <c r="I435" s="91">
        <v>1.76411622</v>
      </c>
      <c r="J435" s="91">
        <v>10.21530302</v>
      </c>
      <c r="K435" s="81">
        <f t="shared" si="19"/>
        <v>-0.82730652076143696</v>
      </c>
      <c r="L435" s="65">
        <f t="shared" si="20"/>
        <v>0.36197488741166117</v>
      </c>
    </row>
    <row r="436" spans="1:12" x14ac:dyDescent="0.2">
      <c r="A436" s="64" t="s">
        <v>560</v>
      </c>
      <c r="B436" s="64" t="s">
        <v>941</v>
      </c>
      <c r="C436" s="64" t="s">
        <v>1245</v>
      </c>
      <c r="D436" s="64" t="s">
        <v>307</v>
      </c>
      <c r="E436" s="64" t="s">
        <v>309</v>
      </c>
      <c r="F436" s="80">
        <v>4.4102263660000007</v>
      </c>
      <c r="G436" s="80">
        <v>4.8381627140000001</v>
      </c>
      <c r="H436" s="81">
        <f t="shared" si="18"/>
        <v>-8.8450176915649603E-2</v>
      </c>
      <c r="I436" s="91">
        <v>1.7388288500000002</v>
      </c>
      <c r="J436" s="91">
        <v>0.24587487</v>
      </c>
      <c r="K436" s="81">
        <f t="shared" si="19"/>
        <v>6.0720071961807252</v>
      </c>
      <c r="L436" s="65">
        <f t="shared" si="20"/>
        <v>0.39427201819055108</v>
      </c>
    </row>
    <row r="437" spans="1:12" x14ac:dyDescent="0.2">
      <c r="A437" s="64" t="s">
        <v>2328</v>
      </c>
      <c r="B437" s="64" t="s">
        <v>1434</v>
      </c>
      <c r="C437" s="64" t="s">
        <v>953</v>
      </c>
      <c r="D437" s="64" t="s">
        <v>307</v>
      </c>
      <c r="E437" s="64" t="s">
        <v>1451</v>
      </c>
      <c r="F437" s="80">
        <v>0.48447561</v>
      </c>
      <c r="G437" s="80">
        <v>0.41376814000000001</v>
      </c>
      <c r="H437" s="81">
        <f t="shared" si="18"/>
        <v>0.17088669514284005</v>
      </c>
      <c r="I437" s="91">
        <v>1.7340107220387702</v>
      </c>
      <c r="J437" s="91">
        <v>0.90222711</v>
      </c>
      <c r="K437" s="81">
        <f t="shared" si="19"/>
        <v>0.92192265430681886</v>
      </c>
      <c r="L437" s="65">
        <f t="shared" si="20"/>
        <v>3.5791496749212413</v>
      </c>
    </row>
    <row r="438" spans="1:12" x14ac:dyDescent="0.2">
      <c r="A438" s="64" t="s">
        <v>2611</v>
      </c>
      <c r="B438" s="64" t="s">
        <v>59</v>
      </c>
      <c r="C438" s="64" t="s">
        <v>1244</v>
      </c>
      <c r="D438" s="64" t="s">
        <v>1162</v>
      </c>
      <c r="E438" s="64" t="s">
        <v>309</v>
      </c>
      <c r="F438" s="80">
        <v>1.9702472949999998</v>
      </c>
      <c r="G438" s="80">
        <v>3.34658101</v>
      </c>
      <c r="H438" s="81">
        <f t="shared" si="18"/>
        <v>-0.41126562031139957</v>
      </c>
      <c r="I438" s="91">
        <v>1.7332022</v>
      </c>
      <c r="J438" s="91">
        <v>5.9372192362656504</v>
      </c>
      <c r="K438" s="81">
        <f t="shared" si="19"/>
        <v>-0.70807845709768047</v>
      </c>
      <c r="L438" s="65">
        <f t="shared" si="20"/>
        <v>0.87968764347421691</v>
      </c>
    </row>
    <row r="439" spans="1:12" x14ac:dyDescent="0.2">
      <c r="A439" s="64" t="s">
        <v>2637</v>
      </c>
      <c r="B439" s="64" t="s">
        <v>2486</v>
      </c>
      <c r="C439" s="64" t="s">
        <v>1244</v>
      </c>
      <c r="D439" s="64" t="s">
        <v>1162</v>
      </c>
      <c r="E439" s="64" t="s">
        <v>309</v>
      </c>
      <c r="F439" s="80">
        <v>2.7908260899999999</v>
      </c>
      <c r="G439" s="80">
        <v>0.50466034000000004</v>
      </c>
      <c r="H439" s="81">
        <f t="shared" si="18"/>
        <v>4.5301078146937401</v>
      </c>
      <c r="I439" s="91">
        <v>1.7081023860744899</v>
      </c>
      <c r="J439" s="91">
        <v>0.15430032999999999</v>
      </c>
      <c r="K439" s="81">
        <f t="shared" si="19"/>
        <v>10.069985307707961</v>
      </c>
      <c r="L439" s="65">
        <f t="shared" si="20"/>
        <v>0.61204185821356216</v>
      </c>
    </row>
    <row r="440" spans="1:12" x14ac:dyDescent="0.2">
      <c r="A440" s="64" t="s">
        <v>1157</v>
      </c>
      <c r="B440" s="64" t="s">
        <v>1158</v>
      </c>
      <c r="C440" s="64" t="s">
        <v>704</v>
      </c>
      <c r="D440" s="64" t="s">
        <v>307</v>
      </c>
      <c r="E440" s="64" t="s">
        <v>1451</v>
      </c>
      <c r="F440" s="80">
        <v>0.94146931999999994</v>
      </c>
      <c r="G440" s="80">
        <v>1.5427393899999999</v>
      </c>
      <c r="H440" s="81">
        <f t="shared" si="18"/>
        <v>-0.38974182800894197</v>
      </c>
      <c r="I440" s="91">
        <v>1.6958908400000001</v>
      </c>
      <c r="J440" s="91">
        <v>8.0708409200000002</v>
      </c>
      <c r="K440" s="81">
        <f t="shared" si="19"/>
        <v>-0.78987433195499035</v>
      </c>
      <c r="L440" s="65">
        <f t="shared" si="20"/>
        <v>1.8013235311799647</v>
      </c>
    </row>
    <row r="441" spans="1:12" x14ac:dyDescent="0.2">
      <c r="A441" s="64" t="s">
        <v>2633</v>
      </c>
      <c r="B441" s="64" t="s">
        <v>753</v>
      </c>
      <c r="C441" s="64" t="s">
        <v>1244</v>
      </c>
      <c r="D441" s="64" t="s">
        <v>308</v>
      </c>
      <c r="E441" s="64" t="s">
        <v>309</v>
      </c>
      <c r="F441" s="80">
        <v>2.120398915</v>
      </c>
      <c r="G441" s="80">
        <v>0.63357611899999999</v>
      </c>
      <c r="H441" s="81">
        <f t="shared" si="18"/>
        <v>2.3467153376088659</v>
      </c>
      <c r="I441" s="91">
        <v>1.6724597700000001</v>
      </c>
      <c r="J441" s="91">
        <v>11.626370000189651</v>
      </c>
      <c r="K441" s="81">
        <f t="shared" si="19"/>
        <v>-0.85614944561606765</v>
      </c>
      <c r="L441" s="65">
        <f t="shared" si="20"/>
        <v>0.78874770127865312</v>
      </c>
    </row>
    <row r="442" spans="1:12" x14ac:dyDescent="0.2">
      <c r="A442" s="64" t="s">
        <v>390</v>
      </c>
      <c r="B442" s="64" t="s">
        <v>668</v>
      </c>
      <c r="C442" s="64" t="s">
        <v>1240</v>
      </c>
      <c r="D442" s="64" t="s">
        <v>307</v>
      </c>
      <c r="E442" s="64" t="s">
        <v>1451</v>
      </c>
      <c r="F442" s="80">
        <v>0.119433595</v>
      </c>
      <c r="G442" s="80">
        <v>6.3954496999999999E-2</v>
      </c>
      <c r="H442" s="81">
        <f t="shared" si="18"/>
        <v>0.86747766931854708</v>
      </c>
      <c r="I442" s="91">
        <v>1.6641010000000001</v>
      </c>
      <c r="J442" s="91">
        <v>14.10101122</v>
      </c>
      <c r="K442" s="81">
        <f t="shared" si="19"/>
        <v>-0.88198711609847225</v>
      </c>
      <c r="L442" s="65">
        <f t="shared" si="20"/>
        <v>13.933273967010706</v>
      </c>
    </row>
    <row r="443" spans="1:12" x14ac:dyDescent="0.2">
      <c r="A443" s="64" t="s">
        <v>2369</v>
      </c>
      <c r="B443" s="64" t="s">
        <v>160</v>
      </c>
      <c r="C443" s="64" t="s">
        <v>953</v>
      </c>
      <c r="D443" s="64" t="s">
        <v>307</v>
      </c>
      <c r="E443" s="64" t="s">
        <v>309</v>
      </c>
      <c r="F443" s="80">
        <v>3.2767584700000003</v>
      </c>
      <c r="G443" s="80">
        <v>0.46298778999999995</v>
      </c>
      <c r="H443" s="81">
        <f t="shared" si="18"/>
        <v>6.0774187587106789</v>
      </c>
      <c r="I443" s="91">
        <v>1.6459248200000001</v>
      </c>
      <c r="J443" s="91">
        <v>4.0578649200000001</v>
      </c>
      <c r="K443" s="81">
        <f t="shared" si="19"/>
        <v>-0.5943864932793278</v>
      </c>
      <c r="L443" s="65">
        <f t="shared" si="20"/>
        <v>0.50230275898241594</v>
      </c>
    </row>
    <row r="444" spans="1:12" x14ac:dyDescent="0.2">
      <c r="A444" s="64" t="s">
        <v>806</v>
      </c>
      <c r="B444" s="64" t="s">
        <v>807</v>
      </c>
      <c r="C444" s="64" t="s">
        <v>1240</v>
      </c>
      <c r="D444" s="64" t="s">
        <v>307</v>
      </c>
      <c r="E444" s="64" t="s">
        <v>1451</v>
      </c>
      <c r="F444" s="80">
        <v>2.3594048490000001</v>
      </c>
      <c r="G444" s="80">
        <v>2.4548270539999999</v>
      </c>
      <c r="H444" s="81">
        <f t="shared" si="18"/>
        <v>-3.8871253616223123E-2</v>
      </c>
      <c r="I444" s="91">
        <v>1.6204490200000001</v>
      </c>
      <c r="J444" s="91">
        <v>0.44391446999999995</v>
      </c>
      <c r="K444" s="81">
        <f t="shared" si="19"/>
        <v>2.6503631431523291</v>
      </c>
      <c r="L444" s="65">
        <f t="shared" si="20"/>
        <v>0.68680414075049656</v>
      </c>
    </row>
    <row r="445" spans="1:12" x14ac:dyDescent="0.2">
      <c r="A445" s="64" t="s">
        <v>2316</v>
      </c>
      <c r="B445" s="64" t="s">
        <v>1257</v>
      </c>
      <c r="C445" s="64" t="s">
        <v>953</v>
      </c>
      <c r="D445" s="64" t="s">
        <v>307</v>
      </c>
      <c r="E445" s="64" t="s">
        <v>1451</v>
      </c>
      <c r="F445" s="80">
        <v>2.9252148500000001</v>
      </c>
      <c r="G445" s="80">
        <v>2.6629153300000001</v>
      </c>
      <c r="H445" s="81">
        <f t="shared" si="18"/>
        <v>9.8500886244851094E-2</v>
      </c>
      <c r="I445" s="91">
        <v>1.6106993700000001</v>
      </c>
      <c r="J445" s="91">
        <v>2.36003761</v>
      </c>
      <c r="K445" s="81">
        <f t="shared" si="19"/>
        <v>-0.31751114339232922</v>
      </c>
      <c r="L445" s="65">
        <f t="shared" si="20"/>
        <v>0.55062600615472745</v>
      </c>
    </row>
    <row r="446" spans="1:12" x14ac:dyDescent="0.2">
      <c r="A446" s="64" t="s">
        <v>2278</v>
      </c>
      <c r="B446" s="64" t="s">
        <v>756</v>
      </c>
      <c r="C446" s="64" t="s">
        <v>1391</v>
      </c>
      <c r="D446" s="64" t="s">
        <v>307</v>
      </c>
      <c r="E446" s="64" t="s">
        <v>1451</v>
      </c>
      <c r="F446" s="80">
        <v>2.0041618200000002</v>
      </c>
      <c r="G446" s="80">
        <v>2.46956095</v>
      </c>
      <c r="H446" s="81">
        <f t="shared" si="18"/>
        <v>-0.1884541987109084</v>
      </c>
      <c r="I446" s="91">
        <v>1.59913748</v>
      </c>
      <c r="J446" s="91">
        <v>0.85623709999999997</v>
      </c>
      <c r="K446" s="81">
        <f t="shared" si="19"/>
        <v>0.86763395325897474</v>
      </c>
      <c r="L446" s="65">
        <f t="shared" si="20"/>
        <v>0.7979083645052174</v>
      </c>
    </row>
    <row r="447" spans="1:12" x14ac:dyDescent="0.2">
      <c r="A447" s="64" t="s">
        <v>2343</v>
      </c>
      <c r="B447" s="64" t="s">
        <v>507</v>
      </c>
      <c r="C447" s="64" t="s">
        <v>953</v>
      </c>
      <c r="D447" s="64" t="s">
        <v>307</v>
      </c>
      <c r="E447" s="64" t="s">
        <v>1451</v>
      </c>
      <c r="F447" s="80">
        <v>2.8869682129999998</v>
      </c>
      <c r="G447" s="80">
        <v>3.1776273119999998</v>
      </c>
      <c r="H447" s="81">
        <f t="shared" si="18"/>
        <v>-9.1470481104676482E-2</v>
      </c>
      <c r="I447" s="91">
        <v>1.56886478</v>
      </c>
      <c r="J447" s="91">
        <v>4.0352996606988052</v>
      </c>
      <c r="K447" s="81">
        <f t="shared" si="19"/>
        <v>-0.61121480139883477</v>
      </c>
      <c r="L447" s="65">
        <f t="shared" si="20"/>
        <v>0.54342987669050591</v>
      </c>
    </row>
    <row r="448" spans="1:12" x14ac:dyDescent="0.2">
      <c r="A448" s="64" t="s">
        <v>1856</v>
      </c>
      <c r="B448" s="64" t="s">
        <v>1857</v>
      </c>
      <c r="C448" s="64" t="s">
        <v>1241</v>
      </c>
      <c r="D448" s="64" t="s">
        <v>307</v>
      </c>
      <c r="E448" s="64" t="s">
        <v>1451</v>
      </c>
      <c r="F448" s="80">
        <v>2.1643348100000002</v>
      </c>
      <c r="G448" s="80">
        <v>3.0103826200000001</v>
      </c>
      <c r="H448" s="81">
        <f t="shared" si="18"/>
        <v>-0.28104328146832047</v>
      </c>
      <c r="I448" s="91">
        <v>1.5165162613930652</v>
      </c>
      <c r="J448" s="91">
        <v>0.25862039999999997</v>
      </c>
      <c r="K448" s="81">
        <f t="shared" si="19"/>
        <v>4.8638694449202973</v>
      </c>
      <c r="L448" s="65">
        <f t="shared" si="20"/>
        <v>0.70068468814816365</v>
      </c>
    </row>
    <row r="449" spans="1:12" x14ac:dyDescent="0.2">
      <c r="A449" s="64" t="s">
        <v>2417</v>
      </c>
      <c r="B449" s="64" t="s">
        <v>156</v>
      </c>
      <c r="C449" s="64" t="s">
        <v>953</v>
      </c>
      <c r="D449" s="64" t="s">
        <v>307</v>
      </c>
      <c r="E449" s="64" t="s">
        <v>1451</v>
      </c>
      <c r="F449" s="80">
        <v>3.0440182999999998</v>
      </c>
      <c r="G449" s="80">
        <v>9.9502682359999994</v>
      </c>
      <c r="H449" s="81">
        <f t="shared" si="18"/>
        <v>-0.69407675976143401</v>
      </c>
      <c r="I449" s="91">
        <v>1.5085671</v>
      </c>
      <c r="J449" s="91">
        <v>3.2820847999999998</v>
      </c>
      <c r="K449" s="81">
        <f t="shared" si="19"/>
        <v>-0.5403631557600217</v>
      </c>
      <c r="L449" s="65">
        <f t="shared" si="20"/>
        <v>0.4955841099904032</v>
      </c>
    </row>
    <row r="450" spans="1:12" x14ac:dyDescent="0.2">
      <c r="A450" s="64" t="s">
        <v>1459</v>
      </c>
      <c r="B450" s="64" t="s">
        <v>768</v>
      </c>
      <c r="C450" s="64" t="s">
        <v>1245</v>
      </c>
      <c r="D450" s="64" t="s">
        <v>307</v>
      </c>
      <c r="E450" s="64" t="s">
        <v>1451</v>
      </c>
      <c r="F450" s="80">
        <v>4.3284056099999999</v>
      </c>
      <c r="G450" s="80">
        <v>5.1850493600000007</v>
      </c>
      <c r="H450" s="81">
        <f t="shared" si="18"/>
        <v>-0.16521419383363412</v>
      </c>
      <c r="I450" s="91">
        <v>1.4754344699999999</v>
      </c>
      <c r="J450" s="91">
        <v>19.960259499999999</v>
      </c>
      <c r="K450" s="81">
        <f t="shared" si="19"/>
        <v>-0.92608139839063719</v>
      </c>
      <c r="L450" s="65">
        <f t="shared" si="20"/>
        <v>0.34087250663183571</v>
      </c>
    </row>
    <row r="451" spans="1:12" x14ac:dyDescent="0.2">
      <c r="A451" s="64" t="s">
        <v>2253</v>
      </c>
      <c r="B451" s="64" t="s">
        <v>1186</v>
      </c>
      <c r="C451" s="64" t="s">
        <v>220</v>
      </c>
      <c r="D451" s="64" t="s">
        <v>1162</v>
      </c>
      <c r="E451" s="64" t="s">
        <v>309</v>
      </c>
      <c r="F451" s="80">
        <v>1.54723693</v>
      </c>
      <c r="G451" s="80">
        <v>2.1765321099999997</v>
      </c>
      <c r="H451" s="81">
        <f t="shared" si="18"/>
        <v>-0.28912745054792677</v>
      </c>
      <c r="I451" s="91">
        <v>1.4626052199999999</v>
      </c>
      <c r="J451" s="91">
        <v>5.1097714999999999</v>
      </c>
      <c r="K451" s="81">
        <f t="shared" si="19"/>
        <v>-0.71376308705780678</v>
      </c>
      <c r="L451" s="65">
        <f t="shared" si="20"/>
        <v>0.94530138961975263</v>
      </c>
    </row>
    <row r="452" spans="1:12" x14ac:dyDescent="0.2">
      <c r="A452" s="64" t="s">
        <v>2399</v>
      </c>
      <c r="B452" s="64" t="s">
        <v>513</v>
      </c>
      <c r="C452" s="64" t="s">
        <v>953</v>
      </c>
      <c r="D452" s="64" t="s">
        <v>307</v>
      </c>
      <c r="E452" s="64" t="s">
        <v>1451</v>
      </c>
      <c r="F452" s="80">
        <v>1.024020266</v>
      </c>
      <c r="G452" s="80">
        <v>1.4398798820000001</v>
      </c>
      <c r="H452" s="81">
        <f t="shared" si="18"/>
        <v>-0.28881549162446041</v>
      </c>
      <c r="I452" s="91">
        <v>1.46171769</v>
      </c>
      <c r="J452" s="91">
        <v>0.49806789000000001</v>
      </c>
      <c r="K452" s="81">
        <f t="shared" si="19"/>
        <v>1.934776000115165</v>
      </c>
      <c r="L452" s="65">
        <f t="shared" si="20"/>
        <v>1.4274304313426547</v>
      </c>
    </row>
    <row r="453" spans="1:12" x14ac:dyDescent="0.2">
      <c r="A453" s="64" t="s">
        <v>2462</v>
      </c>
      <c r="B453" s="64" t="s">
        <v>1858</v>
      </c>
      <c r="C453" s="64" t="s">
        <v>953</v>
      </c>
      <c r="D453" s="64" t="s">
        <v>307</v>
      </c>
      <c r="E453" s="64" t="s">
        <v>1451</v>
      </c>
      <c r="F453" s="80">
        <v>0.63430330000000001</v>
      </c>
      <c r="G453" s="80">
        <v>2.73528E-2</v>
      </c>
      <c r="H453" s="81">
        <f t="shared" si="18"/>
        <v>22.189702699540817</v>
      </c>
      <c r="I453" s="91">
        <v>1.4594245700000001</v>
      </c>
      <c r="J453" s="91">
        <v>2.73528E-2</v>
      </c>
      <c r="K453" s="81">
        <f t="shared" si="19"/>
        <v>52.355582243865349</v>
      </c>
      <c r="L453" s="65">
        <f t="shared" si="20"/>
        <v>2.3008308012901715</v>
      </c>
    </row>
    <row r="454" spans="1:12" x14ac:dyDescent="0.2">
      <c r="A454" s="64" t="s">
        <v>350</v>
      </c>
      <c r="B454" s="64" t="s">
        <v>351</v>
      </c>
      <c r="C454" s="64" t="s">
        <v>1245</v>
      </c>
      <c r="D454" s="64" t="s">
        <v>307</v>
      </c>
      <c r="E454" s="64" t="s">
        <v>1451</v>
      </c>
      <c r="F454" s="80">
        <v>4.2198398499999996</v>
      </c>
      <c r="G454" s="80">
        <v>10.09831576</v>
      </c>
      <c r="H454" s="81">
        <f t="shared" si="18"/>
        <v>-0.58212439081029488</v>
      </c>
      <c r="I454" s="91">
        <v>1.4556210600000001</v>
      </c>
      <c r="J454" s="91">
        <v>3.4331926699999999</v>
      </c>
      <c r="K454" s="81">
        <f t="shared" si="19"/>
        <v>-0.57601533036012209</v>
      </c>
      <c r="L454" s="65">
        <f t="shared" si="20"/>
        <v>0.34494699129399431</v>
      </c>
    </row>
    <row r="455" spans="1:12" x14ac:dyDescent="0.2">
      <c r="A455" s="64" t="s">
        <v>679</v>
      </c>
      <c r="B455" s="64" t="s">
        <v>680</v>
      </c>
      <c r="C455" s="64" t="s">
        <v>1240</v>
      </c>
      <c r="D455" s="64" t="s">
        <v>307</v>
      </c>
      <c r="E455" s="64" t="s">
        <v>1451</v>
      </c>
      <c r="F455" s="80">
        <v>2.3240771260000002</v>
      </c>
      <c r="G455" s="80">
        <v>3.1564868980000003</v>
      </c>
      <c r="H455" s="81">
        <f t="shared" ref="H455:H518" si="21">IF(ISERROR(F455/G455-1),"",IF((F455/G455-1)&gt;10000%,"",F455/G455-1))</f>
        <v>-0.26371399562197706</v>
      </c>
      <c r="I455" s="91">
        <v>1.34174554</v>
      </c>
      <c r="J455" s="91">
        <v>1.3249328500000002</v>
      </c>
      <c r="K455" s="81">
        <f t="shared" ref="K455:K518" si="22">IF(ISERROR(I455/J455-1),"",IF((I455/J455-1)&gt;10000%,"",I455/J455-1))</f>
        <v>1.2689465734055716E-2</v>
      </c>
      <c r="L455" s="65">
        <f t="shared" ref="L455:L518" si="23">IF(ISERROR(I455/F455),"",IF(I455/F455&gt;10000%,"",I455/F455))</f>
        <v>0.5773240160533295</v>
      </c>
    </row>
    <row r="456" spans="1:12" x14ac:dyDescent="0.2">
      <c r="A456" s="64" t="s">
        <v>2289</v>
      </c>
      <c r="B456" s="64" t="s">
        <v>2290</v>
      </c>
      <c r="C456" s="64" t="s">
        <v>953</v>
      </c>
      <c r="D456" s="64" t="s">
        <v>307</v>
      </c>
      <c r="E456" s="64" t="s">
        <v>1451</v>
      </c>
      <c r="F456" s="80">
        <v>0.83309690000000003</v>
      </c>
      <c r="G456" s="80">
        <v>0.61998339000000002</v>
      </c>
      <c r="H456" s="81">
        <f t="shared" si="21"/>
        <v>0.34374067666554753</v>
      </c>
      <c r="I456" s="91">
        <v>1.31240471</v>
      </c>
      <c r="J456" s="91">
        <v>0.73327667000000007</v>
      </c>
      <c r="K456" s="81">
        <f t="shared" si="22"/>
        <v>0.78978107949350118</v>
      </c>
      <c r="L456" s="65">
        <f t="shared" si="23"/>
        <v>1.5753326053667946</v>
      </c>
    </row>
    <row r="457" spans="1:12" x14ac:dyDescent="0.2">
      <c r="A457" s="64" t="s">
        <v>2352</v>
      </c>
      <c r="B457" s="64" t="s">
        <v>175</v>
      </c>
      <c r="C457" s="64" t="s">
        <v>953</v>
      </c>
      <c r="D457" s="64" t="s">
        <v>307</v>
      </c>
      <c r="E457" s="64" t="s">
        <v>1451</v>
      </c>
      <c r="F457" s="80">
        <v>0.15307942399999999</v>
      </c>
      <c r="G457" s="80">
        <v>0.45684936200000004</v>
      </c>
      <c r="H457" s="81">
        <f t="shared" si="21"/>
        <v>-0.66492363406211785</v>
      </c>
      <c r="I457" s="91">
        <v>1.2852774199999999</v>
      </c>
      <c r="J457" s="91">
        <v>0.76326775999999996</v>
      </c>
      <c r="K457" s="81">
        <f t="shared" si="22"/>
        <v>0.68391420069937192</v>
      </c>
      <c r="L457" s="65">
        <f t="shared" si="23"/>
        <v>8.3961474796246947</v>
      </c>
    </row>
    <row r="458" spans="1:12" x14ac:dyDescent="0.2">
      <c r="A458" s="64" t="s">
        <v>2111</v>
      </c>
      <c r="B458" s="64" t="s">
        <v>2112</v>
      </c>
      <c r="C458" s="64" t="s">
        <v>1245</v>
      </c>
      <c r="D458" s="64" t="s">
        <v>307</v>
      </c>
      <c r="E458" s="64" t="s">
        <v>1451</v>
      </c>
      <c r="F458" s="80">
        <v>0.19625999999999999</v>
      </c>
      <c r="G458" s="80">
        <v>0.19607089999999999</v>
      </c>
      <c r="H458" s="81">
        <f t="shared" si="21"/>
        <v>9.6444704441100981E-4</v>
      </c>
      <c r="I458" s="91">
        <v>1.2840483</v>
      </c>
      <c r="J458" s="91">
        <v>2.5404310000000003E-2</v>
      </c>
      <c r="K458" s="81">
        <f t="shared" si="22"/>
        <v>49.544506030669595</v>
      </c>
      <c r="L458" s="65">
        <f t="shared" si="23"/>
        <v>6.5425878936105173</v>
      </c>
    </row>
    <row r="459" spans="1:12" x14ac:dyDescent="0.2">
      <c r="A459" s="64" t="s">
        <v>488</v>
      </c>
      <c r="B459" s="64" t="s">
        <v>499</v>
      </c>
      <c r="C459" s="64" t="s">
        <v>1245</v>
      </c>
      <c r="D459" s="64" t="s">
        <v>307</v>
      </c>
      <c r="E459" s="64" t="s">
        <v>1451</v>
      </c>
      <c r="F459" s="80">
        <v>0.38187485999999998</v>
      </c>
      <c r="G459" s="80">
        <v>0.67578895999999999</v>
      </c>
      <c r="H459" s="81">
        <f t="shared" si="21"/>
        <v>-0.43491994897341912</v>
      </c>
      <c r="I459" s="91">
        <v>1.2784813000000002</v>
      </c>
      <c r="J459" s="91">
        <v>0.58648202000000005</v>
      </c>
      <c r="K459" s="81">
        <f t="shared" si="22"/>
        <v>1.1799155922972711</v>
      </c>
      <c r="L459" s="65">
        <f t="shared" si="23"/>
        <v>3.3479064319656975</v>
      </c>
    </row>
    <row r="460" spans="1:12" x14ac:dyDescent="0.2">
      <c r="A460" s="64" t="s">
        <v>2416</v>
      </c>
      <c r="B460" s="64" t="s">
        <v>154</v>
      </c>
      <c r="C460" s="64" t="s">
        <v>953</v>
      </c>
      <c r="D460" s="64" t="s">
        <v>307</v>
      </c>
      <c r="E460" s="64" t="s">
        <v>1451</v>
      </c>
      <c r="F460" s="80">
        <v>2.8612663879999998</v>
      </c>
      <c r="G460" s="80">
        <v>1.294439565</v>
      </c>
      <c r="H460" s="81">
        <f t="shared" si="21"/>
        <v>1.2104287178521154</v>
      </c>
      <c r="I460" s="91">
        <v>1.27713864</v>
      </c>
      <c r="J460" s="91">
        <v>2.3127287999999999</v>
      </c>
      <c r="K460" s="81">
        <f t="shared" si="22"/>
        <v>-0.44777846844818114</v>
      </c>
      <c r="L460" s="65">
        <f t="shared" si="23"/>
        <v>0.44635432945224957</v>
      </c>
    </row>
    <row r="461" spans="1:12" x14ac:dyDescent="0.2">
      <c r="A461" s="64" t="s">
        <v>131</v>
      </c>
      <c r="B461" s="64" t="s">
        <v>132</v>
      </c>
      <c r="C461" s="64" t="s">
        <v>1391</v>
      </c>
      <c r="D461" s="64" t="s">
        <v>308</v>
      </c>
      <c r="E461" s="64" t="s">
        <v>309</v>
      </c>
      <c r="F461" s="80">
        <v>1.2702711200000001</v>
      </c>
      <c r="G461" s="80">
        <v>2.8348732999999999</v>
      </c>
      <c r="H461" s="81">
        <f t="shared" si="21"/>
        <v>-0.55191255990170696</v>
      </c>
      <c r="I461" s="91">
        <v>1.2742964099999998</v>
      </c>
      <c r="J461" s="91">
        <v>2.3830977</v>
      </c>
      <c r="K461" s="81">
        <f t="shared" si="22"/>
        <v>-0.46527731112324944</v>
      </c>
      <c r="L461" s="65">
        <f t="shared" si="23"/>
        <v>1.0031688431993948</v>
      </c>
    </row>
    <row r="462" spans="1:12" x14ac:dyDescent="0.2">
      <c r="A462" s="64" t="s">
        <v>2651</v>
      </c>
      <c r="B462" s="64" t="s">
        <v>133</v>
      </c>
      <c r="C462" s="64" t="s">
        <v>1244</v>
      </c>
      <c r="D462" s="64" t="s">
        <v>308</v>
      </c>
      <c r="E462" s="64" t="s">
        <v>309</v>
      </c>
      <c r="F462" s="80">
        <v>0.71744686000000002</v>
      </c>
      <c r="G462" s="80">
        <v>1.7664927699999999</v>
      </c>
      <c r="H462" s="81">
        <f t="shared" si="21"/>
        <v>-0.5938580263761849</v>
      </c>
      <c r="I462" s="91">
        <v>1.26433723</v>
      </c>
      <c r="J462" s="91">
        <v>0.24091398</v>
      </c>
      <c r="K462" s="81">
        <f t="shared" si="22"/>
        <v>4.2480857690367326</v>
      </c>
      <c r="L462" s="65">
        <f t="shared" si="23"/>
        <v>1.7622729995640374</v>
      </c>
    </row>
    <row r="463" spans="1:12" x14ac:dyDescent="0.2">
      <c r="A463" s="64" t="s">
        <v>2494</v>
      </c>
      <c r="B463" s="64" t="s">
        <v>2495</v>
      </c>
      <c r="C463" s="64" t="s">
        <v>1245</v>
      </c>
      <c r="D463" s="64" t="s">
        <v>307</v>
      </c>
      <c r="E463" s="64" t="s">
        <v>1451</v>
      </c>
      <c r="F463" s="80">
        <v>1.3235002499999999</v>
      </c>
      <c r="G463" s="80">
        <v>0.35330748000000001</v>
      </c>
      <c r="H463" s="81">
        <f t="shared" si="21"/>
        <v>2.7460295208015406</v>
      </c>
      <c r="I463" s="91">
        <v>1.2630825000000001</v>
      </c>
      <c r="J463" s="91">
        <v>0</v>
      </c>
      <c r="K463" s="81" t="str">
        <f t="shared" si="22"/>
        <v/>
      </c>
      <c r="L463" s="65">
        <f t="shared" si="23"/>
        <v>0.95435002751227294</v>
      </c>
    </row>
    <row r="464" spans="1:12" x14ac:dyDescent="0.2">
      <c r="A464" s="64" t="s">
        <v>2446</v>
      </c>
      <c r="B464" s="64" t="s">
        <v>2221</v>
      </c>
      <c r="C464" s="64" t="s">
        <v>953</v>
      </c>
      <c r="D464" s="64" t="s">
        <v>307</v>
      </c>
      <c r="E464" s="64" t="s">
        <v>1451</v>
      </c>
      <c r="F464" s="80">
        <v>1.00127279</v>
      </c>
      <c r="G464" s="80">
        <v>0.13688347000000001</v>
      </c>
      <c r="H464" s="81">
        <f t="shared" si="21"/>
        <v>6.3147823473499027</v>
      </c>
      <c r="I464" s="91">
        <v>1.2611078500000001</v>
      </c>
      <c r="J464" s="91">
        <v>0.3085541</v>
      </c>
      <c r="K464" s="81">
        <f t="shared" si="22"/>
        <v>3.0871531118854039</v>
      </c>
      <c r="L464" s="65">
        <f t="shared" si="23"/>
        <v>1.2595047649302444</v>
      </c>
    </row>
    <row r="465" spans="1:12" x14ac:dyDescent="0.2">
      <c r="A465" s="64" t="s">
        <v>2432</v>
      </c>
      <c r="B465" s="64" t="s">
        <v>1737</v>
      </c>
      <c r="C465" s="64" t="s">
        <v>953</v>
      </c>
      <c r="D465" s="64" t="s">
        <v>307</v>
      </c>
      <c r="E465" s="64" t="s">
        <v>309</v>
      </c>
      <c r="F465" s="80">
        <v>0.91146000000000005</v>
      </c>
      <c r="G465" s="80">
        <v>3.9703500000000003E-2</v>
      </c>
      <c r="H465" s="81">
        <f t="shared" si="21"/>
        <v>21.95666628886622</v>
      </c>
      <c r="I465" s="91">
        <v>1.2603867099999999</v>
      </c>
      <c r="J465" s="91">
        <v>0.59400256000000007</v>
      </c>
      <c r="K465" s="81">
        <f t="shared" si="22"/>
        <v>1.1218540034574933</v>
      </c>
      <c r="L465" s="65">
        <f t="shared" si="23"/>
        <v>1.3828217475259472</v>
      </c>
    </row>
    <row r="466" spans="1:12" x14ac:dyDescent="0.2">
      <c r="A466" s="64" t="s">
        <v>2262</v>
      </c>
      <c r="B466" s="64" t="s">
        <v>2229</v>
      </c>
      <c r="C466" s="64" t="s">
        <v>220</v>
      </c>
      <c r="D466" s="64" t="s">
        <v>1162</v>
      </c>
      <c r="E466" s="64" t="s">
        <v>309</v>
      </c>
      <c r="F466" s="80">
        <v>0.85810243999999991</v>
      </c>
      <c r="G466" s="80">
        <v>0.57594972</v>
      </c>
      <c r="H466" s="81">
        <f t="shared" si="21"/>
        <v>0.48989123564466697</v>
      </c>
      <c r="I466" s="91">
        <v>1.2580341399999999</v>
      </c>
      <c r="J466" s="91">
        <v>2.9636371517443001</v>
      </c>
      <c r="K466" s="81">
        <f t="shared" si="22"/>
        <v>-0.5755100656436426</v>
      </c>
      <c r="L466" s="65">
        <f t="shared" si="23"/>
        <v>1.4660652171085775</v>
      </c>
    </row>
    <row r="467" spans="1:12" x14ac:dyDescent="0.2">
      <c r="A467" s="64" t="s">
        <v>2418</v>
      </c>
      <c r="B467" s="64" t="s">
        <v>151</v>
      </c>
      <c r="C467" s="64" t="s">
        <v>953</v>
      </c>
      <c r="D467" s="64" t="s">
        <v>307</v>
      </c>
      <c r="E467" s="64" t="s">
        <v>1451</v>
      </c>
      <c r="F467" s="80">
        <v>2.0983287000000002</v>
      </c>
      <c r="G467" s="80">
        <v>0.75611214000000004</v>
      </c>
      <c r="H467" s="81">
        <f t="shared" si="21"/>
        <v>1.7751554154387734</v>
      </c>
      <c r="I467" s="91">
        <v>1.2531829999999999</v>
      </c>
      <c r="J467" s="91">
        <v>15.4162965</v>
      </c>
      <c r="K467" s="81">
        <f t="shared" si="22"/>
        <v>-0.91871050222730211</v>
      </c>
      <c r="L467" s="65">
        <f t="shared" si="23"/>
        <v>0.5972291185837566</v>
      </c>
    </row>
    <row r="468" spans="1:12" x14ac:dyDescent="0.2">
      <c r="A468" s="64" t="s">
        <v>571</v>
      </c>
      <c r="B468" s="64" t="s">
        <v>572</v>
      </c>
      <c r="C468" s="64" t="s">
        <v>1240</v>
      </c>
      <c r="D468" s="64" t="s">
        <v>307</v>
      </c>
      <c r="E468" s="64" t="s">
        <v>1451</v>
      </c>
      <c r="F468" s="80">
        <v>1.093119231</v>
      </c>
      <c r="G468" s="80">
        <v>0.66902671699999994</v>
      </c>
      <c r="H468" s="81">
        <f t="shared" si="21"/>
        <v>0.6338947357762994</v>
      </c>
      <c r="I468" s="91">
        <v>1.2487255500000001</v>
      </c>
      <c r="J468" s="91">
        <v>0</v>
      </c>
      <c r="K468" s="81" t="str">
        <f t="shared" si="22"/>
        <v/>
      </c>
      <c r="L468" s="65">
        <f t="shared" si="23"/>
        <v>1.142350728618734</v>
      </c>
    </row>
    <row r="469" spans="1:12" x14ac:dyDescent="0.2">
      <c r="A469" s="64" t="s">
        <v>123</v>
      </c>
      <c r="B469" s="64" t="s">
        <v>124</v>
      </c>
      <c r="C469" s="64" t="s">
        <v>1246</v>
      </c>
      <c r="D469" s="64" t="s">
        <v>308</v>
      </c>
      <c r="E469" s="64" t="s">
        <v>309</v>
      </c>
      <c r="F469" s="80">
        <v>1.1222899999999999E-2</v>
      </c>
      <c r="G469" s="80">
        <v>4.2284499999999999E-3</v>
      </c>
      <c r="H469" s="81">
        <f t="shared" si="21"/>
        <v>1.6541404060589575</v>
      </c>
      <c r="I469" s="91">
        <v>1.2395905199999999</v>
      </c>
      <c r="J469" s="91">
        <v>9.2372926500000005</v>
      </c>
      <c r="K469" s="81">
        <f t="shared" si="22"/>
        <v>-0.8658058625001992</v>
      </c>
      <c r="L469" s="65" t="str">
        <f t="shared" si="23"/>
        <v/>
      </c>
    </row>
    <row r="470" spans="1:12" x14ac:dyDescent="0.2">
      <c r="A470" s="64" t="s">
        <v>398</v>
      </c>
      <c r="B470" s="64" t="s">
        <v>674</v>
      </c>
      <c r="C470" s="64" t="s">
        <v>1240</v>
      </c>
      <c r="D470" s="64" t="s">
        <v>307</v>
      </c>
      <c r="E470" s="64" t="s">
        <v>1451</v>
      </c>
      <c r="F470" s="80">
        <v>0.27660164600000003</v>
      </c>
      <c r="G470" s="80">
        <v>0.32921196000000003</v>
      </c>
      <c r="H470" s="81">
        <f t="shared" si="21"/>
        <v>-0.15980681260790153</v>
      </c>
      <c r="I470" s="91">
        <v>1.23418055</v>
      </c>
      <c r="J470" s="91">
        <v>21.493527699999998</v>
      </c>
      <c r="K470" s="81">
        <f t="shared" si="22"/>
        <v>-0.94257896762102944</v>
      </c>
      <c r="L470" s="65">
        <f t="shared" si="23"/>
        <v>4.4619421751380317</v>
      </c>
    </row>
    <row r="471" spans="1:12" x14ac:dyDescent="0.2">
      <c r="A471" s="64" t="s">
        <v>2694</v>
      </c>
      <c r="B471" s="64" t="s">
        <v>569</v>
      </c>
      <c r="C471" s="64" t="s">
        <v>1244</v>
      </c>
      <c r="D471" s="64" t="s">
        <v>308</v>
      </c>
      <c r="E471" s="64" t="s">
        <v>309</v>
      </c>
      <c r="F471" s="80">
        <v>0.42263240000000002</v>
      </c>
      <c r="G471" s="80">
        <v>7.4141679999999988E-2</v>
      </c>
      <c r="H471" s="81">
        <f t="shared" si="21"/>
        <v>4.7003348184179279</v>
      </c>
      <c r="I471" s="91">
        <v>1.21196623</v>
      </c>
      <c r="J471" s="91">
        <v>5.4326780399999999</v>
      </c>
      <c r="K471" s="81">
        <f t="shared" si="22"/>
        <v>-0.77691182487228705</v>
      </c>
      <c r="L471" s="65">
        <f t="shared" si="23"/>
        <v>2.8676604775213637</v>
      </c>
    </row>
    <row r="472" spans="1:12" x14ac:dyDescent="0.2">
      <c r="A472" s="64" t="s">
        <v>2650</v>
      </c>
      <c r="B472" s="64" t="s">
        <v>1348</v>
      </c>
      <c r="C472" s="64" t="s">
        <v>1244</v>
      </c>
      <c r="D472" s="64" t="s">
        <v>308</v>
      </c>
      <c r="E472" s="64" t="s">
        <v>309</v>
      </c>
      <c r="F472" s="80">
        <v>1.2604260249999999</v>
      </c>
      <c r="G472" s="80">
        <v>0.90884527900000001</v>
      </c>
      <c r="H472" s="81">
        <f t="shared" si="21"/>
        <v>0.38684334300205991</v>
      </c>
      <c r="I472" s="91">
        <v>1.2081042500000001</v>
      </c>
      <c r="J472" s="91">
        <v>1.98638567</v>
      </c>
      <c r="K472" s="81">
        <f t="shared" si="22"/>
        <v>-0.39180781041377521</v>
      </c>
      <c r="L472" s="65">
        <f t="shared" si="23"/>
        <v>0.95848881730286406</v>
      </c>
    </row>
    <row r="473" spans="1:12" x14ac:dyDescent="0.2">
      <c r="A473" s="64" t="s">
        <v>720</v>
      </c>
      <c r="B473" s="64" t="s">
        <v>842</v>
      </c>
      <c r="C473" s="64" t="s">
        <v>1245</v>
      </c>
      <c r="D473" s="64" t="s">
        <v>307</v>
      </c>
      <c r="E473" s="64" t="s">
        <v>309</v>
      </c>
      <c r="F473" s="80">
        <v>3.49668388</v>
      </c>
      <c r="G473" s="80">
        <v>5.4124011129999996</v>
      </c>
      <c r="H473" s="81">
        <f t="shared" si="21"/>
        <v>-0.35394960443686541</v>
      </c>
      <c r="I473" s="91">
        <v>1.2051952399999999</v>
      </c>
      <c r="J473" s="91">
        <v>2.4551787200000001</v>
      </c>
      <c r="K473" s="81">
        <f t="shared" si="22"/>
        <v>-0.50912117713369565</v>
      </c>
      <c r="L473" s="65">
        <f t="shared" si="23"/>
        <v>0.34466805732521633</v>
      </c>
    </row>
    <row r="474" spans="1:12" x14ac:dyDescent="0.2">
      <c r="A474" s="64" t="s">
        <v>950</v>
      </c>
      <c r="B474" s="64" t="s">
        <v>617</v>
      </c>
      <c r="C474" s="64" t="s">
        <v>1244</v>
      </c>
      <c r="D474" s="64" t="s">
        <v>308</v>
      </c>
      <c r="E474" s="64" t="s">
        <v>309</v>
      </c>
      <c r="F474" s="80">
        <v>2.7077471260000001</v>
      </c>
      <c r="G474" s="80">
        <v>0.68650239499999999</v>
      </c>
      <c r="H474" s="81">
        <f t="shared" si="21"/>
        <v>2.9442646460104487</v>
      </c>
      <c r="I474" s="91">
        <v>1.1994580100000001</v>
      </c>
      <c r="J474" s="91">
        <v>2.7595860499999998</v>
      </c>
      <c r="K474" s="81">
        <f t="shared" si="22"/>
        <v>-0.56534857465307153</v>
      </c>
      <c r="L474" s="65">
        <f t="shared" si="23"/>
        <v>0.4429726832622996</v>
      </c>
    </row>
    <row r="475" spans="1:12" x14ac:dyDescent="0.2">
      <c r="A475" s="64" t="s">
        <v>2709</v>
      </c>
      <c r="B475" s="64" t="s">
        <v>263</v>
      </c>
      <c r="C475" s="64" t="s">
        <v>1244</v>
      </c>
      <c r="D475" s="64" t="s">
        <v>308</v>
      </c>
      <c r="E475" s="64" t="s">
        <v>1451</v>
      </c>
      <c r="F475" s="80">
        <v>0.23479865</v>
      </c>
      <c r="G475" s="80">
        <v>3.2839884700000002</v>
      </c>
      <c r="H475" s="81">
        <f t="shared" si="21"/>
        <v>-0.92850198709741516</v>
      </c>
      <c r="I475" s="91">
        <v>1.18491144</v>
      </c>
      <c r="J475" s="91">
        <v>2.6104249421021501</v>
      </c>
      <c r="K475" s="81">
        <f t="shared" si="22"/>
        <v>-0.54608484584666805</v>
      </c>
      <c r="L475" s="65">
        <f t="shared" si="23"/>
        <v>5.0465002247670503</v>
      </c>
    </row>
    <row r="476" spans="1:12" x14ac:dyDescent="0.2">
      <c r="A476" s="64" t="s">
        <v>2695</v>
      </c>
      <c r="B476" s="64" t="s">
        <v>281</v>
      </c>
      <c r="C476" s="64" t="s">
        <v>1239</v>
      </c>
      <c r="D476" s="64" t="s">
        <v>307</v>
      </c>
      <c r="E476" s="64" t="s">
        <v>1451</v>
      </c>
      <c r="F476" s="80">
        <v>1.3976347</v>
      </c>
      <c r="G476" s="80">
        <v>0</v>
      </c>
      <c r="H476" s="81" t="str">
        <f t="shared" si="21"/>
        <v/>
      </c>
      <c r="I476" s="91">
        <v>1.1838010000000001</v>
      </c>
      <c r="J476" s="91">
        <v>0</v>
      </c>
      <c r="K476" s="81" t="str">
        <f t="shared" si="22"/>
        <v/>
      </c>
      <c r="L476" s="65">
        <f t="shared" si="23"/>
        <v>0.84700315468698661</v>
      </c>
    </row>
    <row r="477" spans="1:12" x14ac:dyDescent="0.2">
      <c r="A477" s="64" t="s">
        <v>2636</v>
      </c>
      <c r="B477" s="64" t="s">
        <v>271</v>
      </c>
      <c r="C477" s="64" t="s">
        <v>1244</v>
      </c>
      <c r="D477" s="64" t="s">
        <v>308</v>
      </c>
      <c r="E477" s="64" t="s">
        <v>1451</v>
      </c>
      <c r="F477" s="80">
        <v>1.92664561</v>
      </c>
      <c r="G477" s="80">
        <v>0.18717718</v>
      </c>
      <c r="H477" s="81">
        <f t="shared" si="21"/>
        <v>9.2931650642455459</v>
      </c>
      <c r="I477" s="91">
        <v>1.17510143</v>
      </c>
      <c r="J477" s="91">
        <v>0</v>
      </c>
      <c r="K477" s="81" t="str">
        <f t="shared" si="22"/>
        <v/>
      </c>
      <c r="L477" s="65">
        <f t="shared" si="23"/>
        <v>0.60992090288986778</v>
      </c>
    </row>
    <row r="478" spans="1:12" x14ac:dyDescent="0.2">
      <c r="A478" s="64" t="s">
        <v>715</v>
      </c>
      <c r="B478" s="64" t="s">
        <v>837</v>
      </c>
      <c r="C478" s="64" t="s">
        <v>1245</v>
      </c>
      <c r="D478" s="64" t="s">
        <v>307</v>
      </c>
      <c r="E478" s="64" t="s">
        <v>309</v>
      </c>
      <c r="F478" s="80">
        <v>2.060432697</v>
      </c>
      <c r="G478" s="80">
        <v>5.087459913</v>
      </c>
      <c r="H478" s="81">
        <f t="shared" si="21"/>
        <v>-0.59499775285993495</v>
      </c>
      <c r="I478" s="91">
        <v>1.16886241</v>
      </c>
      <c r="J478" s="91">
        <v>18.162308360000001</v>
      </c>
      <c r="K478" s="81">
        <f t="shared" si="22"/>
        <v>-0.93564351034947413</v>
      </c>
      <c r="L478" s="65">
        <f t="shared" si="23"/>
        <v>0.56728977932735647</v>
      </c>
    </row>
    <row r="479" spans="1:12" x14ac:dyDescent="0.2">
      <c r="A479" s="64" t="s">
        <v>2800</v>
      </c>
      <c r="B479" s="64" t="s">
        <v>435</v>
      </c>
      <c r="C479" s="64" t="s">
        <v>2814</v>
      </c>
      <c r="D479" s="64" t="s">
        <v>308</v>
      </c>
      <c r="E479" s="64" t="s">
        <v>309</v>
      </c>
      <c r="F479" s="80">
        <v>0.69971932999999997</v>
      </c>
      <c r="G479" s="80">
        <v>0.59694053899999999</v>
      </c>
      <c r="H479" s="81">
        <f t="shared" si="21"/>
        <v>0.17217592755917677</v>
      </c>
      <c r="I479" s="91">
        <v>1.1630933000000001</v>
      </c>
      <c r="J479" s="91">
        <v>4.5126110000000004E-2</v>
      </c>
      <c r="K479" s="81">
        <f t="shared" si="22"/>
        <v>24.774286771006853</v>
      </c>
      <c r="L479" s="65">
        <f t="shared" si="23"/>
        <v>1.6622283394686268</v>
      </c>
    </row>
    <row r="480" spans="1:12" x14ac:dyDescent="0.2">
      <c r="A480" s="64" t="s">
        <v>2188</v>
      </c>
      <c r="B480" s="64" t="s">
        <v>45</v>
      </c>
      <c r="C480" s="64" t="s">
        <v>1240</v>
      </c>
      <c r="D480" s="64" t="s">
        <v>307</v>
      </c>
      <c r="E480" s="64" t="s">
        <v>1451</v>
      </c>
      <c r="F480" s="80">
        <v>7.0322924680000005</v>
      </c>
      <c r="G480" s="80">
        <v>2.9867269009999999</v>
      </c>
      <c r="H480" s="81">
        <f t="shared" si="21"/>
        <v>1.354514725014023</v>
      </c>
      <c r="I480" s="91">
        <v>1.1566909399999998</v>
      </c>
      <c r="J480" s="91">
        <v>25.193414392606648</v>
      </c>
      <c r="K480" s="81">
        <f t="shared" si="22"/>
        <v>-0.95408756741049572</v>
      </c>
      <c r="L480" s="65">
        <f t="shared" si="23"/>
        <v>0.16448276934775513</v>
      </c>
    </row>
    <row r="481" spans="1:12" x14ac:dyDescent="0.2">
      <c r="A481" s="64" t="s">
        <v>2473</v>
      </c>
      <c r="B481" s="64" t="s">
        <v>1413</v>
      </c>
      <c r="C481" s="64" t="s">
        <v>953</v>
      </c>
      <c r="D481" s="64" t="s">
        <v>307</v>
      </c>
      <c r="E481" s="64" t="s">
        <v>1451</v>
      </c>
      <c r="F481" s="80">
        <v>0.50048779100000007</v>
      </c>
      <c r="G481" s="80">
        <v>0.13550410300000001</v>
      </c>
      <c r="H481" s="81">
        <f t="shared" si="21"/>
        <v>2.6935249923760614</v>
      </c>
      <c r="I481" s="91">
        <v>1.14988432</v>
      </c>
      <c r="J481" s="91">
        <v>0.14299418999999999</v>
      </c>
      <c r="K481" s="81">
        <f t="shared" si="22"/>
        <v>7.0414758110102245</v>
      </c>
      <c r="L481" s="65">
        <f t="shared" si="23"/>
        <v>2.2975272138057008</v>
      </c>
    </row>
    <row r="482" spans="1:12" x14ac:dyDescent="0.2">
      <c r="A482" s="64" t="s">
        <v>2663</v>
      </c>
      <c r="B482" s="64" t="s">
        <v>100</v>
      </c>
      <c r="C482" s="64" t="s">
        <v>1239</v>
      </c>
      <c r="D482" s="64" t="s">
        <v>307</v>
      </c>
      <c r="E482" s="64" t="s">
        <v>1451</v>
      </c>
      <c r="F482" s="80">
        <v>3.2821910639999996</v>
      </c>
      <c r="G482" s="80">
        <v>0.82823110999999994</v>
      </c>
      <c r="H482" s="81">
        <f t="shared" si="21"/>
        <v>2.962892753448974</v>
      </c>
      <c r="I482" s="91">
        <v>1.1189041899999999</v>
      </c>
      <c r="J482" s="91">
        <v>0.1777397</v>
      </c>
      <c r="K482" s="81">
        <f t="shared" si="22"/>
        <v>5.2951844185626502</v>
      </c>
      <c r="L482" s="65">
        <f t="shared" si="23"/>
        <v>0.34090160145533804</v>
      </c>
    </row>
    <row r="483" spans="1:12" x14ac:dyDescent="0.2">
      <c r="A483" s="64" t="s">
        <v>2401</v>
      </c>
      <c r="B483" s="64" t="s">
        <v>221</v>
      </c>
      <c r="C483" s="64" t="s">
        <v>953</v>
      </c>
      <c r="D483" s="64" t="s">
        <v>307</v>
      </c>
      <c r="E483" s="64" t="s">
        <v>1451</v>
      </c>
      <c r="F483" s="80">
        <v>1.15396641</v>
      </c>
      <c r="G483" s="80">
        <v>3.7506750999999998E-2</v>
      </c>
      <c r="H483" s="81">
        <f t="shared" si="21"/>
        <v>29.766898737776568</v>
      </c>
      <c r="I483" s="91">
        <v>1.1003499999999999</v>
      </c>
      <c r="J483" s="91">
        <v>2.7513639999999999E-2</v>
      </c>
      <c r="K483" s="81">
        <f t="shared" si="22"/>
        <v>38.992890798891025</v>
      </c>
      <c r="L483" s="65">
        <f t="shared" si="23"/>
        <v>0.95353728710353014</v>
      </c>
    </row>
    <row r="484" spans="1:12" x14ac:dyDescent="0.2">
      <c r="A484" s="64" t="s">
        <v>710</v>
      </c>
      <c r="B484" s="64" t="s">
        <v>832</v>
      </c>
      <c r="C484" s="64" t="s">
        <v>1245</v>
      </c>
      <c r="D484" s="64" t="s">
        <v>307</v>
      </c>
      <c r="E484" s="64" t="s">
        <v>309</v>
      </c>
      <c r="F484" s="80">
        <v>2.80620856</v>
      </c>
      <c r="G484" s="80">
        <v>3.6404702700000002</v>
      </c>
      <c r="H484" s="81">
        <f t="shared" si="21"/>
        <v>-0.22916317072409442</v>
      </c>
      <c r="I484" s="91">
        <v>1.08790166</v>
      </c>
      <c r="J484" s="91">
        <v>1.9037432299999999</v>
      </c>
      <c r="K484" s="81">
        <f t="shared" si="22"/>
        <v>-0.4285460124787942</v>
      </c>
      <c r="L484" s="65">
        <f t="shared" si="23"/>
        <v>0.38767669499233515</v>
      </c>
    </row>
    <row r="485" spans="1:12" x14ac:dyDescent="0.2">
      <c r="A485" s="64" t="s">
        <v>2433</v>
      </c>
      <c r="B485" s="64" t="s">
        <v>1450</v>
      </c>
      <c r="C485" s="64" t="s">
        <v>953</v>
      </c>
      <c r="D485" s="64" t="s">
        <v>307</v>
      </c>
      <c r="E485" s="64" t="s">
        <v>1451</v>
      </c>
      <c r="F485" s="80">
        <v>0.43451912500000001</v>
      </c>
      <c r="G485" s="80">
        <v>2.931952876</v>
      </c>
      <c r="H485" s="81">
        <f t="shared" si="21"/>
        <v>-0.85179873504897352</v>
      </c>
      <c r="I485" s="91">
        <v>1.0841603700000002</v>
      </c>
      <c r="J485" s="91">
        <v>1.9726131200000001</v>
      </c>
      <c r="K485" s="81">
        <f t="shared" si="22"/>
        <v>-0.45039381569154313</v>
      </c>
      <c r="L485" s="65">
        <f t="shared" si="23"/>
        <v>2.495080901214648</v>
      </c>
    </row>
    <row r="486" spans="1:12" x14ac:dyDescent="0.2">
      <c r="A486" s="64" t="s">
        <v>32</v>
      </c>
      <c r="B486" s="64" t="s">
        <v>876</v>
      </c>
      <c r="C486" s="64" t="s">
        <v>1244</v>
      </c>
      <c r="D486" s="64" t="s">
        <v>308</v>
      </c>
      <c r="E486" s="64" t="s">
        <v>309</v>
      </c>
      <c r="F486" s="80">
        <v>4.333539043</v>
      </c>
      <c r="G486" s="80">
        <v>11.691774299</v>
      </c>
      <c r="H486" s="81">
        <f t="shared" si="21"/>
        <v>-0.62935146264578101</v>
      </c>
      <c r="I486" s="91">
        <v>1.0725868700000001</v>
      </c>
      <c r="J486" s="91">
        <v>20.327546621010953</v>
      </c>
      <c r="K486" s="81">
        <f t="shared" si="22"/>
        <v>-0.9472348094928803</v>
      </c>
      <c r="L486" s="65">
        <f t="shared" si="23"/>
        <v>0.24750829734245919</v>
      </c>
    </row>
    <row r="487" spans="1:12" x14ac:dyDescent="0.2">
      <c r="A487" s="64" t="s">
        <v>2567</v>
      </c>
      <c r="B487" s="64" t="s">
        <v>1098</v>
      </c>
      <c r="C487" s="64" t="s">
        <v>1244</v>
      </c>
      <c r="D487" s="64" t="s">
        <v>308</v>
      </c>
      <c r="E487" s="64" t="s">
        <v>1451</v>
      </c>
      <c r="F487" s="80">
        <v>6.8894482999999997</v>
      </c>
      <c r="G487" s="80">
        <v>7.7939885100000001</v>
      </c>
      <c r="H487" s="81">
        <f t="shared" si="21"/>
        <v>-0.11605613850205698</v>
      </c>
      <c r="I487" s="91">
        <v>1.0609118100000001</v>
      </c>
      <c r="J487" s="91">
        <v>0.16322924999999999</v>
      </c>
      <c r="K487" s="81">
        <f t="shared" si="22"/>
        <v>5.4995202146674087</v>
      </c>
      <c r="L487" s="65">
        <f t="shared" si="23"/>
        <v>0.15399082245816406</v>
      </c>
    </row>
    <row r="488" spans="1:12" x14ac:dyDescent="0.2">
      <c r="A488" s="64" t="s">
        <v>556</v>
      </c>
      <c r="B488" s="64" t="s">
        <v>557</v>
      </c>
      <c r="C488" s="64" t="s">
        <v>1391</v>
      </c>
      <c r="D488" s="64" t="s">
        <v>308</v>
      </c>
      <c r="E488" s="64" t="s">
        <v>309</v>
      </c>
      <c r="F488" s="80">
        <v>0.38609996000000002</v>
      </c>
      <c r="G488" s="80">
        <v>1.8684603799999999</v>
      </c>
      <c r="H488" s="81">
        <f t="shared" si="21"/>
        <v>-0.79335930045249337</v>
      </c>
      <c r="I488" s="91">
        <v>1.0567207565339698</v>
      </c>
      <c r="J488" s="91">
        <v>5.3690350411567502</v>
      </c>
      <c r="K488" s="81">
        <f t="shared" si="22"/>
        <v>-0.80318236919044195</v>
      </c>
      <c r="L488" s="65">
        <f t="shared" si="23"/>
        <v>2.7369097798766147</v>
      </c>
    </row>
    <row r="489" spans="1:12" x14ac:dyDescent="0.2">
      <c r="A489" s="64" t="s">
        <v>2449</v>
      </c>
      <c r="B489" s="64" t="s">
        <v>1882</v>
      </c>
      <c r="C489" s="64" t="s">
        <v>953</v>
      </c>
      <c r="D489" s="64" t="s">
        <v>307</v>
      </c>
      <c r="E489" s="64" t="s">
        <v>1451</v>
      </c>
      <c r="F489" s="80">
        <v>1.061495157</v>
      </c>
      <c r="G489" s="80">
        <v>0.53193752000000005</v>
      </c>
      <c r="H489" s="81">
        <f t="shared" si="21"/>
        <v>0.9955260102727852</v>
      </c>
      <c r="I489" s="91">
        <v>1.0565589</v>
      </c>
      <c r="J489" s="91">
        <v>2.2371692400000001</v>
      </c>
      <c r="K489" s="81">
        <f t="shared" si="22"/>
        <v>-0.52772509065965889</v>
      </c>
      <c r="L489" s="65">
        <f t="shared" si="23"/>
        <v>0.99534971312167753</v>
      </c>
    </row>
    <row r="490" spans="1:12" x14ac:dyDescent="0.2">
      <c r="A490" s="64" t="s">
        <v>297</v>
      </c>
      <c r="B490" s="64" t="s">
        <v>298</v>
      </c>
      <c r="C490" s="64" t="s">
        <v>1245</v>
      </c>
      <c r="D490" s="64" t="s">
        <v>307</v>
      </c>
      <c r="E490" s="64" t="s">
        <v>309</v>
      </c>
      <c r="F490" s="80">
        <v>0.34705421000000003</v>
      </c>
      <c r="G490" s="80">
        <v>0.70297781999999998</v>
      </c>
      <c r="H490" s="81">
        <f t="shared" si="21"/>
        <v>-0.50630844939033781</v>
      </c>
      <c r="I490" s="91">
        <v>1.0377451099999999</v>
      </c>
      <c r="J490" s="91">
        <v>5.4395900000000002E-3</v>
      </c>
      <c r="K490" s="81" t="str">
        <f t="shared" si="22"/>
        <v/>
      </c>
      <c r="L490" s="65">
        <f t="shared" si="23"/>
        <v>2.9901527775732784</v>
      </c>
    </row>
    <row r="491" spans="1:12" x14ac:dyDescent="0.2">
      <c r="A491" s="64" t="s">
        <v>2377</v>
      </c>
      <c r="B491" s="64" t="s">
        <v>861</v>
      </c>
      <c r="C491" s="64" t="s">
        <v>953</v>
      </c>
      <c r="D491" s="64" t="s">
        <v>307</v>
      </c>
      <c r="E491" s="64" t="s">
        <v>1451</v>
      </c>
      <c r="F491" s="80">
        <v>2.400540028</v>
      </c>
      <c r="G491" s="80">
        <v>0.37453571999999996</v>
      </c>
      <c r="H491" s="81">
        <f t="shared" si="21"/>
        <v>5.4093753941546625</v>
      </c>
      <c r="I491" s="91">
        <v>1.03731152</v>
      </c>
      <c r="J491" s="91">
        <v>4.157723E-2</v>
      </c>
      <c r="K491" s="81">
        <f t="shared" si="22"/>
        <v>23.9490290719223</v>
      </c>
      <c r="L491" s="65">
        <f t="shared" si="23"/>
        <v>0.43211590221398299</v>
      </c>
    </row>
    <row r="492" spans="1:12" x14ac:dyDescent="0.2">
      <c r="A492" s="64" t="s">
        <v>721</v>
      </c>
      <c r="B492" s="64" t="s">
        <v>843</v>
      </c>
      <c r="C492" s="64" t="s">
        <v>1245</v>
      </c>
      <c r="D492" s="64" t="s">
        <v>307</v>
      </c>
      <c r="E492" s="64" t="s">
        <v>309</v>
      </c>
      <c r="F492" s="80">
        <v>2.0099801100000003</v>
      </c>
      <c r="G492" s="80">
        <v>0.79178593999999991</v>
      </c>
      <c r="H492" s="81">
        <f t="shared" si="21"/>
        <v>1.5385397851343514</v>
      </c>
      <c r="I492" s="91">
        <v>1.0352435200000001</v>
      </c>
      <c r="J492" s="91">
        <v>0.56167919999999993</v>
      </c>
      <c r="K492" s="81">
        <f t="shared" si="22"/>
        <v>0.84312240866316612</v>
      </c>
      <c r="L492" s="65">
        <f t="shared" si="23"/>
        <v>0.51505162406806104</v>
      </c>
    </row>
    <row r="493" spans="1:12" x14ac:dyDescent="0.2">
      <c r="A493" s="64" t="s">
        <v>726</v>
      </c>
      <c r="B493" s="64" t="s">
        <v>848</v>
      </c>
      <c r="C493" s="64" t="s">
        <v>1245</v>
      </c>
      <c r="D493" s="64" t="s">
        <v>307</v>
      </c>
      <c r="E493" s="64" t="s">
        <v>309</v>
      </c>
      <c r="F493" s="80">
        <v>1.2369885900000002</v>
      </c>
      <c r="G493" s="80">
        <v>0.48722006000000001</v>
      </c>
      <c r="H493" s="81">
        <f t="shared" si="21"/>
        <v>1.5388704028319364</v>
      </c>
      <c r="I493" s="91">
        <v>1.0325821800000001</v>
      </c>
      <c r="J493" s="91">
        <v>4.7898120500000001</v>
      </c>
      <c r="K493" s="81">
        <f t="shared" si="22"/>
        <v>-0.78442114863358781</v>
      </c>
      <c r="L493" s="65">
        <f t="shared" si="23"/>
        <v>0.83475481370446591</v>
      </c>
    </row>
    <row r="494" spans="1:12" x14ac:dyDescent="0.2">
      <c r="A494" s="64" t="s">
        <v>708</v>
      </c>
      <c r="B494" s="64" t="s">
        <v>830</v>
      </c>
      <c r="C494" s="64" t="s">
        <v>1245</v>
      </c>
      <c r="D494" s="64" t="s">
        <v>307</v>
      </c>
      <c r="E494" s="64" t="s">
        <v>309</v>
      </c>
      <c r="F494" s="80">
        <v>5.9927168899999996</v>
      </c>
      <c r="G494" s="80">
        <v>13.017712980000001</v>
      </c>
      <c r="H494" s="81">
        <f t="shared" si="21"/>
        <v>-0.53964902289618621</v>
      </c>
      <c r="I494" s="91">
        <v>1.03253277</v>
      </c>
      <c r="J494" s="91">
        <v>10.277467609999999</v>
      </c>
      <c r="K494" s="81">
        <f t="shared" si="22"/>
        <v>-0.89953432020594803</v>
      </c>
      <c r="L494" s="65">
        <f t="shared" si="23"/>
        <v>0.17229793914058905</v>
      </c>
    </row>
    <row r="495" spans="1:12" x14ac:dyDescent="0.2">
      <c r="A495" s="64" t="s">
        <v>322</v>
      </c>
      <c r="B495" s="64" t="s">
        <v>323</v>
      </c>
      <c r="C495" s="64" t="s">
        <v>1245</v>
      </c>
      <c r="D495" s="64" t="s">
        <v>307</v>
      </c>
      <c r="E495" s="64" t="s">
        <v>309</v>
      </c>
      <c r="F495" s="80">
        <v>0.79857422</v>
      </c>
      <c r="G495" s="80">
        <v>1.2775993529999998</v>
      </c>
      <c r="H495" s="81">
        <f t="shared" si="21"/>
        <v>-0.37494159015905504</v>
      </c>
      <c r="I495" s="91">
        <v>1.0300094499999999</v>
      </c>
      <c r="J495" s="91">
        <v>23.89452971</v>
      </c>
      <c r="K495" s="81">
        <f t="shared" si="22"/>
        <v>-0.95689350397346662</v>
      </c>
      <c r="L495" s="65">
        <f t="shared" si="23"/>
        <v>1.2898105450987385</v>
      </c>
    </row>
    <row r="496" spans="1:12" x14ac:dyDescent="0.2">
      <c r="A496" s="64" t="s">
        <v>299</v>
      </c>
      <c r="B496" s="64" t="s">
        <v>300</v>
      </c>
      <c r="C496" s="64" t="s">
        <v>1245</v>
      </c>
      <c r="D496" s="64" t="s">
        <v>307</v>
      </c>
      <c r="E496" s="64" t="s">
        <v>309</v>
      </c>
      <c r="F496" s="80">
        <v>3.2599999999999999E-3</v>
      </c>
      <c r="G496" s="80">
        <v>0.72347150000000005</v>
      </c>
      <c r="H496" s="81">
        <f t="shared" si="21"/>
        <v>-0.99549394827577864</v>
      </c>
      <c r="I496" s="91">
        <v>1.02884938</v>
      </c>
      <c r="J496" s="91">
        <v>2.95977E-3</v>
      </c>
      <c r="K496" s="81" t="str">
        <f t="shared" si="22"/>
        <v/>
      </c>
      <c r="L496" s="65" t="str">
        <f t="shared" si="23"/>
        <v/>
      </c>
    </row>
    <row r="497" spans="1:12" x14ac:dyDescent="0.2">
      <c r="A497" s="64" t="s">
        <v>1328</v>
      </c>
      <c r="B497" s="64" t="s">
        <v>1278</v>
      </c>
      <c r="C497" s="64" t="s">
        <v>1244</v>
      </c>
      <c r="D497" s="64" t="s">
        <v>308</v>
      </c>
      <c r="E497" s="64" t="s">
        <v>309</v>
      </c>
      <c r="F497" s="80">
        <v>0.77224734699999997</v>
      </c>
      <c r="G497" s="80">
        <v>8.9720359999999999E-2</v>
      </c>
      <c r="H497" s="81">
        <f t="shared" si="21"/>
        <v>7.6072698214764181</v>
      </c>
      <c r="I497" s="91">
        <v>1.01341701</v>
      </c>
      <c r="J497" s="91">
        <v>2.339488E-2</v>
      </c>
      <c r="K497" s="81">
        <f t="shared" si="22"/>
        <v>42.317897334801458</v>
      </c>
      <c r="L497" s="65">
        <f t="shared" si="23"/>
        <v>1.3122958776574469</v>
      </c>
    </row>
    <row r="498" spans="1:12" x14ac:dyDescent="0.2">
      <c r="A498" s="64" t="s">
        <v>2666</v>
      </c>
      <c r="B498" s="64" t="s">
        <v>1740</v>
      </c>
      <c r="C498" s="64" t="s">
        <v>1239</v>
      </c>
      <c r="D498" s="64" t="s">
        <v>307</v>
      </c>
      <c r="E498" s="64" t="s">
        <v>309</v>
      </c>
      <c r="F498" s="80">
        <v>2.4694338</v>
      </c>
      <c r="G498" s="80">
        <v>2.2755514199999998</v>
      </c>
      <c r="H498" s="81">
        <f t="shared" si="21"/>
        <v>8.5202372618765176E-2</v>
      </c>
      <c r="I498" s="91">
        <v>1.0133045000000001</v>
      </c>
      <c r="J498" s="91">
        <v>0.31107726000000002</v>
      </c>
      <c r="K498" s="81">
        <f t="shared" si="22"/>
        <v>2.2574046074598959</v>
      </c>
      <c r="L498" s="65">
        <f t="shared" si="23"/>
        <v>0.41033879912067295</v>
      </c>
    </row>
    <row r="499" spans="1:12" x14ac:dyDescent="0.2">
      <c r="A499" s="64" t="s">
        <v>724</v>
      </c>
      <c r="B499" s="64" t="s">
        <v>846</v>
      </c>
      <c r="C499" s="64" t="s">
        <v>1245</v>
      </c>
      <c r="D499" s="64" t="s">
        <v>307</v>
      </c>
      <c r="E499" s="64" t="s">
        <v>309</v>
      </c>
      <c r="F499" s="80">
        <v>0.92989484999999994</v>
      </c>
      <c r="G499" s="80">
        <v>2.03581156</v>
      </c>
      <c r="H499" s="81">
        <f t="shared" si="21"/>
        <v>-0.54323137353636008</v>
      </c>
      <c r="I499" s="91">
        <v>1.00631439</v>
      </c>
      <c r="J499" s="91">
        <v>2.6074240000000002E-2</v>
      </c>
      <c r="K499" s="81">
        <f t="shared" si="22"/>
        <v>37.59419833521514</v>
      </c>
      <c r="L499" s="65">
        <f t="shared" si="23"/>
        <v>1.0821808401240205</v>
      </c>
    </row>
    <row r="500" spans="1:12" x14ac:dyDescent="0.2">
      <c r="A500" s="64" t="s">
        <v>2736</v>
      </c>
      <c r="B500" s="64" t="s">
        <v>102</v>
      </c>
      <c r="C500" s="64" t="s">
        <v>1239</v>
      </c>
      <c r="D500" s="64" t="s">
        <v>307</v>
      </c>
      <c r="E500" s="64" t="s">
        <v>1451</v>
      </c>
      <c r="F500" s="80">
        <v>6.4763519999999991E-2</v>
      </c>
      <c r="G500" s="80">
        <v>0.23787555999999999</v>
      </c>
      <c r="H500" s="81">
        <f t="shared" si="21"/>
        <v>-0.72774201771716274</v>
      </c>
      <c r="I500" s="91">
        <v>0.99420646000000001</v>
      </c>
      <c r="J500" s="91">
        <v>0.95378594999999999</v>
      </c>
      <c r="K500" s="81">
        <f t="shared" si="22"/>
        <v>4.2379015962648703E-2</v>
      </c>
      <c r="L500" s="65">
        <f t="shared" si="23"/>
        <v>15.351334516715585</v>
      </c>
    </row>
    <row r="501" spans="1:12" x14ac:dyDescent="0.2">
      <c r="A501" s="64" t="s">
        <v>2843</v>
      </c>
      <c r="B501" s="64" t="s">
        <v>2844</v>
      </c>
      <c r="C501" s="64" t="s">
        <v>2834</v>
      </c>
      <c r="D501" s="64" t="s">
        <v>307</v>
      </c>
      <c r="E501" s="64" t="s">
        <v>1451</v>
      </c>
      <c r="F501" s="80">
        <v>9.9989999999999992E-3</v>
      </c>
      <c r="G501" s="80">
        <v>4.5524700000000003E-3</v>
      </c>
      <c r="H501" s="81">
        <f t="shared" si="21"/>
        <v>1.1963900915327281</v>
      </c>
      <c r="I501" s="91">
        <v>0.99099899999999996</v>
      </c>
      <c r="J501" s="91">
        <v>4.5524700000000003E-3</v>
      </c>
      <c r="K501" s="81" t="str">
        <f t="shared" si="22"/>
        <v/>
      </c>
      <c r="L501" s="65">
        <f t="shared" si="23"/>
        <v>99.109810981098107</v>
      </c>
    </row>
    <row r="502" spans="1:12" x14ac:dyDescent="0.2">
      <c r="A502" s="64" t="s">
        <v>2536</v>
      </c>
      <c r="B502" s="64" t="s">
        <v>89</v>
      </c>
      <c r="C502" s="64" t="s">
        <v>1239</v>
      </c>
      <c r="D502" s="64" t="s">
        <v>307</v>
      </c>
      <c r="E502" s="64" t="s">
        <v>1451</v>
      </c>
      <c r="F502" s="80">
        <v>11.285757960000002</v>
      </c>
      <c r="G502" s="80">
        <v>20.578573074999998</v>
      </c>
      <c r="H502" s="81">
        <f t="shared" si="21"/>
        <v>-0.45157723429762131</v>
      </c>
      <c r="I502" s="91">
        <v>0.98634178000000006</v>
      </c>
      <c r="J502" s="91">
        <v>0</v>
      </c>
      <c r="K502" s="81" t="str">
        <f t="shared" si="22"/>
        <v/>
      </c>
      <c r="L502" s="65">
        <f t="shared" si="23"/>
        <v>8.7397034695931047E-2</v>
      </c>
    </row>
    <row r="503" spans="1:12" x14ac:dyDescent="0.2">
      <c r="A503" s="64" t="s">
        <v>2461</v>
      </c>
      <c r="B503" s="64" t="s">
        <v>1881</v>
      </c>
      <c r="C503" s="64" t="s">
        <v>953</v>
      </c>
      <c r="D503" s="64" t="s">
        <v>307</v>
      </c>
      <c r="E503" s="64" t="s">
        <v>1451</v>
      </c>
      <c r="F503" s="80">
        <v>0.34827750000000002</v>
      </c>
      <c r="G503" s="80">
        <v>0.81869880000000006</v>
      </c>
      <c r="H503" s="81">
        <f t="shared" si="21"/>
        <v>-0.57459629841890569</v>
      </c>
      <c r="I503" s="91">
        <v>0.97975784999999993</v>
      </c>
      <c r="J503" s="91">
        <v>84.715111800000003</v>
      </c>
      <c r="K503" s="81">
        <f t="shared" si="22"/>
        <v>-0.98843467441425248</v>
      </c>
      <c r="L503" s="65">
        <f t="shared" si="23"/>
        <v>2.8131528737859894</v>
      </c>
    </row>
    <row r="504" spans="1:12" x14ac:dyDescent="0.2">
      <c r="A504" s="64" t="s">
        <v>2476</v>
      </c>
      <c r="B504" s="64" t="s">
        <v>1444</v>
      </c>
      <c r="C504" s="64" t="s">
        <v>953</v>
      </c>
      <c r="D504" s="64" t="s">
        <v>307</v>
      </c>
      <c r="E504" s="64" t="s">
        <v>1451</v>
      </c>
      <c r="F504" s="80">
        <v>0.22910817</v>
      </c>
      <c r="G504" s="80">
        <v>0.2236089</v>
      </c>
      <c r="H504" s="81">
        <f t="shared" si="21"/>
        <v>2.4593251878614941E-2</v>
      </c>
      <c r="I504" s="91">
        <v>0.96503218341092001</v>
      </c>
      <c r="J504" s="91">
        <v>0.17184960000000002</v>
      </c>
      <c r="K504" s="81">
        <f t="shared" si="22"/>
        <v>4.6155625815301278</v>
      </c>
      <c r="L504" s="65">
        <f t="shared" si="23"/>
        <v>4.2121247069055636</v>
      </c>
    </row>
    <row r="505" spans="1:12" x14ac:dyDescent="0.2">
      <c r="A505" s="64" t="s">
        <v>2442</v>
      </c>
      <c r="B505" s="64" t="s">
        <v>2205</v>
      </c>
      <c r="C505" s="64" t="s">
        <v>953</v>
      </c>
      <c r="D505" s="64" t="s">
        <v>307</v>
      </c>
      <c r="E505" s="64" t="s">
        <v>1451</v>
      </c>
      <c r="F505" s="80">
        <v>0.293504614</v>
      </c>
      <c r="G505" s="80">
        <v>0.23024733999999999</v>
      </c>
      <c r="H505" s="81">
        <f t="shared" si="21"/>
        <v>0.27473617719101551</v>
      </c>
      <c r="I505" s="91">
        <v>0.95785922000000001</v>
      </c>
      <c r="J505" s="91">
        <v>0.63624172999999995</v>
      </c>
      <c r="K505" s="81">
        <f t="shared" si="22"/>
        <v>0.50549574923355012</v>
      </c>
      <c r="L505" s="65">
        <f t="shared" si="23"/>
        <v>3.2635235506042166</v>
      </c>
    </row>
    <row r="506" spans="1:12" x14ac:dyDescent="0.2">
      <c r="A506" s="64" t="s">
        <v>2223</v>
      </c>
      <c r="B506" s="64" t="s">
        <v>2224</v>
      </c>
      <c r="C506" s="64" t="s">
        <v>1391</v>
      </c>
      <c r="D506" s="64" t="s">
        <v>307</v>
      </c>
      <c r="E506" s="64" t="s">
        <v>1451</v>
      </c>
      <c r="F506" s="80">
        <v>3.40561329690235</v>
      </c>
      <c r="G506" s="80">
        <v>3.6734098205105603</v>
      </c>
      <c r="H506" s="81">
        <f t="shared" si="21"/>
        <v>-7.2901346893821328E-2</v>
      </c>
      <c r="I506" s="91">
        <v>0.92240013934896004</v>
      </c>
      <c r="J506" s="91">
        <v>0.87446553361471002</v>
      </c>
      <c r="K506" s="81">
        <f t="shared" si="22"/>
        <v>5.4815889124991024E-2</v>
      </c>
      <c r="L506" s="65">
        <f t="shared" si="23"/>
        <v>0.27084699845045507</v>
      </c>
    </row>
    <row r="507" spans="1:12" x14ac:dyDescent="0.2">
      <c r="A507" s="64" t="s">
        <v>2088</v>
      </c>
      <c r="B507" s="64" t="s">
        <v>855</v>
      </c>
      <c r="C507" s="64" t="s">
        <v>1245</v>
      </c>
      <c r="D507" s="64" t="s">
        <v>307</v>
      </c>
      <c r="E507" s="64" t="s">
        <v>1451</v>
      </c>
      <c r="F507" s="80">
        <v>4.0518267969999995</v>
      </c>
      <c r="G507" s="80">
        <v>8.1910483599999999</v>
      </c>
      <c r="H507" s="81">
        <f t="shared" si="21"/>
        <v>-0.50533477292276663</v>
      </c>
      <c r="I507" s="91">
        <v>0.91710521</v>
      </c>
      <c r="J507" s="91">
        <v>2.180934E-2</v>
      </c>
      <c r="K507" s="81">
        <f t="shared" si="22"/>
        <v>41.051029971562642</v>
      </c>
      <c r="L507" s="65">
        <f t="shared" si="23"/>
        <v>0.22634363608015798</v>
      </c>
    </row>
    <row r="508" spans="1:12" x14ac:dyDescent="0.2">
      <c r="A508" s="64" t="s">
        <v>2388</v>
      </c>
      <c r="B508" s="64" t="s">
        <v>458</v>
      </c>
      <c r="C508" s="64" t="s">
        <v>953</v>
      </c>
      <c r="D508" s="64" t="s">
        <v>307</v>
      </c>
      <c r="E508" s="64" t="s">
        <v>1451</v>
      </c>
      <c r="F508" s="80">
        <v>0.87080084999999996</v>
      </c>
      <c r="G508" s="80">
        <v>1.5930194099999999</v>
      </c>
      <c r="H508" s="81">
        <f t="shared" si="21"/>
        <v>-0.45336457011531328</v>
      </c>
      <c r="I508" s="91">
        <v>0.90647712000000003</v>
      </c>
      <c r="J508" s="91">
        <v>0.48724337000000001</v>
      </c>
      <c r="K508" s="81">
        <f t="shared" si="22"/>
        <v>0.86041960919858185</v>
      </c>
      <c r="L508" s="65">
        <f t="shared" si="23"/>
        <v>1.0409694937711649</v>
      </c>
    </row>
    <row r="509" spans="1:12" x14ac:dyDescent="0.2">
      <c r="A509" s="64" t="s">
        <v>2325</v>
      </c>
      <c r="B509" s="64" t="s">
        <v>1369</v>
      </c>
      <c r="C509" s="64" t="s">
        <v>953</v>
      </c>
      <c r="D509" s="64" t="s">
        <v>307</v>
      </c>
      <c r="E509" s="64" t="s">
        <v>1451</v>
      </c>
      <c r="F509" s="80">
        <v>3.6384222099999999</v>
      </c>
      <c r="G509" s="80">
        <v>2.9957622030000004</v>
      </c>
      <c r="H509" s="81">
        <f t="shared" si="21"/>
        <v>0.21452303736138689</v>
      </c>
      <c r="I509" s="91">
        <v>0.89452801000000004</v>
      </c>
      <c r="J509" s="91">
        <v>1.3403078500000001</v>
      </c>
      <c r="K509" s="81">
        <f t="shared" si="22"/>
        <v>-0.33259511238406914</v>
      </c>
      <c r="L509" s="65">
        <f t="shared" si="23"/>
        <v>0.24585602175070279</v>
      </c>
    </row>
    <row r="510" spans="1:12" x14ac:dyDescent="0.2">
      <c r="A510" s="64" t="s">
        <v>2395</v>
      </c>
      <c r="B510" s="64" t="s">
        <v>363</v>
      </c>
      <c r="C510" s="64" t="s">
        <v>953</v>
      </c>
      <c r="D510" s="64" t="s">
        <v>307</v>
      </c>
      <c r="E510" s="64" t="s">
        <v>1451</v>
      </c>
      <c r="F510" s="80">
        <v>3.8883250000000001E-2</v>
      </c>
      <c r="G510" s="80">
        <v>2.3607549999999998E-2</v>
      </c>
      <c r="H510" s="81">
        <f t="shared" si="21"/>
        <v>0.64706841667178527</v>
      </c>
      <c r="I510" s="91">
        <v>0.88966561</v>
      </c>
      <c r="J510" s="91">
        <v>4.8082559999999996E-2</v>
      </c>
      <c r="K510" s="81">
        <f t="shared" si="22"/>
        <v>17.502875262881179</v>
      </c>
      <c r="L510" s="65">
        <f t="shared" si="23"/>
        <v>22.880433348549825</v>
      </c>
    </row>
    <row r="511" spans="1:12" x14ac:dyDescent="0.2">
      <c r="A511" s="64" t="s">
        <v>373</v>
      </c>
      <c r="B511" s="64" t="s">
        <v>819</v>
      </c>
      <c r="C511" s="64" t="s">
        <v>1240</v>
      </c>
      <c r="D511" s="64" t="s">
        <v>307</v>
      </c>
      <c r="E511" s="64" t="s">
        <v>1451</v>
      </c>
      <c r="F511" s="80">
        <v>4.7477917000000005</v>
      </c>
      <c r="G511" s="80">
        <v>1.0992593700000002</v>
      </c>
      <c r="H511" s="81">
        <f t="shared" si="21"/>
        <v>3.3190823108471657</v>
      </c>
      <c r="I511" s="91">
        <v>0.86982663000000005</v>
      </c>
      <c r="J511" s="91">
        <v>8.7939980000000001E-2</v>
      </c>
      <c r="K511" s="81">
        <f t="shared" si="22"/>
        <v>8.891139729620134</v>
      </c>
      <c r="L511" s="65">
        <f t="shared" si="23"/>
        <v>0.1832065694878737</v>
      </c>
    </row>
    <row r="512" spans="1:12" x14ac:dyDescent="0.2">
      <c r="A512" s="64" t="s">
        <v>2578</v>
      </c>
      <c r="B512" s="64" t="s">
        <v>94</v>
      </c>
      <c r="C512" s="64" t="s">
        <v>1239</v>
      </c>
      <c r="D512" s="64" t="s">
        <v>307</v>
      </c>
      <c r="E512" s="64" t="s">
        <v>1451</v>
      </c>
      <c r="F512" s="80">
        <v>10.53780136</v>
      </c>
      <c r="G512" s="80">
        <v>8.4545332899999988</v>
      </c>
      <c r="H512" s="81">
        <f t="shared" si="21"/>
        <v>0.24640840582697621</v>
      </c>
      <c r="I512" s="91">
        <v>0.85982316000000003</v>
      </c>
      <c r="J512" s="91">
        <v>1.99633229</v>
      </c>
      <c r="K512" s="81">
        <f t="shared" si="22"/>
        <v>-0.56929857604016409</v>
      </c>
      <c r="L512" s="65">
        <f t="shared" si="23"/>
        <v>8.1594170418107029E-2</v>
      </c>
    </row>
    <row r="513" spans="1:12" x14ac:dyDescent="0.2">
      <c r="A513" s="64" t="s">
        <v>2689</v>
      </c>
      <c r="B513" s="64" t="s">
        <v>470</v>
      </c>
      <c r="C513" s="64" t="s">
        <v>1244</v>
      </c>
      <c r="D513" s="64" t="s">
        <v>1162</v>
      </c>
      <c r="E513" s="64" t="s">
        <v>1451</v>
      </c>
      <c r="F513" s="80">
        <v>0.21863079999999999</v>
      </c>
      <c r="G513" s="80">
        <v>6.874342E-2</v>
      </c>
      <c r="H513" s="81">
        <f t="shared" si="21"/>
        <v>2.1803887557529142</v>
      </c>
      <c r="I513" s="91">
        <v>0.85961283999999993</v>
      </c>
      <c r="J513" s="91">
        <v>6.9927600000000006E-3</v>
      </c>
      <c r="K513" s="81" t="str">
        <f t="shared" si="22"/>
        <v/>
      </c>
      <c r="L513" s="65">
        <f t="shared" si="23"/>
        <v>3.9318011917808469</v>
      </c>
    </row>
    <row r="514" spans="1:12" x14ac:dyDescent="0.2">
      <c r="A514" s="64" t="s">
        <v>2580</v>
      </c>
      <c r="B514" s="64" t="s">
        <v>464</v>
      </c>
      <c r="C514" s="64" t="s">
        <v>1239</v>
      </c>
      <c r="D514" s="64" t="s">
        <v>307</v>
      </c>
      <c r="E514" s="64" t="s">
        <v>1451</v>
      </c>
      <c r="F514" s="80">
        <v>1.8278376680000001</v>
      </c>
      <c r="G514" s="80">
        <v>2.1178045050000001</v>
      </c>
      <c r="H514" s="81">
        <f t="shared" si="21"/>
        <v>-0.13691860429770875</v>
      </c>
      <c r="I514" s="91">
        <v>0.85667340000000003</v>
      </c>
      <c r="J514" s="91">
        <v>0.12062333</v>
      </c>
      <c r="K514" s="81">
        <f t="shared" si="22"/>
        <v>6.1020539724777949</v>
      </c>
      <c r="L514" s="65">
        <f t="shared" si="23"/>
        <v>0.46868133587451594</v>
      </c>
    </row>
    <row r="515" spans="1:12" x14ac:dyDescent="0.2">
      <c r="A515" s="64" t="s">
        <v>1541</v>
      </c>
      <c r="B515" s="64" t="s">
        <v>1730</v>
      </c>
      <c r="C515" s="64" t="s">
        <v>704</v>
      </c>
      <c r="D515" s="64" t="s">
        <v>307</v>
      </c>
      <c r="E515" s="64" t="s">
        <v>1451</v>
      </c>
      <c r="F515" s="80">
        <v>0.64875242</v>
      </c>
      <c r="G515" s="80">
        <v>0.50739562000000005</v>
      </c>
      <c r="H515" s="81">
        <f t="shared" si="21"/>
        <v>0.27859286605587941</v>
      </c>
      <c r="I515" s="91">
        <v>0.85598525000000003</v>
      </c>
      <c r="J515" s="91">
        <v>3.85582456425686</v>
      </c>
      <c r="K515" s="81">
        <f t="shared" si="22"/>
        <v>-0.77800202376038974</v>
      </c>
      <c r="L515" s="65">
        <f t="shared" si="23"/>
        <v>1.3194328431175641</v>
      </c>
    </row>
    <row r="516" spans="1:12" x14ac:dyDescent="0.2">
      <c r="A516" s="64" t="s">
        <v>1395</v>
      </c>
      <c r="B516" s="64" t="s">
        <v>757</v>
      </c>
      <c r="C516" s="64" t="s">
        <v>1851</v>
      </c>
      <c r="D516" s="64" t="s">
        <v>308</v>
      </c>
      <c r="E516" s="64" t="s">
        <v>309</v>
      </c>
      <c r="F516" s="80">
        <v>0.32239687</v>
      </c>
      <c r="G516" s="80">
        <v>9.3825199999999997E-2</v>
      </c>
      <c r="H516" s="81">
        <f t="shared" si="21"/>
        <v>2.4361437012657583</v>
      </c>
      <c r="I516" s="91">
        <v>0.85353601000000001</v>
      </c>
      <c r="J516" s="91">
        <v>3.7606934700000001</v>
      </c>
      <c r="K516" s="81">
        <f t="shared" si="22"/>
        <v>-0.7730376014932161</v>
      </c>
      <c r="L516" s="65">
        <f t="shared" si="23"/>
        <v>2.6474699025458901</v>
      </c>
    </row>
    <row r="517" spans="1:12" x14ac:dyDescent="0.2">
      <c r="A517" s="64" t="s">
        <v>2577</v>
      </c>
      <c r="B517" s="64" t="s">
        <v>2081</v>
      </c>
      <c r="C517" s="64" t="s">
        <v>1244</v>
      </c>
      <c r="D517" s="64" t="s">
        <v>1162</v>
      </c>
      <c r="E517" s="64" t="s">
        <v>1451</v>
      </c>
      <c r="F517" s="80">
        <v>6.5407947300000009</v>
      </c>
      <c r="G517" s="80">
        <v>3.0447177400000003</v>
      </c>
      <c r="H517" s="81">
        <f t="shared" si="21"/>
        <v>1.1482433803535432</v>
      </c>
      <c r="I517" s="91">
        <v>0.84589910999999995</v>
      </c>
      <c r="J517" s="91">
        <v>75.769738867461498</v>
      </c>
      <c r="K517" s="81">
        <f t="shared" si="22"/>
        <v>-0.98883592417442967</v>
      </c>
      <c r="L517" s="65">
        <f t="shared" si="23"/>
        <v>0.12932665599796309</v>
      </c>
    </row>
    <row r="518" spans="1:12" x14ac:dyDescent="0.2">
      <c r="A518" s="64" t="s">
        <v>2443</v>
      </c>
      <c r="B518" s="64" t="s">
        <v>2204</v>
      </c>
      <c r="C518" s="64" t="s">
        <v>953</v>
      </c>
      <c r="D518" s="64" t="s">
        <v>307</v>
      </c>
      <c r="E518" s="64" t="s">
        <v>1451</v>
      </c>
      <c r="F518" s="80">
        <v>0.51511008000000003</v>
      </c>
      <c r="G518" s="80">
        <v>0.243086734</v>
      </c>
      <c r="H518" s="81">
        <f t="shared" si="21"/>
        <v>1.1190382195023445</v>
      </c>
      <c r="I518" s="91">
        <v>0.83451849</v>
      </c>
      <c r="J518" s="91">
        <v>0.28238382000000001</v>
      </c>
      <c r="K518" s="81">
        <f t="shared" si="22"/>
        <v>1.9552631237866249</v>
      </c>
      <c r="L518" s="65">
        <f t="shared" si="23"/>
        <v>1.620077964694459</v>
      </c>
    </row>
    <row r="519" spans="1:12" x14ac:dyDescent="0.2">
      <c r="A519" s="64" t="s">
        <v>2373</v>
      </c>
      <c r="B519" s="64" t="s">
        <v>599</v>
      </c>
      <c r="C519" s="64" t="s">
        <v>953</v>
      </c>
      <c r="D519" s="64" t="s">
        <v>307</v>
      </c>
      <c r="E519" s="64" t="s">
        <v>1451</v>
      </c>
      <c r="F519" s="80">
        <v>0.41841103999999996</v>
      </c>
      <c r="G519" s="80">
        <v>7.9375230000000001E-3</v>
      </c>
      <c r="H519" s="81">
        <f t="shared" ref="H519:H582" si="24">IF(ISERROR(F519/G519-1),"",IF((F519/G519-1)&gt;10000%,"",F519/G519-1))</f>
        <v>51.713049146440262</v>
      </c>
      <c r="I519" s="91">
        <v>0.83402079000000007</v>
      </c>
      <c r="J519" s="91">
        <v>4.7448000000000004E-3</v>
      </c>
      <c r="K519" s="81" t="str">
        <f t="shared" ref="K519:K582" si="25">IF(ISERROR(I519/J519-1),"",IF((I519/J519-1)&gt;10000%,"",I519/J519-1))</f>
        <v/>
      </c>
      <c r="L519" s="65">
        <f t="shared" ref="L519:L582" si="26">IF(ISERROR(I519/F519),"",IF(I519/F519&gt;10000%,"",I519/F519))</f>
        <v>1.9933049328717525</v>
      </c>
    </row>
    <row r="520" spans="1:12" x14ac:dyDescent="0.2">
      <c r="A520" s="64" t="s">
        <v>2905</v>
      </c>
      <c r="B520" s="64" t="s">
        <v>2906</v>
      </c>
      <c r="C520" s="64" t="s">
        <v>953</v>
      </c>
      <c r="D520" s="64" t="s">
        <v>308</v>
      </c>
      <c r="E520" s="64" t="s">
        <v>309</v>
      </c>
      <c r="F520" s="80">
        <v>0.95858149999999998</v>
      </c>
      <c r="G520" s="80">
        <v>0</v>
      </c>
      <c r="H520" s="81" t="str">
        <f t="shared" si="24"/>
        <v/>
      </c>
      <c r="I520" s="91">
        <v>0.83307964000000001</v>
      </c>
      <c r="J520" s="91">
        <v>0</v>
      </c>
      <c r="K520" s="81" t="str">
        <f t="shared" si="25"/>
        <v/>
      </c>
      <c r="L520" s="65">
        <f t="shared" si="26"/>
        <v>0.86907544115967195</v>
      </c>
    </row>
    <row r="521" spans="1:12" x14ac:dyDescent="0.2">
      <c r="A521" s="64" t="s">
        <v>2477</v>
      </c>
      <c r="B521" s="64" t="s">
        <v>1410</v>
      </c>
      <c r="C521" s="64" t="s">
        <v>953</v>
      </c>
      <c r="D521" s="64" t="s">
        <v>307</v>
      </c>
      <c r="E521" s="64" t="s">
        <v>1451</v>
      </c>
      <c r="F521" s="80">
        <v>0.54712413199999999</v>
      </c>
      <c r="G521" s="80">
        <v>0.30124882799999997</v>
      </c>
      <c r="H521" s="81">
        <f t="shared" si="24"/>
        <v>0.81618675708175714</v>
      </c>
      <c r="I521" s="91">
        <v>0.83181837000000003</v>
      </c>
      <c r="J521" s="91">
        <v>0.37374457</v>
      </c>
      <c r="K521" s="81">
        <f t="shared" si="25"/>
        <v>1.2256333249202793</v>
      </c>
      <c r="L521" s="65">
        <f t="shared" si="26"/>
        <v>1.5203467026016686</v>
      </c>
    </row>
    <row r="522" spans="1:12" x14ac:dyDescent="0.2">
      <c r="A522" s="64" t="s">
        <v>2649</v>
      </c>
      <c r="B522" s="64" t="s">
        <v>2490</v>
      </c>
      <c r="C522" s="64" t="s">
        <v>1244</v>
      </c>
      <c r="D522" s="64" t="s">
        <v>1162</v>
      </c>
      <c r="E522" s="64" t="s">
        <v>1451</v>
      </c>
      <c r="F522" s="80">
        <v>1.7457245100000001</v>
      </c>
      <c r="G522" s="80">
        <v>0.54391493999999996</v>
      </c>
      <c r="H522" s="81">
        <f t="shared" si="24"/>
        <v>2.209554254935524</v>
      </c>
      <c r="I522" s="91">
        <v>0.78883537999999997</v>
      </c>
      <c r="J522" s="91">
        <v>10.226980429999999</v>
      </c>
      <c r="K522" s="81">
        <f t="shared" si="25"/>
        <v>-0.92286722504269036</v>
      </c>
      <c r="L522" s="65">
        <f t="shared" si="26"/>
        <v>0.45186704745297984</v>
      </c>
    </row>
    <row r="523" spans="1:12" x14ac:dyDescent="0.2">
      <c r="A523" s="64" t="s">
        <v>2447</v>
      </c>
      <c r="B523" s="64" t="s">
        <v>2220</v>
      </c>
      <c r="C523" s="64" t="s">
        <v>953</v>
      </c>
      <c r="D523" s="64" t="s">
        <v>307</v>
      </c>
      <c r="E523" s="64" t="s">
        <v>1451</v>
      </c>
      <c r="F523" s="80">
        <v>1.401328664</v>
      </c>
      <c r="G523" s="80">
        <v>0.853575097</v>
      </c>
      <c r="H523" s="81">
        <f t="shared" si="24"/>
        <v>0.64171690215090704</v>
      </c>
      <c r="I523" s="91">
        <v>0.77746547999999993</v>
      </c>
      <c r="J523" s="91">
        <v>0.40429931000000002</v>
      </c>
      <c r="K523" s="81">
        <f t="shared" si="25"/>
        <v>0.92299482282074607</v>
      </c>
      <c r="L523" s="65">
        <f t="shared" si="26"/>
        <v>0.5548059495056471</v>
      </c>
    </row>
    <row r="524" spans="1:12" x14ac:dyDescent="0.2">
      <c r="A524" s="64" t="s">
        <v>2393</v>
      </c>
      <c r="B524" s="64" t="s">
        <v>360</v>
      </c>
      <c r="C524" s="64" t="s">
        <v>953</v>
      </c>
      <c r="D524" s="64" t="s">
        <v>307</v>
      </c>
      <c r="E524" s="64" t="s">
        <v>1451</v>
      </c>
      <c r="F524" s="80">
        <v>0.28919085</v>
      </c>
      <c r="G524" s="80">
        <v>6.4826099999999998E-3</v>
      </c>
      <c r="H524" s="81">
        <f t="shared" si="24"/>
        <v>43.610249575402499</v>
      </c>
      <c r="I524" s="91">
        <v>0.75598655000000003</v>
      </c>
      <c r="J524" s="91">
        <v>1.102268E-2</v>
      </c>
      <c r="K524" s="81">
        <f t="shared" si="25"/>
        <v>67.584640940315794</v>
      </c>
      <c r="L524" s="65">
        <f t="shared" si="26"/>
        <v>2.6141440851257918</v>
      </c>
    </row>
    <row r="525" spans="1:12" x14ac:dyDescent="0.2">
      <c r="A525" s="64" t="s">
        <v>2213</v>
      </c>
      <c r="B525" s="64" t="s">
        <v>2201</v>
      </c>
      <c r="C525" s="64" t="s">
        <v>1391</v>
      </c>
      <c r="D525" s="64" t="s">
        <v>308</v>
      </c>
      <c r="E525" s="64" t="s">
        <v>309</v>
      </c>
      <c r="F525" s="80">
        <v>0.14203505</v>
      </c>
      <c r="G525" s="80">
        <v>5.8476E-2</v>
      </c>
      <c r="H525" s="81">
        <f t="shared" si="24"/>
        <v>1.428946063342226</v>
      </c>
      <c r="I525" s="91">
        <v>0.74701431747658509</v>
      </c>
      <c r="J525" s="91">
        <v>0</v>
      </c>
      <c r="K525" s="81" t="str">
        <f t="shared" si="25"/>
        <v/>
      </c>
      <c r="L525" s="65">
        <f t="shared" si="26"/>
        <v>5.2593660330783498</v>
      </c>
    </row>
    <row r="526" spans="1:12" x14ac:dyDescent="0.2">
      <c r="A526" s="64" t="s">
        <v>2218</v>
      </c>
      <c r="B526" s="64" t="s">
        <v>2211</v>
      </c>
      <c r="C526" s="64" t="s">
        <v>1391</v>
      </c>
      <c r="D526" s="64" t="s">
        <v>308</v>
      </c>
      <c r="E526" s="64" t="s">
        <v>309</v>
      </c>
      <c r="F526" s="80">
        <v>0.37117600000000001</v>
      </c>
      <c r="G526" s="80">
        <v>3.3374149999999998E-2</v>
      </c>
      <c r="H526" s="81">
        <f t="shared" si="24"/>
        <v>10.121661525462072</v>
      </c>
      <c r="I526" s="91">
        <v>0.74662083149048997</v>
      </c>
      <c r="J526" s="91">
        <v>0</v>
      </c>
      <c r="K526" s="81" t="str">
        <f t="shared" si="25"/>
        <v/>
      </c>
      <c r="L526" s="65">
        <f t="shared" si="26"/>
        <v>2.0115008284223386</v>
      </c>
    </row>
    <row r="527" spans="1:12" x14ac:dyDescent="0.2">
      <c r="A527" s="64" t="s">
        <v>2309</v>
      </c>
      <c r="B527" s="64" t="s">
        <v>2310</v>
      </c>
      <c r="C527" s="64" t="s">
        <v>220</v>
      </c>
      <c r="D527" s="64" t="s">
        <v>308</v>
      </c>
      <c r="E527" s="64" t="s">
        <v>1451</v>
      </c>
      <c r="F527" s="80">
        <v>18.282650309999998</v>
      </c>
      <c r="G527" s="80">
        <v>17.949817879999998</v>
      </c>
      <c r="H527" s="81">
        <f t="shared" si="24"/>
        <v>1.8542384787694655E-2</v>
      </c>
      <c r="I527" s="91">
        <v>0.71818771999999997</v>
      </c>
      <c r="J527" s="91">
        <v>1.21652373</v>
      </c>
      <c r="K527" s="81">
        <f t="shared" si="25"/>
        <v>-0.4096393664264979</v>
      </c>
      <c r="L527" s="65">
        <f t="shared" si="26"/>
        <v>3.9282473154735958E-2</v>
      </c>
    </row>
    <row r="528" spans="1:12" x14ac:dyDescent="0.2">
      <c r="A528" s="64" t="s">
        <v>10</v>
      </c>
      <c r="B528" s="64" t="s">
        <v>11</v>
      </c>
      <c r="C528" s="64" t="s">
        <v>1391</v>
      </c>
      <c r="D528" s="64" t="s">
        <v>1162</v>
      </c>
      <c r="E528" s="64" t="s">
        <v>309</v>
      </c>
      <c r="F528" s="80">
        <v>3.5011511899999999</v>
      </c>
      <c r="G528" s="80">
        <v>21.987238749999999</v>
      </c>
      <c r="H528" s="81">
        <f t="shared" si="24"/>
        <v>-0.84076439839450057</v>
      </c>
      <c r="I528" s="91">
        <v>0.69483143999999997</v>
      </c>
      <c r="J528" s="91">
        <v>0.22819626999999998</v>
      </c>
      <c r="K528" s="81">
        <f t="shared" si="25"/>
        <v>2.0448851771328251</v>
      </c>
      <c r="L528" s="65">
        <f t="shared" si="26"/>
        <v>0.19845799346928517</v>
      </c>
    </row>
    <row r="529" spans="1:12" x14ac:dyDescent="0.2">
      <c r="A529" s="64" t="s">
        <v>2272</v>
      </c>
      <c r="B529" s="64" t="s">
        <v>2226</v>
      </c>
      <c r="C529" s="64" t="s">
        <v>220</v>
      </c>
      <c r="D529" s="64" t="s">
        <v>308</v>
      </c>
      <c r="E529" s="64" t="s">
        <v>1451</v>
      </c>
      <c r="F529" s="80">
        <v>1.10807302</v>
      </c>
      <c r="G529" s="80">
        <v>1.5172952200000001</v>
      </c>
      <c r="H529" s="81">
        <f t="shared" si="24"/>
        <v>-0.26970506108890269</v>
      </c>
      <c r="I529" s="91">
        <v>0.67898331000000001</v>
      </c>
      <c r="J529" s="91">
        <v>21.6963098708672</v>
      </c>
      <c r="K529" s="81">
        <f t="shared" si="25"/>
        <v>-0.9687051247866022</v>
      </c>
      <c r="L529" s="65">
        <f t="shared" si="26"/>
        <v>0.61276043883822751</v>
      </c>
    </row>
    <row r="530" spans="1:12" x14ac:dyDescent="0.2">
      <c r="A530" s="64" t="s">
        <v>238</v>
      </c>
      <c r="B530" s="64" t="s">
        <v>239</v>
      </c>
      <c r="C530" s="64" t="s">
        <v>1391</v>
      </c>
      <c r="D530" s="64" t="s">
        <v>308</v>
      </c>
      <c r="E530" s="64" t="s">
        <v>309</v>
      </c>
      <c r="F530" s="80">
        <v>5.5201812600000002</v>
      </c>
      <c r="G530" s="80">
        <v>3.1977491600000003</v>
      </c>
      <c r="H530" s="81">
        <f t="shared" si="24"/>
        <v>0.72627088110938631</v>
      </c>
      <c r="I530" s="91">
        <v>0.67216631000000004</v>
      </c>
      <c r="J530" s="91">
        <v>0</v>
      </c>
      <c r="K530" s="81" t="str">
        <f t="shared" si="25"/>
        <v/>
      </c>
      <c r="L530" s="65">
        <f t="shared" si="26"/>
        <v>0.12176526065740095</v>
      </c>
    </row>
    <row r="531" spans="1:12" x14ac:dyDescent="0.2">
      <c r="A531" s="64" t="s">
        <v>909</v>
      </c>
      <c r="B531" s="64" t="s">
        <v>906</v>
      </c>
      <c r="C531" s="64" t="s">
        <v>1240</v>
      </c>
      <c r="D531" s="64" t="s">
        <v>307</v>
      </c>
      <c r="E531" s="64" t="s">
        <v>1451</v>
      </c>
      <c r="F531" s="80">
        <v>2.0168869680000001</v>
      </c>
      <c r="G531" s="80">
        <v>3.804279239</v>
      </c>
      <c r="H531" s="81">
        <f t="shared" si="24"/>
        <v>-0.46983729603135993</v>
      </c>
      <c r="I531" s="91">
        <v>0.66497874000000001</v>
      </c>
      <c r="J531" s="91">
        <v>0</v>
      </c>
      <c r="K531" s="81" t="str">
        <f t="shared" si="25"/>
        <v/>
      </c>
      <c r="L531" s="65">
        <f t="shared" si="26"/>
        <v>0.32970550682838262</v>
      </c>
    </row>
    <row r="532" spans="1:12" x14ac:dyDescent="0.2">
      <c r="A532" s="64" t="s">
        <v>2260</v>
      </c>
      <c r="B532" s="64" t="s">
        <v>1402</v>
      </c>
      <c r="C532" s="64" t="s">
        <v>220</v>
      </c>
      <c r="D532" s="64" t="s">
        <v>1162</v>
      </c>
      <c r="E532" s="64" t="s">
        <v>309</v>
      </c>
      <c r="F532" s="80">
        <v>0.32888581</v>
      </c>
      <c r="G532" s="80">
        <v>0</v>
      </c>
      <c r="H532" s="81" t="str">
        <f t="shared" si="24"/>
        <v/>
      </c>
      <c r="I532" s="91">
        <v>0.66471556682361499</v>
      </c>
      <c r="J532" s="91">
        <v>5.4040268872494002</v>
      </c>
      <c r="K532" s="81">
        <f t="shared" si="25"/>
        <v>-0.87699625100089962</v>
      </c>
      <c r="L532" s="65">
        <f t="shared" si="26"/>
        <v>2.0211135494827674</v>
      </c>
    </row>
    <row r="533" spans="1:12" x14ac:dyDescent="0.2">
      <c r="A533" s="64" t="s">
        <v>1508</v>
      </c>
      <c r="B533" s="64" t="s">
        <v>1498</v>
      </c>
      <c r="C533" s="64" t="s">
        <v>1391</v>
      </c>
      <c r="D533" s="64" t="s">
        <v>308</v>
      </c>
      <c r="E533" s="64" t="s">
        <v>309</v>
      </c>
      <c r="F533" s="80">
        <v>0.6735098100000001</v>
      </c>
      <c r="G533" s="80">
        <v>1.3278649999999999E-2</v>
      </c>
      <c r="H533" s="81">
        <f t="shared" si="24"/>
        <v>49.721256302410268</v>
      </c>
      <c r="I533" s="91">
        <v>0.66034934000000001</v>
      </c>
      <c r="J533" s="91">
        <v>0</v>
      </c>
      <c r="K533" s="81" t="str">
        <f t="shared" si="25"/>
        <v/>
      </c>
      <c r="L533" s="65">
        <f t="shared" si="26"/>
        <v>0.98045986887703973</v>
      </c>
    </row>
    <row r="534" spans="1:12" x14ac:dyDescent="0.2">
      <c r="A534" s="64" t="s">
        <v>2574</v>
      </c>
      <c r="B534" s="64" t="s">
        <v>1276</v>
      </c>
      <c r="C534" s="64" t="s">
        <v>1244</v>
      </c>
      <c r="D534" s="64" t="s">
        <v>308</v>
      </c>
      <c r="E534" s="64" t="s">
        <v>309</v>
      </c>
      <c r="F534" s="80">
        <v>1.81134057</v>
      </c>
      <c r="G534" s="80">
        <v>2.6110477300000001</v>
      </c>
      <c r="H534" s="81">
        <f t="shared" si="24"/>
        <v>-0.3062782617152694</v>
      </c>
      <c r="I534" s="91">
        <v>0.65033375999999998</v>
      </c>
      <c r="J534" s="91">
        <v>0.35639849000000001</v>
      </c>
      <c r="K534" s="81">
        <f t="shared" si="25"/>
        <v>0.82473769740157987</v>
      </c>
      <c r="L534" s="65">
        <f t="shared" si="26"/>
        <v>0.35903450227474337</v>
      </c>
    </row>
    <row r="535" spans="1:12" x14ac:dyDescent="0.2">
      <c r="A535" s="64" t="s">
        <v>392</v>
      </c>
      <c r="B535" s="64" t="s">
        <v>627</v>
      </c>
      <c r="C535" s="64" t="s">
        <v>1240</v>
      </c>
      <c r="D535" s="64" t="s">
        <v>307</v>
      </c>
      <c r="E535" s="64" t="s">
        <v>1451</v>
      </c>
      <c r="F535" s="80">
        <v>1.7553338549999999</v>
      </c>
      <c r="G535" s="80">
        <v>1.545951182</v>
      </c>
      <c r="H535" s="81">
        <f t="shared" si="24"/>
        <v>0.1354393821990687</v>
      </c>
      <c r="I535" s="91">
        <v>0.64644124000000003</v>
      </c>
      <c r="J535" s="91">
        <v>3.8623201900000002</v>
      </c>
      <c r="K535" s="81">
        <f t="shared" si="25"/>
        <v>-0.83262878057761447</v>
      </c>
      <c r="L535" s="65">
        <f t="shared" si="26"/>
        <v>0.36827253012789413</v>
      </c>
    </row>
    <row r="536" spans="1:12" x14ac:dyDescent="0.2">
      <c r="A536" s="64" t="s">
        <v>538</v>
      </c>
      <c r="B536" s="64" t="s">
        <v>128</v>
      </c>
      <c r="C536" s="64" t="s">
        <v>1391</v>
      </c>
      <c r="D536" s="64" t="s">
        <v>308</v>
      </c>
      <c r="E536" s="64" t="s">
        <v>309</v>
      </c>
      <c r="F536" s="80">
        <v>3.57192211</v>
      </c>
      <c r="G536" s="80">
        <v>0.45911902000000004</v>
      </c>
      <c r="H536" s="81">
        <f t="shared" si="24"/>
        <v>6.7799480187076542</v>
      </c>
      <c r="I536" s="91">
        <v>0.64504021999999994</v>
      </c>
      <c r="J536" s="91">
        <v>0.20819662999999999</v>
      </c>
      <c r="K536" s="81">
        <f t="shared" si="25"/>
        <v>2.0982260375684274</v>
      </c>
      <c r="L536" s="65">
        <f t="shared" si="26"/>
        <v>0.18058630623387248</v>
      </c>
    </row>
    <row r="537" spans="1:12" x14ac:dyDescent="0.2">
      <c r="A537" s="64" t="s">
        <v>2305</v>
      </c>
      <c r="B537" s="64" t="s">
        <v>2306</v>
      </c>
      <c r="C537" s="64" t="s">
        <v>1391</v>
      </c>
      <c r="D537" s="64" t="s">
        <v>308</v>
      </c>
      <c r="E537" s="64" t="s">
        <v>309</v>
      </c>
      <c r="F537" s="80">
        <v>1.3015499999999999E-2</v>
      </c>
      <c r="G537" s="80">
        <v>0</v>
      </c>
      <c r="H537" s="81" t="str">
        <f t="shared" si="24"/>
        <v/>
      </c>
      <c r="I537" s="91">
        <v>0.63723753111692993</v>
      </c>
      <c r="J537" s="91">
        <v>0</v>
      </c>
      <c r="K537" s="81" t="str">
        <f t="shared" si="25"/>
        <v/>
      </c>
      <c r="L537" s="65">
        <f t="shared" si="26"/>
        <v>48.959896363330643</v>
      </c>
    </row>
    <row r="538" spans="1:12" x14ac:dyDescent="0.2">
      <c r="A538" s="64" t="s">
        <v>2444</v>
      </c>
      <c r="B538" s="64" t="s">
        <v>2202</v>
      </c>
      <c r="C538" s="64" t="s">
        <v>953</v>
      </c>
      <c r="D538" s="64" t="s">
        <v>307</v>
      </c>
      <c r="E538" s="64" t="s">
        <v>1451</v>
      </c>
      <c r="F538" s="80">
        <v>0.19904080100000002</v>
      </c>
      <c r="G538" s="80">
        <v>0.76966849999999998</v>
      </c>
      <c r="H538" s="81">
        <f t="shared" si="24"/>
        <v>-0.74139411837693758</v>
      </c>
      <c r="I538" s="91">
        <v>0.61731046000000001</v>
      </c>
      <c r="J538" s="91">
        <v>2.1635941299999999</v>
      </c>
      <c r="K538" s="81">
        <f t="shared" si="25"/>
        <v>-0.71468287353876303</v>
      </c>
      <c r="L538" s="65">
        <f t="shared" si="26"/>
        <v>3.1014267270759222</v>
      </c>
    </row>
    <row r="539" spans="1:12" x14ac:dyDescent="0.2">
      <c r="A539" s="64" t="s">
        <v>2591</v>
      </c>
      <c r="B539" s="64" t="s">
        <v>90</v>
      </c>
      <c r="C539" s="64" t="s">
        <v>1239</v>
      </c>
      <c r="D539" s="64" t="s">
        <v>307</v>
      </c>
      <c r="E539" s="64" t="s">
        <v>1451</v>
      </c>
      <c r="F539" s="80">
        <v>0.61724080000000003</v>
      </c>
      <c r="G539" s="80">
        <v>2.0872067400000001</v>
      </c>
      <c r="H539" s="81">
        <f t="shared" si="24"/>
        <v>-0.70427423974301662</v>
      </c>
      <c r="I539" s="91">
        <v>0.61724080000000003</v>
      </c>
      <c r="J539" s="91">
        <v>80.51960717</v>
      </c>
      <c r="K539" s="81">
        <f t="shared" si="25"/>
        <v>-0.99233427954141873</v>
      </c>
      <c r="L539" s="65">
        <f t="shared" si="26"/>
        <v>1</v>
      </c>
    </row>
    <row r="540" spans="1:12" x14ac:dyDescent="0.2">
      <c r="A540" s="64" t="s">
        <v>301</v>
      </c>
      <c r="B540" s="64" t="s">
        <v>302</v>
      </c>
      <c r="C540" s="64" t="s">
        <v>1245</v>
      </c>
      <c r="D540" s="64" t="s">
        <v>307</v>
      </c>
      <c r="E540" s="64" t="s">
        <v>309</v>
      </c>
      <c r="F540" s="80">
        <v>0.25930973000000002</v>
      </c>
      <c r="G540" s="80">
        <v>0.41282507499999999</v>
      </c>
      <c r="H540" s="81">
        <f t="shared" si="24"/>
        <v>-0.37186535968048928</v>
      </c>
      <c r="I540" s="91">
        <v>0.61217224999999997</v>
      </c>
      <c r="J540" s="91">
        <v>1.655939E-2</v>
      </c>
      <c r="K540" s="81">
        <f t="shared" si="25"/>
        <v>35.968285063640629</v>
      </c>
      <c r="L540" s="65">
        <f t="shared" si="26"/>
        <v>2.3607762423723937</v>
      </c>
    </row>
    <row r="541" spans="1:12" x14ac:dyDescent="0.2">
      <c r="A541" s="64" t="s">
        <v>2513</v>
      </c>
      <c r="B541" s="64" t="s">
        <v>2514</v>
      </c>
      <c r="C541" s="64" t="s">
        <v>1391</v>
      </c>
      <c r="D541" s="64" t="s">
        <v>307</v>
      </c>
      <c r="E541" s="64" t="s">
        <v>1451</v>
      </c>
      <c r="F541" s="80">
        <v>0</v>
      </c>
      <c r="G541" s="80">
        <v>0</v>
      </c>
      <c r="H541" s="81" t="str">
        <f t="shared" si="24"/>
        <v/>
      </c>
      <c r="I541" s="91">
        <v>0.61191612198738499</v>
      </c>
      <c r="J541" s="91">
        <v>0</v>
      </c>
      <c r="K541" s="81" t="str">
        <f t="shared" si="25"/>
        <v/>
      </c>
      <c r="L541" s="65" t="str">
        <f t="shared" si="26"/>
        <v/>
      </c>
    </row>
    <row r="542" spans="1:12" x14ac:dyDescent="0.2">
      <c r="A542" s="64" t="s">
        <v>2480</v>
      </c>
      <c r="B542" s="64" t="s">
        <v>1408</v>
      </c>
      <c r="C542" s="64" t="s">
        <v>953</v>
      </c>
      <c r="D542" s="64" t="s">
        <v>307</v>
      </c>
      <c r="E542" s="64" t="s">
        <v>1451</v>
      </c>
      <c r="F542" s="80">
        <v>0.262898205</v>
      </c>
      <c r="G542" s="80">
        <v>1.5274421950000001</v>
      </c>
      <c r="H542" s="81">
        <f t="shared" si="24"/>
        <v>-0.8278833687712811</v>
      </c>
      <c r="I542" s="91">
        <v>0.57281108999999997</v>
      </c>
      <c r="J542" s="91">
        <v>3.27682143</v>
      </c>
      <c r="K542" s="81">
        <f t="shared" si="25"/>
        <v>-0.82519307132338915</v>
      </c>
      <c r="L542" s="65">
        <f t="shared" si="26"/>
        <v>2.1788322594290821</v>
      </c>
    </row>
    <row r="543" spans="1:12" x14ac:dyDescent="0.2">
      <c r="A543" s="64" t="s">
        <v>2766</v>
      </c>
      <c r="B543" s="64" t="s">
        <v>2767</v>
      </c>
      <c r="C543" s="64" t="s">
        <v>1244</v>
      </c>
      <c r="D543" s="64" t="s">
        <v>1162</v>
      </c>
      <c r="E543" s="64" t="s">
        <v>309</v>
      </c>
      <c r="F543" s="80">
        <v>1.6233847299999999</v>
      </c>
      <c r="G543" s="80">
        <v>0.30209116999999996</v>
      </c>
      <c r="H543" s="81">
        <f t="shared" si="24"/>
        <v>4.3738238360293691</v>
      </c>
      <c r="I543" s="91">
        <v>0.56998656000000003</v>
      </c>
      <c r="J543" s="91">
        <v>0.25474430999999997</v>
      </c>
      <c r="K543" s="81">
        <f t="shared" si="25"/>
        <v>1.2374849510868371</v>
      </c>
      <c r="L543" s="65">
        <f t="shared" si="26"/>
        <v>0.3511099676291769</v>
      </c>
    </row>
    <row r="544" spans="1:12" x14ac:dyDescent="0.2">
      <c r="A544" s="64" t="s">
        <v>2453</v>
      </c>
      <c r="B544" s="64" t="s">
        <v>1447</v>
      </c>
      <c r="C544" s="64" t="s">
        <v>953</v>
      </c>
      <c r="D544" s="64" t="s">
        <v>307</v>
      </c>
      <c r="E544" s="64" t="s">
        <v>1451</v>
      </c>
      <c r="F544" s="80">
        <v>1.59123452</v>
      </c>
      <c r="G544" s="80">
        <v>6.6707799479999998</v>
      </c>
      <c r="H544" s="81">
        <f t="shared" si="24"/>
        <v>-0.76146199808658421</v>
      </c>
      <c r="I544" s="91">
        <v>0.56713031000000003</v>
      </c>
      <c r="J544" s="91">
        <v>6.0488510199999999</v>
      </c>
      <c r="K544" s="81">
        <f t="shared" si="25"/>
        <v>-0.9062416468640353</v>
      </c>
      <c r="L544" s="65">
        <f t="shared" si="26"/>
        <v>0.3564090037463491</v>
      </c>
    </row>
    <row r="545" spans="1:12" x14ac:dyDescent="0.2">
      <c r="A545" s="64" t="s">
        <v>2180</v>
      </c>
      <c r="B545" s="64" t="s">
        <v>2164</v>
      </c>
      <c r="C545" s="64" t="s">
        <v>1851</v>
      </c>
      <c r="D545" s="64" t="s">
        <v>308</v>
      </c>
      <c r="E545" s="64" t="s">
        <v>309</v>
      </c>
      <c r="F545" s="80">
        <v>0.36977900000000002</v>
      </c>
      <c r="G545" s="80">
        <v>0.38149840000000002</v>
      </c>
      <c r="H545" s="81">
        <f t="shared" si="24"/>
        <v>-3.0719394891302265E-2</v>
      </c>
      <c r="I545" s="91">
        <v>0.56559472</v>
      </c>
      <c r="J545" s="91">
        <v>0</v>
      </c>
      <c r="K545" s="81" t="str">
        <f t="shared" si="25"/>
        <v/>
      </c>
      <c r="L545" s="65">
        <f t="shared" si="26"/>
        <v>1.5295479732488864</v>
      </c>
    </row>
    <row r="546" spans="1:12" x14ac:dyDescent="0.2">
      <c r="A546" s="64" t="s">
        <v>816</v>
      </c>
      <c r="B546" s="64" t="s">
        <v>817</v>
      </c>
      <c r="C546" s="64" t="s">
        <v>1240</v>
      </c>
      <c r="D546" s="64" t="s">
        <v>307</v>
      </c>
      <c r="E546" s="64" t="s">
        <v>1451</v>
      </c>
      <c r="F546" s="80">
        <v>0.63023258500000001</v>
      </c>
      <c r="G546" s="80">
        <v>4.5983393099999992</v>
      </c>
      <c r="H546" s="81">
        <f t="shared" si="24"/>
        <v>-0.86294343620327574</v>
      </c>
      <c r="I546" s="91">
        <v>0.55475346999999997</v>
      </c>
      <c r="J546" s="91">
        <v>2.8740979999999999E-2</v>
      </c>
      <c r="K546" s="81">
        <f t="shared" si="25"/>
        <v>18.301828608488645</v>
      </c>
      <c r="L546" s="65">
        <f t="shared" si="26"/>
        <v>0.8802360956947346</v>
      </c>
    </row>
    <row r="547" spans="1:12" x14ac:dyDescent="0.2">
      <c r="A547" s="64" t="s">
        <v>1872</v>
      </c>
      <c r="B547" s="64" t="s">
        <v>1873</v>
      </c>
      <c r="C547" s="64" t="s">
        <v>1245</v>
      </c>
      <c r="D547" s="64" t="s">
        <v>307</v>
      </c>
      <c r="E547" s="64" t="s">
        <v>1451</v>
      </c>
      <c r="F547" s="80">
        <v>0.79286135999999996</v>
      </c>
      <c r="G547" s="80">
        <v>1.2006867700000001</v>
      </c>
      <c r="H547" s="81">
        <f t="shared" si="24"/>
        <v>-0.33966011801729112</v>
      </c>
      <c r="I547" s="91">
        <v>0.53589729000000008</v>
      </c>
      <c r="J547" s="91">
        <v>0.20996528</v>
      </c>
      <c r="K547" s="81">
        <f t="shared" si="25"/>
        <v>1.5523138396976877</v>
      </c>
      <c r="L547" s="65">
        <f t="shared" si="26"/>
        <v>0.6759028968191868</v>
      </c>
    </row>
    <row r="548" spans="1:12" x14ac:dyDescent="0.2">
      <c r="A548" s="64" t="s">
        <v>1507</v>
      </c>
      <c r="B548" s="64" t="s">
        <v>1497</v>
      </c>
      <c r="C548" s="64" t="s">
        <v>1391</v>
      </c>
      <c r="D548" s="64" t="s">
        <v>308</v>
      </c>
      <c r="E548" s="64" t="s">
        <v>309</v>
      </c>
      <c r="F548" s="80">
        <v>0.53803919999999994</v>
      </c>
      <c r="G548" s="80">
        <v>0.2229226</v>
      </c>
      <c r="H548" s="81">
        <f t="shared" si="24"/>
        <v>1.4135695528403129</v>
      </c>
      <c r="I548" s="91">
        <v>0.52863618000000001</v>
      </c>
      <c r="J548" s="91">
        <v>0</v>
      </c>
      <c r="K548" s="81" t="str">
        <f t="shared" si="25"/>
        <v/>
      </c>
      <c r="L548" s="65">
        <f t="shared" si="26"/>
        <v>0.98252354103567185</v>
      </c>
    </row>
    <row r="549" spans="1:12" x14ac:dyDescent="0.2">
      <c r="A549" s="64" t="s">
        <v>2638</v>
      </c>
      <c r="B549" s="64" t="s">
        <v>759</v>
      </c>
      <c r="C549" s="64" t="s">
        <v>1244</v>
      </c>
      <c r="D549" s="64" t="s">
        <v>308</v>
      </c>
      <c r="E549" s="64" t="s">
        <v>309</v>
      </c>
      <c r="F549" s="80">
        <v>1.3417678049999999</v>
      </c>
      <c r="G549" s="80">
        <v>5.7435784950000004</v>
      </c>
      <c r="H549" s="81">
        <f t="shared" si="24"/>
        <v>-0.76638818357439376</v>
      </c>
      <c r="I549" s="91">
        <v>0.51834685797572</v>
      </c>
      <c r="J549" s="91">
        <v>1.4960505100000001</v>
      </c>
      <c r="K549" s="81">
        <f t="shared" si="25"/>
        <v>-0.6535231567978812</v>
      </c>
      <c r="L549" s="65">
        <f t="shared" si="26"/>
        <v>0.38631636267030572</v>
      </c>
    </row>
    <row r="550" spans="1:12" x14ac:dyDescent="0.2">
      <c r="A550" s="64" t="s">
        <v>1489</v>
      </c>
      <c r="B550" s="64" t="s">
        <v>130</v>
      </c>
      <c r="C550" s="64" t="s">
        <v>1391</v>
      </c>
      <c r="D550" s="64" t="s">
        <v>308</v>
      </c>
      <c r="E550" s="64" t="s">
        <v>309</v>
      </c>
      <c r="F550" s="80">
        <v>1.1724053049999998</v>
      </c>
      <c r="G550" s="80">
        <v>2.3135970589999997</v>
      </c>
      <c r="H550" s="81">
        <f t="shared" si="24"/>
        <v>-0.49325432428292171</v>
      </c>
      <c r="I550" s="91">
        <v>0.51079582747680496</v>
      </c>
      <c r="J550" s="91">
        <v>48.196160493672295</v>
      </c>
      <c r="K550" s="81">
        <f t="shared" si="25"/>
        <v>-0.98940173195863046</v>
      </c>
      <c r="L550" s="65">
        <f t="shared" si="26"/>
        <v>0.43568194829756851</v>
      </c>
    </row>
    <row r="551" spans="1:12" x14ac:dyDescent="0.2">
      <c r="A551" s="64" t="s">
        <v>1339</v>
      </c>
      <c r="B551" s="64" t="s">
        <v>1340</v>
      </c>
      <c r="C551" s="64" t="s">
        <v>1244</v>
      </c>
      <c r="D551" s="64" t="s">
        <v>308</v>
      </c>
      <c r="E551" s="64" t="s">
        <v>309</v>
      </c>
      <c r="F551" s="80">
        <v>1.4401513859999999</v>
      </c>
      <c r="G551" s="80">
        <v>7.2575109529999997</v>
      </c>
      <c r="H551" s="81">
        <f t="shared" si="24"/>
        <v>-0.80156400791862503</v>
      </c>
      <c r="I551" s="91">
        <v>0.50100023999999999</v>
      </c>
      <c r="J551" s="91">
        <v>32.5545244397223</v>
      </c>
      <c r="K551" s="81">
        <f t="shared" si="25"/>
        <v>-0.98461042670343268</v>
      </c>
      <c r="L551" s="65">
        <f t="shared" si="26"/>
        <v>0.34788026097139763</v>
      </c>
    </row>
    <row r="552" spans="1:12" x14ac:dyDescent="0.2">
      <c r="A552" s="64" t="s">
        <v>376</v>
      </c>
      <c r="B552" s="64" t="s">
        <v>626</v>
      </c>
      <c r="C552" s="64" t="s">
        <v>1240</v>
      </c>
      <c r="D552" s="64" t="s">
        <v>307</v>
      </c>
      <c r="E552" s="64" t="s">
        <v>1451</v>
      </c>
      <c r="F552" s="80">
        <v>0.52418029700000002</v>
      </c>
      <c r="G552" s="80">
        <v>0.86139493599999994</v>
      </c>
      <c r="H552" s="81">
        <f t="shared" si="24"/>
        <v>-0.39147506550932398</v>
      </c>
      <c r="I552" s="91">
        <v>0.49663249999999998</v>
      </c>
      <c r="J552" s="91">
        <v>40.700164030000003</v>
      </c>
      <c r="K552" s="81">
        <f t="shared" si="25"/>
        <v>-0.98779777645038647</v>
      </c>
      <c r="L552" s="65">
        <f t="shared" si="26"/>
        <v>0.94744595102551132</v>
      </c>
    </row>
    <row r="553" spans="1:12" x14ac:dyDescent="0.2">
      <c r="A553" s="64" t="s">
        <v>1159</v>
      </c>
      <c r="B553" s="64" t="s">
        <v>1160</v>
      </c>
      <c r="C553" s="64" t="s">
        <v>1244</v>
      </c>
      <c r="D553" s="64" t="s">
        <v>307</v>
      </c>
      <c r="E553" s="64" t="s">
        <v>1451</v>
      </c>
      <c r="F553" s="80">
        <v>0.1857471</v>
      </c>
      <c r="G553" s="80">
        <v>0.34293634000000001</v>
      </c>
      <c r="H553" s="81">
        <f t="shared" si="24"/>
        <v>-0.45836273869371791</v>
      </c>
      <c r="I553" s="91">
        <v>0.49634244838826497</v>
      </c>
      <c r="J553" s="91">
        <v>0</v>
      </c>
      <c r="K553" s="81" t="str">
        <f t="shared" si="25"/>
        <v/>
      </c>
      <c r="L553" s="65">
        <f t="shared" si="26"/>
        <v>2.6721410368628367</v>
      </c>
    </row>
    <row r="554" spans="1:12" x14ac:dyDescent="0.2">
      <c r="A554" s="64" t="s">
        <v>2436</v>
      </c>
      <c r="B554" s="64" t="s">
        <v>2014</v>
      </c>
      <c r="C554" s="64" t="s">
        <v>953</v>
      </c>
      <c r="D554" s="64" t="s">
        <v>307</v>
      </c>
      <c r="E554" s="64" t="s">
        <v>1451</v>
      </c>
      <c r="F554" s="80">
        <v>3.5744769999999995E-2</v>
      </c>
      <c r="G554" s="80">
        <v>8.0504999999999993E-2</v>
      </c>
      <c r="H554" s="81">
        <f t="shared" si="24"/>
        <v>-0.55599316812620336</v>
      </c>
      <c r="I554" s="91">
        <v>0.48976024000000001</v>
      </c>
      <c r="J554" s="91">
        <v>0</v>
      </c>
      <c r="K554" s="81" t="str">
        <f t="shared" si="25"/>
        <v/>
      </c>
      <c r="L554" s="65">
        <f t="shared" si="26"/>
        <v>13.701591589482883</v>
      </c>
    </row>
    <row r="555" spans="1:12" x14ac:dyDescent="0.2">
      <c r="A555" s="64" t="s">
        <v>2685</v>
      </c>
      <c r="B555" s="64" t="s">
        <v>868</v>
      </c>
      <c r="C555" s="64" t="s">
        <v>1244</v>
      </c>
      <c r="D555" s="64" t="s">
        <v>308</v>
      </c>
      <c r="E555" s="64" t="s">
        <v>309</v>
      </c>
      <c r="F555" s="80">
        <v>0.50222881699999999</v>
      </c>
      <c r="G555" s="80">
        <v>1.44077842</v>
      </c>
      <c r="H555" s="81">
        <f t="shared" si="24"/>
        <v>-0.65141842074508582</v>
      </c>
      <c r="I555" s="91">
        <v>0.46372703000000004</v>
      </c>
      <c r="J555" s="91">
        <v>4.32274358</v>
      </c>
      <c r="K555" s="81">
        <f t="shared" si="25"/>
        <v>-0.89272390984616301</v>
      </c>
      <c r="L555" s="65">
        <f t="shared" si="26"/>
        <v>0.92333815644035422</v>
      </c>
    </row>
    <row r="556" spans="1:12" x14ac:dyDescent="0.2">
      <c r="A556" s="64" t="s">
        <v>2263</v>
      </c>
      <c r="B556" s="64" t="s">
        <v>1950</v>
      </c>
      <c r="C556" s="64" t="s">
        <v>220</v>
      </c>
      <c r="D556" s="64" t="s">
        <v>1162</v>
      </c>
      <c r="E556" s="64" t="s">
        <v>1451</v>
      </c>
      <c r="F556" s="80">
        <v>1.25854954</v>
      </c>
      <c r="G556" s="80">
        <v>2.4899583999999999</v>
      </c>
      <c r="H556" s="81">
        <f t="shared" si="24"/>
        <v>-0.49454997320437155</v>
      </c>
      <c r="I556" s="91">
        <v>0.46018874999999998</v>
      </c>
      <c r="J556" s="91">
        <v>0.26945271999999998</v>
      </c>
      <c r="K556" s="81">
        <f t="shared" si="25"/>
        <v>0.70786455597850351</v>
      </c>
      <c r="L556" s="65">
        <f t="shared" si="26"/>
        <v>0.36565008795760234</v>
      </c>
    </row>
    <row r="557" spans="1:12" x14ac:dyDescent="0.2">
      <c r="A557" s="64" t="s">
        <v>2319</v>
      </c>
      <c r="B557" s="64" t="s">
        <v>1258</v>
      </c>
      <c r="C557" s="64" t="s">
        <v>953</v>
      </c>
      <c r="D557" s="64" t="s">
        <v>307</v>
      </c>
      <c r="E557" s="64" t="s">
        <v>1451</v>
      </c>
      <c r="F557" s="80">
        <v>0.43645060299999999</v>
      </c>
      <c r="G557" s="80">
        <v>0.33001765</v>
      </c>
      <c r="H557" s="81">
        <f t="shared" si="24"/>
        <v>0.32250685076995134</v>
      </c>
      <c r="I557" s="91">
        <v>0.45756540000000001</v>
      </c>
      <c r="J557" s="91">
        <v>0.49214778000000003</v>
      </c>
      <c r="K557" s="81">
        <f t="shared" si="25"/>
        <v>-7.0268284050778451E-2</v>
      </c>
      <c r="L557" s="65">
        <f t="shared" si="26"/>
        <v>1.0483784347068481</v>
      </c>
    </row>
    <row r="558" spans="1:12" x14ac:dyDescent="0.2">
      <c r="A558" s="64" t="s">
        <v>395</v>
      </c>
      <c r="B558" s="64" t="s">
        <v>594</v>
      </c>
      <c r="C558" s="64" t="s">
        <v>1240</v>
      </c>
      <c r="D558" s="64" t="s">
        <v>307</v>
      </c>
      <c r="E558" s="64" t="s">
        <v>1451</v>
      </c>
      <c r="F558" s="80">
        <v>2.0830839550000002</v>
      </c>
      <c r="G558" s="80">
        <v>7.7798640000000002E-2</v>
      </c>
      <c r="H558" s="81">
        <f t="shared" si="24"/>
        <v>25.775326085391725</v>
      </c>
      <c r="I558" s="91">
        <v>0.45278573999999999</v>
      </c>
      <c r="J558" s="91">
        <v>7.6194330000000005E-2</v>
      </c>
      <c r="K558" s="81">
        <f t="shared" si="25"/>
        <v>4.9425122578018597</v>
      </c>
      <c r="L558" s="65">
        <f t="shared" si="26"/>
        <v>0.21736317391969925</v>
      </c>
    </row>
    <row r="559" spans="1:12" x14ac:dyDescent="0.2">
      <c r="A559" s="64" t="s">
        <v>2469</v>
      </c>
      <c r="B559" s="64" t="s">
        <v>1443</v>
      </c>
      <c r="C559" s="64" t="s">
        <v>953</v>
      </c>
      <c r="D559" s="64" t="s">
        <v>307</v>
      </c>
      <c r="E559" s="64" t="s">
        <v>1451</v>
      </c>
      <c r="F559" s="80">
        <v>0.28490378000000005</v>
      </c>
      <c r="G559" s="80">
        <v>0.222251965</v>
      </c>
      <c r="H559" s="81">
        <f t="shared" si="24"/>
        <v>0.28189543790985172</v>
      </c>
      <c r="I559" s="91">
        <v>0.44455133000000002</v>
      </c>
      <c r="J559" s="91">
        <v>0.34488728999999996</v>
      </c>
      <c r="K559" s="81">
        <f t="shared" si="25"/>
        <v>0.28897568246136318</v>
      </c>
      <c r="L559" s="65">
        <f t="shared" si="26"/>
        <v>1.5603560261643421</v>
      </c>
    </row>
    <row r="560" spans="1:12" x14ac:dyDescent="0.2">
      <c r="A560" s="64" t="s">
        <v>2659</v>
      </c>
      <c r="B560" s="64" t="s">
        <v>754</v>
      </c>
      <c r="C560" s="64" t="s">
        <v>1244</v>
      </c>
      <c r="D560" s="64" t="s">
        <v>308</v>
      </c>
      <c r="E560" s="64" t="s">
        <v>309</v>
      </c>
      <c r="F560" s="80">
        <v>1.123005939</v>
      </c>
      <c r="G560" s="80">
        <v>0.21131754999999999</v>
      </c>
      <c r="H560" s="81">
        <f t="shared" si="24"/>
        <v>4.3143051251540632</v>
      </c>
      <c r="I560" s="91">
        <v>0.44435131</v>
      </c>
      <c r="J560" s="91">
        <v>0.18449301999999998</v>
      </c>
      <c r="K560" s="81">
        <f t="shared" si="25"/>
        <v>1.4084993025752413</v>
      </c>
      <c r="L560" s="65">
        <f t="shared" si="26"/>
        <v>0.39568028499981067</v>
      </c>
    </row>
    <row r="561" spans="1:12" x14ac:dyDescent="0.2">
      <c r="A561" s="64" t="s">
        <v>1247</v>
      </c>
      <c r="B561" s="64" t="s">
        <v>1248</v>
      </c>
      <c r="C561" s="64" t="s">
        <v>1240</v>
      </c>
      <c r="D561" s="64" t="s">
        <v>307</v>
      </c>
      <c r="E561" s="64" t="s">
        <v>1451</v>
      </c>
      <c r="F561" s="80">
        <v>3.3178978620000001</v>
      </c>
      <c r="G561" s="80">
        <v>2.7044840000000001E-2</v>
      </c>
      <c r="H561" s="81" t="str">
        <f t="shared" si="24"/>
        <v/>
      </c>
      <c r="I561" s="91">
        <v>0.44380230999999998</v>
      </c>
      <c r="J561" s="91">
        <v>0</v>
      </c>
      <c r="K561" s="81" t="str">
        <f t="shared" si="25"/>
        <v/>
      </c>
      <c r="L561" s="65">
        <f t="shared" si="26"/>
        <v>0.13376008800116582</v>
      </c>
    </row>
    <row r="562" spans="1:12" x14ac:dyDescent="0.2">
      <c r="A562" s="64" t="s">
        <v>2593</v>
      </c>
      <c r="B562" s="64" t="s">
        <v>91</v>
      </c>
      <c r="C562" s="64" t="s">
        <v>1239</v>
      </c>
      <c r="D562" s="64" t="s">
        <v>307</v>
      </c>
      <c r="E562" s="64" t="s">
        <v>1451</v>
      </c>
      <c r="F562" s="80">
        <v>2.2076045580000003</v>
      </c>
      <c r="G562" s="80">
        <v>2.2019566699999999</v>
      </c>
      <c r="H562" s="81">
        <f t="shared" si="24"/>
        <v>2.564940571696317E-3</v>
      </c>
      <c r="I562" s="91">
        <v>0.44323890000000005</v>
      </c>
      <c r="J562" s="91">
        <v>0</v>
      </c>
      <c r="K562" s="81" t="str">
        <f t="shared" si="25"/>
        <v/>
      </c>
      <c r="L562" s="65">
        <f t="shared" si="26"/>
        <v>0.20077821383081235</v>
      </c>
    </row>
    <row r="563" spans="1:12" x14ac:dyDescent="0.2">
      <c r="A563" s="64" t="s">
        <v>2276</v>
      </c>
      <c r="B563" s="64" t="s">
        <v>1952</v>
      </c>
      <c r="C563" s="64" t="s">
        <v>220</v>
      </c>
      <c r="D563" s="64" t="s">
        <v>308</v>
      </c>
      <c r="E563" s="64" t="s">
        <v>309</v>
      </c>
      <c r="F563" s="80">
        <v>4.8064328499999993</v>
      </c>
      <c r="G563" s="80">
        <v>1.1830841599999999</v>
      </c>
      <c r="H563" s="81">
        <f t="shared" si="24"/>
        <v>3.0626297033678478</v>
      </c>
      <c r="I563" s="91">
        <v>0.43052079999999998</v>
      </c>
      <c r="J563" s="91">
        <v>1.5522063990530699</v>
      </c>
      <c r="K563" s="81">
        <f t="shared" si="25"/>
        <v>-0.72263946324236195</v>
      </c>
      <c r="L563" s="65">
        <f t="shared" si="26"/>
        <v>8.957179127135835E-2</v>
      </c>
    </row>
    <row r="564" spans="1:12" x14ac:dyDescent="0.2">
      <c r="A564" s="64" t="s">
        <v>230</v>
      </c>
      <c r="B564" s="64" t="s">
        <v>231</v>
      </c>
      <c r="C564" s="64" t="s">
        <v>1245</v>
      </c>
      <c r="D564" s="64" t="s">
        <v>307</v>
      </c>
      <c r="E564" s="64" t="s">
        <v>309</v>
      </c>
      <c r="F564" s="80">
        <v>4.6169593210000004</v>
      </c>
      <c r="G564" s="80">
        <v>2.8197642900000002</v>
      </c>
      <c r="H564" s="81">
        <f t="shared" si="24"/>
        <v>0.63735647599111922</v>
      </c>
      <c r="I564" s="91">
        <v>0.41419711999999997</v>
      </c>
      <c r="J564" s="91">
        <v>1.86999206</v>
      </c>
      <c r="K564" s="81">
        <f t="shared" si="25"/>
        <v>-0.77850327343101122</v>
      </c>
      <c r="L564" s="65">
        <f t="shared" si="26"/>
        <v>8.9712100801071781E-2</v>
      </c>
    </row>
    <row r="565" spans="1:12" x14ac:dyDescent="0.2">
      <c r="A565" s="64" t="s">
        <v>2674</v>
      </c>
      <c r="B565" s="64" t="s">
        <v>243</v>
      </c>
      <c r="C565" s="64" t="s">
        <v>1244</v>
      </c>
      <c r="D565" s="64" t="s">
        <v>308</v>
      </c>
      <c r="E565" s="64" t="s">
        <v>1451</v>
      </c>
      <c r="F565" s="80">
        <v>9.6839100000000011E-2</v>
      </c>
      <c r="G565" s="80">
        <v>0.37018243699999998</v>
      </c>
      <c r="H565" s="81">
        <f t="shared" si="24"/>
        <v>-0.7384016897592578</v>
      </c>
      <c r="I565" s="91">
        <v>0.40743872999999997</v>
      </c>
      <c r="J565" s="91">
        <v>13.73017317</v>
      </c>
      <c r="K565" s="81">
        <f t="shared" si="25"/>
        <v>-0.97032530289637997</v>
      </c>
      <c r="L565" s="65">
        <f t="shared" si="26"/>
        <v>4.2073783213598634</v>
      </c>
    </row>
    <row r="566" spans="1:12" x14ac:dyDescent="0.2">
      <c r="A566" s="64" t="s">
        <v>789</v>
      </c>
      <c r="B566" s="64" t="s">
        <v>790</v>
      </c>
      <c r="C566" s="64" t="s">
        <v>1240</v>
      </c>
      <c r="D566" s="64" t="s">
        <v>307</v>
      </c>
      <c r="E566" s="64" t="s">
        <v>1451</v>
      </c>
      <c r="F566" s="80">
        <v>0.47626096099999998</v>
      </c>
      <c r="G566" s="80">
        <v>2.4963742330000001</v>
      </c>
      <c r="H566" s="81">
        <f t="shared" si="24"/>
        <v>-0.80921892450890398</v>
      </c>
      <c r="I566" s="91">
        <v>0.40048878999999998</v>
      </c>
      <c r="J566" s="91">
        <v>0</v>
      </c>
      <c r="K566" s="81" t="str">
        <f t="shared" si="25"/>
        <v/>
      </c>
      <c r="L566" s="65">
        <f t="shared" si="26"/>
        <v>0.84090199028511181</v>
      </c>
    </row>
    <row r="567" spans="1:12" x14ac:dyDescent="0.2">
      <c r="A567" s="64" t="s">
        <v>2431</v>
      </c>
      <c r="B567" s="64" t="s">
        <v>1736</v>
      </c>
      <c r="C567" s="64" t="s">
        <v>953</v>
      </c>
      <c r="D567" s="64" t="s">
        <v>307</v>
      </c>
      <c r="E567" s="64" t="s">
        <v>1451</v>
      </c>
      <c r="F567" s="80">
        <v>0.23915201999999999</v>
      </c>
      <c r="G567" s="80">
        <v>1.2572706100000002</v>
      </c>
      <c r="H567" s="81">
        <f t="shared" si="24"/>
        <v>-0.80978476861079263</v>
      </c>
      <c r="I567" s="91">
        <v>0.39803542999999997</v>
      </c>
      <c r="J567" s="91">
        <v>2.0049272500000002</v>
      </c>
      <c r="K567" s="81">
        <f t="shared" si="25"/>
        <v>-0.80147138505898408</v>
      </c>
      <c r="L567" s="65">
        <f t="shared" si="26"/>
        <v>1.664361563828731</v>
      </c>
    </row>
    <row r="568" spans="1:12" x14ac:dyDescent="0.2">
      <c r="A568" s="64" t="s">
        <v>1331</v>
      </c>
      <c r="B568" s="64" t="s">
        <v>1352</v>
      </c>
      <c r="C568" s="64" t="s">
        <v>1244</v>
      </c>
      <c r="D568" s="64" t="s">
        <v>308</v>
      </c>
      <c r="E568" s="64" t="s">
        <v>309</v>
      </c>
      <c r="F568" s="80">
        <v>1.1764361699999999</v>
      </c>
      <c r="G568" s="80">
        <v>2.9542682980000001</v>
      </c>
      <c r="H568" s="81">
        <f t="shared" si="24"/>
        <v>-0.60178424864240276</v>
      </c>
      <c r="I568" s="91">
        <v>0.39692163000000003</v>
      </c>
      <c r="J568" s="91">
        <v>4.7532727599999998</v>
      </c>
      <c r="K568" s="81">
        <f t="shared" si="25"/>
        <v>-0.91649508664005219</v>
      </c>
      <c r="L568" s="65">
        <f t="shared" si="26"/>
        <v>0.33739325610840415</v>
      </c>
    </row>
    <row r="569" spans="1:12" x14ac:dyDescent="0.2">
      <c r="A569" s="64" t="s">
        <v>2329</v>
      </c>
      <c r="B569" s="64" t="s">
        <v>1435</v>
      </c>
      <c r="C569" s="64" t="s">
        <v>953</v>
      </c>
      <c r="D569" s="64" t="s">
        <v>307</v>
      </c>
      <c r="E569" s="64" t="s">
        <v>1451</v>
      </c>
      <c r="F569" s="80">
        <v>0.34577205999999999</v>
      </c>
      <c r="G569" s="80">
        <v>3.98E-3</v>
      </c>
      <c r="H569" s="81">
        <f t="shared" si="24"/>
        <v>85.877402010050247</v>
      </c>
      <c r="I569" s="91">
        <v>0.39652221000000004</v>
      </c>
      <c r="J569" s="91">
        <v>0.34241418000000001</v>
      </c>
      <c r="K569" s="81">
        <f t="shared" si="25"/>
        <v>0.15801924441330106</v>
      </c>
      <c r="L569" s="65">
        <f t="shared" si="26"/>
        <v>1.1467734264011964</v>
      </c>
    </row>
    <row r="570" spans="1:12" x14ac:dyDescent="0.2">
      <c r="A570" s="64" t="s">
        <v>2454</v>
      </c>
      <c r="B570" s="64" t="s">
        <v>1448</v>
      </c>
      <c r="C570" s="64" t="s">
        <v>953</v>
      </c>
      <c r="D570" s="64" t="s">
        <v>307</v>
      </c>
      <c r="E570" s="64" t="s">
        <v>1451</v>
      </c>
      <c r="F570" s="80">
        <v>1.21751034</v>
      </c>
      <c r="G570" s="80">
        <v>1.092051205</v>
      </c>
      <c r="H570" s="81">
        <f t="shared" si="24"/>
        <v>0.11488393074022585</v>
      </c>
      <c r="I570" s="91">
        <v>0.39491525</v>
      </c>
      <c r="J570" s="91">
        <v>0.73166313999999999</v>
      </c>
      <c r="K570" s="81">
        <f t="shared" si="25"/>
        <v>-0.46024990407470845</v>
      </c>
      <c r="L570" s="65">
        <f t="shared" si="26"/>
        <v>0.32436295366493562</v>
      </c>
    </row>
    <row r="571" spans="1:12" x14ac:dyDescent="0.2">
      <c r="A571" s="64" t="s">
        <v>1535</v>
      </c>
      <c r="B571" s="64" t="s">
        <v>903</v>
      </c>
      <c r="C571" s="64" t="s">
        <v>1240</v>
      </c>
      <c r="D571" s="64" t="s">
        <v>308</v>
      </c>
      <c r="E571" s="64" t="s">
        <v>309</v>
      </c>
      <c r="F571" s="80">
        <v>7.3856208969999999</v>
      </c>
      <c r="G571" s="80">
        <v>12.181485188</v>
      </c>
      <c r="H571" s="81">
        <f t="shared" si="24"/>
        <v>-0.39370111418962384</v>
      </c>
      <c r="I571" s="91">
        <v>0.39195771000000001</v>
      </c>
      <c r="J571" s="91">
        <v>5.6771552300000003</v>
      </c>
      <c r="K571" s="81">
        <f t="shared" si="25"/>
        <v>-0.93095878232661955</v>
      </c>
      <c r="L571" s="65">
        <f t="shared" si="26"/>
        <v>5.3070380333116091E-2</v>
      </c>
    </row>
    <row r="572" spans="1:12" x14ac:dyDescent="0.2">
      <c r="A572" s="64" t="s">
        <v>1597</v>
      </c>
      <c r="B572" s="64" t="s">
        <v>678</v>
      </c>
      <c r="C572" s="64" t="s">
        <v>1240</v>
      </c>
      <c r="D572" s="64" t="s">
        <v>307</v>
      </c>
      <c r="E572" s="64" t="s">
        <v>1451</v>
      </c>
      <c r="F572" s="80">
        <v>2.6407829649999996</v>
      </c>
      <c r="G572" s="80">
        <v>5.6467894790000006</v>
      </c>
      <c r="H572" s="81">
        <f t="shared" si="24"/>
        <v>-0.53233904419123834</v>
      </c>
      <c r="I572" s="91">
        <v>0.39088515999999995</v>
      </c>
      <c r="J572" s="91">
        <v>6.6077006599999999</v>
      </c>
      <c r="K572" s="81">
        <f t="shared" si="25"/>
        <v>-0.94084399700999777</v>
      </c>
      <c r="L572" s="65">
        <f t="shared" si="26"/>
        <v>0.14801866157902907</v>
      </c>
    </row>
    <row r="573" spans="1:12" x14ac:dyDescent="0.2">
      <c r="A573" s="64" t="s">
        <v>1777</v>
      </c>
      <c r="B573" s="64" t="s">
        <v>545</v>
      </c>
      <c r="C573" s="64" t="s">
        <v>1391</v>
      </c>
      <c r="D573" s="64" t="s">
        <v>1162</v>
      </c>
      <c r="E573" s="64" t="s">
        <v>309</v>
      </c>
      <c r="F573" s="80">
        <v>7.221985407</v>
      </c>
      <c r="G573" s="80">
        <v>14.488125302999999</v>
      </c>
      <c r="H573" s="81">
        <f t="shared" si="24"/>
        <v>-0.50152381650753863</v>
      </c>
      <c r="I573" s="91">
        <v>0.38867024</v>
      </c>
      <c r="J573" s="91">
        <v>37.149531950000004</v>
      </c>
      <c r="K573" s="81">
        <f t="shared" si="25"/>
        <v>-0.98953768137582143</v>
      </c>
      <c r="L573" s="65">
        <f t="shared" si="26"/>
        <v>5.3817644054400399E-2</v>
      </c>
    </row>
    <row r="574" spans="1:12" x14ac:dyDescent="0.2">
      <c r="A574" s="64" t="s">
        <v>2687</v>
      </c>
      <c r="B574" s="64" t="s">
        <v>286</v>
      </c>
      <c r="C574" s="64" t="s">
        <v>1239</v>
      </c>
      <c r="D574" s="64" t="s">
        <v>307</v>
      </c>
      <c r="E574" s="64" t="s">
        <v>1451</v>
      </c>
      <c r="F574" s="80">
        <v>0.59444431999999992</v>
      </c>
      <c r="G574" s="80">
        <v>0.13834089000000002</v>
      </c>
      <c r="H574" s="81">
        <f t="shared" si="24"/>
        <v>3.29695312788576</v>
      </c>
      <c r="I574" s="91">
        <v>0.36600090000000002</v>
      </c>
      <c r="J574" s="91">
        <v>7.5481400000000001E-3</v>
      </c>
      <c r="K574" s="81">
        <f t="shared" si="25"/>
        <v>47.488886003704224</v>
      </c>
      <c r="L574" s="65">
        <f t="shared" si="26"/>
        <v>0.61570257749287616</v>
      </c>
    </row>
    <row r="575" spans="1:12" x14ac:dyDescent="0.2">
      <c r="A575" s="64" t="s">
        <v>2241</v>
      </c>
      <c r="B575" s="64" t="s">
        <v>2242</v>
      </c>
      <c r="C575" s="64" t="s">
        <v>953</v>
      </c>
      <c r="D575" s="64" t="s">
        <v>308</v>
      </c>
      <c r="E575" s="64" t="s">
        <v>309</v>
      </c>
      <c r="F575" s="80">
        <v>0.17293513800000002</v>
      </c>
      <c r="G575" s="80">
        <v>0.25795526400000002</v>
      </c>
      <c r="H575" s="81">
        <f t="shared" si="24"/>
        <v>-0.32959252190333277</v>
      </c>
      <c r="I575" s="91">
        <v>0.36339576000000001</v>
      </c>
      <c r="J575" s="91">
        <v>8.6376029999999993E-2</v>
      </c>
      <c r="K575" s="81">
        <f t="shared" si="25"/>
        <v>3.2071366326977522</v>
      </c>
      <c r="L575" s="65">
        <f t="shared" si="26"/>
        <v>2.1013413711214661</v>
      </c>
    </row>
    <row r="576" spans="1:12" x14ac:dyDescent="0.2">
      <c r="A576" s="64" t="s">
        <v>2610</v>
      </c>
      <c r="B576" s="64" t="s">
        <v>101</v>
      </c>
      <c r="C576" s="64" t="s">
        <v>1239</v>
      </c>
      <c r="D576" s="64" t="s">
        <v>307</v>
      </c>
      <c r="E576" s="64" t="s">
        <v>1451</v>
      </c>
      <c r="F576" s="80">
        <v>2.1717400599999999</v>
      </c>
      <c r="G576" s="80">
        <v>1.86497801</v>
      </c>
      <c r="H576" s="81">
        <f t="shared" si="24"/>
        <v>0.16448561235314507</v>
      </c>
      <c r="I576" s="91">
        <v>0.35875525000000003</v>
      </c>
      <c r="J576" s="91">
        <v>1.5701400000000001E-2</v>
      </c>
      <c r="K576" s="81">
        <f t="shared" si="25"/>
        <v>21.848615410090819</v>
      </c>
      <c r="L576" s="65">
        <f t="shared" si="26"/>
        <v>0.16519253690057181</v>
      </c>
    </row>
    <row r="577" spans="1:12" x14ac:dyDescent="0.2">
      <c r="A577" s="64" t="s">
        <v>2154</v>
      </c>
      <c r="B577" s="64" t="s">
        <v>2155</v>
      </c>
      <c r="C577" s="64" t="s">
        <v>1391</v>
      </c>
      <c r="D577" s="64" t="s">
        <v>308</v>
      </c>
      <c r="E577" s="64" t="s">
        <v>309</v>
      </c>
      <c r="F577" s="80">
        <v>8.0389799999999997E-2</v>
      </c>
      <c r="G577" s="80">
        <v>0.19008269</v>
      </c>
      <c r="H577" s="81">
        <f t="shared" si="24"/>
        <v>-0.57707984877528828</v>
      </c>
      <c r="I577" s="91">
        <v>0.35798759999999996</v>
      </c>
      <c r="J577" s="91">
        <v>2.3546722344544802</v>
      </c>
      <c r="K577" s="81">
        <f t="shared" si="25"/>
        <v>-0.84796712053516998</v>
      </c>
      <c r="L577" s="65">
        <f t="shared" si="26"/>
        <v>4.45314704104252</v>
      </c>
    </row>
    <row r="578" spans="1:12" x14ac:dyDescent="0.2">
      <c r="A578" s="64" t="s">
        <v>2788</v>
      </c>
      <c r="B578" s="64" t="s">
        <v>901</v>
      </c>
      <c r="C578" s="64" t="s">
        <v>2814</v>
      </c>
      <c r="D578" s="64" t="s">
        <v>308</v>
      </c>
      <c r="E578" s="64" t="s">
        <v>309</v>
      </c>
      <c r="F578" s="80">
        <v>1.3918221929999999</v>
      </c>
      <c r="G578" s="80">
        <v>5.8701863559999996</v>
      </c>
      <c r="H578" s="81">
        <f t="shared" si="24"/>
        <v>-0.7628998282861329</v>
      </c>
      <c r="I578" s="91">
        <v>0.35644909999999996</v>
      </c>
      <c r="J578" s="91">
        <v>0.19502933</v>
      </c>
      <c r="K578" s="81">
        <f t="shared" si="25"/>
        <v>0.8276692023707406</v>
      </c>
      <c r="L578" s="65">
        <f t="shared" si="26"/>
        <v>0.25610246897392303</v>
      </c>
    </row>
    <row r="579" spans="1:12" x14ac:dyDescent="0.2">
      <c r="A579" s="64" t="s">
        <v>2379</v>
      </c>
      <c r="B579" s="64" t="s">
        <v>863</v>
      </c>
      <c r="C579" s="64" t="s">
        <v>953</v>
      </c>
      <c r="D579" s="64" t="s">
        <v>307</v>
      </c>
      <c r="E579" s="64" t="s">
        <v>1451</v>
      </c>
      <c r="F579" s="80">
        <v>0.16906220000000002</v>
      </c>
      <c r="G579" s="80">
        <v>0.58880113499999998</v>
      </c>
      <c r="H579" s="81">
        <f t="shared" si="24"/>
        <v>-0.71287045837640917</v>
      </c>
      <c r="I579" s="91">
        <v>0.35440590999999999</v>
      </c>
      <c r="J579" s="91">
        <v>1.75471902</v>
      </c>
      <c r="K579" s="81">
        <f t="shared" si="25"/>
        <v>-0.7980269741419912</v>
      </c>
      <c r="L579" s="65">
        <f t="shared" si="26"/>
        <v>2.0963048511139681</v>
      </c>
    </row>
    <row r="580" spans="1:12" x14ac:dyDescent="0.2">
      <c r="A580" s="64" t="s">
        <v>2334</v>
      </c>
      <c r="B580" s="64" t="s">
        <v>1440</v>
      </c>
      <c r="C580" s="64" t="s">
        <v>953</v>
      </c>
      <c r="D580" s="64" t="s">
        <v>307</v>
      </c>
      <c r="E580" s="64" t="s">
        <v>1451</v>
      </c>
      <c r="F580" s="80">
        <v>0.1183013</v>
      </c>
      <c r="G580" s="80">
        <v>0.19707982999999998</v>
      </c>
      <c r="H580" s="81">
        <f t="shared" si="24"/>
        <v>-0.39972903366113111</v>
      </c>
      <c r="I580" s="91">
        <v>0.35323902000000001</v>
      </c>
      <c r="J580" s="91">
        <v>0.68674865000000007</v>
      </c>
      <c r="K580" s="81">
        <f t="shared" si="25"/>
        <v>-0.48563565432564015</v>
      </c>
      <c r="L580" s="65">
        <f t="shared" si="26"/>
        <v>2.9859267818696837</v>
      </c>
    </row>
    <row r="581" spans="1:12" x14ac:dyDescent="0.2">
      <c r="A581" s="64" t="s">
        <v>2394</v>
      </c>
      <c r="B581" s="64" t="s">
        <v>362</v>
      </c>
      <c r="C581" s="64" t="s">
        <v>953</v>
      </c>
      <c r="D581" s="64" t="s">
        <v>307</v>
      </c>
      <c r="E581" s="64" t="s">
        <v>1451</v>
      </c>
      <c r="F581" s="80">
        <v>7.3600000000000002E-3</v>
      </c>
      <c r="G581" s="80">
        <v>1.026505E-2</v>
      </c>
      <c r="H581" s="81">
        <f t="shared" si="24"/>
        <v>-0.28300397952274947</v>
      </c>
      <c r="I581" s="91">
        <v>0.35289628000000001</v>
      </c>
      <c r="J581" s="91">
        <v>1.3813999999999998E-4</v>
      </c>
      <c r="K581" s="81" t="str">
        <f t="shared" si="25"/>
        <v/>
      </c>
      <c r="L581" s="65">
        <f t="shared" si="26"/>
        <v>47.94786413043478</v>
      </c>
    </row>
    <row r="582" spans="1:12" x14ac:dyDescent="0.2">
      <c r="A582" s="64" t="s">
        <v>2336</v>
      </c>
      <c r="B582" s="64" t="s">
        <v>1442</v>
      </c>
      <c r="C582" s="64" t="s">
        <v>953</v>
      </c>
      <c r="D582" s="64" t="s">
        <v>307</v>
      </c>
      <c r="E582" s="64" t="s">
        <v>1451</v>
      </c>
      <c r="F582" s="80">
        <v>0.10666580000000001</v>
      </c>
      <c r="G582" s="80">
        <v>0.2355438</v>
      </c>
      <c r="H582" s="81">
        <f t="shared" si="24"/>
        <v>-0.54715089083219337</v>
      </c>
      <c r="I582" s="91">
        <v>0.35058032</v>
      </c>
      <c r="J582" s="91">
        <v>5.3907739999999996E-2</v>
      </c>
      <c r="K582" s="81">
        <f t="shared" si="25"/>
        <v>5.5033392236439518</v>
      </c>
      <c r="L582" s="65">
        <f t="shared" si="26"/>
        <v>3.286717204577287</v>
      </c>
    </row>
    <row r="583" spans="1:12" x14ac:dyDescent="0.2">
      <c r="A583" s="64" t="s">
        <v>2311</v>
      </c>
      <c r="B583" s="64" t="s">
        <v>2312</v>
      </c>
      <c r="C583" s="64" t="s">
        <v>1240</v>
      </c>
      <c r="D583" s="64" t="s">
        <v>307</v>
      </c>
      <c r="E583" s="64" t="s">
        <v>1451</v>
      </c>
      <c r="F583" s="80">
        <v>0.38731169700000001</v>
      </c>
      <c r="G583" s="80">
        <v>0.61691679700000002</v>
      </c>
      <c r="H583" s="81">
        <f t="shared" ref="H583:H646" si="27">IF(ISERROR(F583/G583-1),"",IF((F583/G583-1)&gt;10000%,"",F583/G583-1))</f>
        <v>-0.37218163148830585</v>
      </c>
      <c r="I583" s="91">
        <v>0.34259193999999998</v>
      </c>
      <c r="J583" s="91">
        <v>8.0794749999999999E-2</v>
      </c>
      <c r="K583" s="81">
        <f t="shared" ref="K583:K646" si="28">IF(ISERROR(I583/J583-1),"",IF((I583/J583-1)&gt;10000%,"",I583/J583-1))</f>
        <v>3.2402747703285177</v>
      </c>
      <c r="L583" s="65">
        <f t="shared" ref="L583:L646" si="29">IF(ISERROR(I583/F583),"",IF(I583/F583&gt;10000%,"",I583/F583))</f>
        <v>0.88453806753995345</v>
      </c>
    </row>
    <row r="584" spans="1:12" x14ac:dyDescent="0.2">
      <c r="A584" s="64" t="s">
        <v>2710</v>
      </c>
      <c r="B584" s="64" t="s">
        <v>19</v>
      </c>
      <c r="C584" s="64" t="s">
        <v>1244</v>
      </c>
      <c r="D584" s="64" t="s">
        <v>308</v>
      </c>
      <c r="E584" s="64" t="s">
        <v>1451</v>
      </c>
      <c r="F584" s="80">
        <v>0.7756883</v>
      </c>
      <c r="G584" s="80">
        <v>4.2143839999999995E-2</v>
      </c>
      <c r="H584" s="81">
        <f t="shared" si="27"/>
        <v>17.405733791700047</v>
      </c>
      <c r="I584" s="91">
        <v>0.34235128999999997</v>
      </c>
      <c r="J584" s="91">
        <v>2.994001E-2</v>
      </c>
      <c r="K584" s="81">
        <f t="shared" si="28"/>
        <v>10.434575005151968</v>
      </c>
      <c r="L584" s="65">
        <f t="shared" si="29"/>
        <v>0.4413516228103479</v>
      </c>
    </row>
    <row r="585" spans="1:12" x14ac:dyDescent="0.2">
      <c r="A585" s="64" t="s">
        <v>1302</v>
      </c>
      <c r="B585" s="64" t="s">
        <v>765</v>
      </c>
      <c r="C585" s="64" t="s">
        <v>1244</v>
      </c>
      <c r="D585" s="64" t="s">
        <v>308</v>
      </c>
      <c r="E585" s="64" t="s">
        <v>309</v>
      </c>
      <c r="F585" s="80">
        <v>0.12221625</v>
      </c>
      <c r="G585" s="80">
        <v>0.32659937699999997</v>
      </c>
      <c r="H585" s="81">
        <f t="shared" si="27"/>
        <v>-0.62579153970645818</v>
      </c>
      <c r="I585" s="91">
        <v>0.33886699999999997</v>
      </c>
      <c r="J585" s="91">
        <v>0.27189015999999999</v>
      </c>
      <c r="K585" s="81">
        <f t="shared" si="28"/>
        <v>0.24633785937674246</v>
      </c>
      <c r="L585" s="65">
        <f t="shared" si="29"/>
        <v>2.7726836652245508</v>
      </c>
    </row>
    <row r="586" spans="1:12" x14ac:dyDescent="0.2">
      <c r="A586" s="64" t="s">
        <v>2230</v>
      </c>
      <c r="B586" s="64" t="s">
        <v>2231</v>
      </c>
      <c r="C586" s="64" t="s">
        <v>220</v>
      </c>
      <c r="D586" s="64" t="s">
        <v>1162</v>
      </c>
      <c r="E586" s="64" t="s">
        <v>309</v>
      </c>
      <c r="F586" s="80">
        <v>0.84195208999999993</v>
      </c>
      <c r="G586" s="80">
        <v>8.1344179999999988E-2</v>
      </c>
      <c r="H586" s="81">
        <f t="shared" si="27"/>
        <v>9.3504896109346731</v>
      </c>
      <c r="I586" s="91">
        <v>0.33604870000000003</v>
      </c>
      <c r="J586" s="91">
        <v>1.6115429800000001</v>
      </c>
      <c r="K586" s="81">
        <f t="shared" si="28"/>
        <v>-0.79147394505109636</v>
      </c>
      <c r="L586" s="65">
        <f t="shared" si="29"/>
        <v>0.39913043033125561</v>
      </c>
    </row>
    <row r="587" spans="1:12" x14ac:dyDescent="0.2">
      <c r="A587" s="64" t="s">
        <v>2708</v>
      </c>
      <c r="B587" s="64" t="s">
        <v>103</v>
      </c>
      <c r="C587" s="64" t="s">
        <v>1239</v>
      </c>
      <c r="D587" s="64" t="s">
        <v>307</v>
      </c>
      <c r="E587" s="64" t="s">
        <v>1451</v>
      </c>
      <c r="F587" s="80">
        <v>2.8165188220000004</v>
      </c>
      <c r="G587" s="80">
        <v>0.24135930999999999</v>
      </c>
      <c r="H587" s="81">
        <f t="shared" si="27"/>
        <v>10.669402029695894</v>
      </c>
      <c r="I587" s="91">
        <v>0.33318999999999999</v>
      </c>
      <c r="J587" s="91">
        <v>0</v>
      </c>
      <c r="K587" s="81" t="str">
        <f t="shared" si="28"/>
        <v/>
      </c>
      <c r="L587" s="65">
        <f t="shared" si="29"/>
        <v>0.11829851709047089</v>
      </c>
    </row>
    <row r="588" spans="1:12" x14ac:dyDescent="0.2">
      <c r="A588" s="64" t="s">
        <v>1335</v>
      </c>
      <c r="B588" s="64" t="s">
        <v>1277</v>
      </c>
      <c r="C588" s="64" t="s">
        <v>1244</v>
      </c>
      <c r="D588" s="64" t="s">
        <v>308</v>
      </c>
      <c r="E588" s="64" t="s">
        <v>309</v>
      </c>
      <c r="F588" s="80">
        <v>0.42082089</v>
      </c>
      <c r="G588" s="80">
        <v>3.290834883</v>
      </c>
      <c r="H588" s="81">
        <f t="shared" si="27"/>
        <v>-0.87212336535816404</v>
      </c>
      <c r="I588" s="91">
        <v>0.33060405999999998</v>
      </c>
      <c r="J588" s="91">
        <v>0.35544837000000001</v>
      </c>
      <c r="K588" s="81">
        <f t="shared" si="28"/>
        <v>-6.9895692586802505E-2</v>
      </c>
      <c r="L588" s="65">
        <f t="shared" si="29"/>
        <v>0.78561703531400251</v>
      </c>
    </row>
    <row r="589" spans="1:12" x14ac:dyDescent="0.2">
      <c r="A589" s="64" t="s">
        <v>2903</v>
      </c>
      <c r="B589" s="64" t="s">
        <v>2904</v>
      </c>
      <c r="C589" s="64" t="s">
        <v>953</v>
      </c>
      <c r="D589" s="64" t="s">
        <v>308</v>
      </c>
      <c r="E589" s="64" t="s">
        <v>309</v>
      </c>
      <c r="F589" s="80">
        <v>0.33205290999999998</v>
      </c>
      <c r="G589" s="80">
        <v>3.96672E-3</v>
      </c>
      <c r="H589" s="81">
        <f t="shared" si="27"/>
        <v>82.709692138593084</v>
      </c>
      <c r="I589" s="91">
        <v>0.32612384999999999</v>
      </c>
      <c r="J589" s="91">
        <v>0</v>
      </c>
      <c r="K589" s="81" t="str">
        <f t="shared" si="28"/>
        <v/>
      </c>
      <c r="L589" s="65">
        <f t="shared" si="29"/>
        <v>0.9821442311708698</v>
      </c>
    </row>
    <row r="590" spans="1:12" x14ac:dyDescent="0.2">
      <c r="A590" s="64" t="s">
        <v>2798</v>
      </c>
      <c r="B590" s="64" t="s">
        <v>436</v>
      </c>
      <c r="C590" s="64" t="s">
        <v>2814</v>
      </c>
      <c r="D590" s="64" t="s">
        <v>308</v>
      </c>
      <c r="E590" s="64" t="s">
        <v>309</v>
      </c>
      <c r="F590" s="80">
        <v>0.60461211500000001</v>
      </c>
      <c r="G590" s="80">
        <v>0.26994639000000004</v>
      </c>
      <c r="H590" s="81">
        <f t="shared" si="27"/>
        <v>1.2397488442056956</v>
      </c>
      <c r="I590" s="91">
        <v>0.32481349999999998</v>
      </c>
      <c r="J590" s="91">
        <v>6.9417449999999992E-2</v>
      </c>
      <c r="K590" s="81">
        <f t="shared" si="28"/>
        <v>3.6791332726857586</v>
      </c>
      <c r="L590" s="65">
        <f t="shared" si="29"/>
        <v>0.53722625124704948</v>
      </c>
    </row>
    <row r="591" spans="1:12" x14ac:dyDescent="0.2">
      <c r="A591" s="64" t="s">
        <v>2400</v>
      </c>
      <c r="B591" s="64" t="s">
        <v>517</v>
      </c>
      <c r="C591" s="64" t="s">
        <v>953</v>
      </c>
      <c r="D591" s="64" t="s">
        <v>307</v>
      </c>
      <c r="E591" s="64" t="s">
        <v>309</v>
      </c>
      <c r="F591" s="80">
        <v>0.31383442</v>
      </c>
      <c r="G591" s="80">
        <v>0.54463152999999997</v>
      </c>
      <c r="H591" s="81">
        <f t="shared" si="27"/>
        <v>-0.42376744144798228</v>
      </c>
      <c r="I591" s="91">
        <v>0.32219461999999999</v>
      </c>
      <c r="J591" s="91">
        <v>0.96448889999999998</v>
      </c>
      <c r="K591" s="81">
        <f t="shared" si="28"/>
        <v>-0.66594263552436939</v>
      </c>
      <c r="L591" s="65">
        <f t="shared" si="29"/>
        <v>1.0266388881117627</v>
      </c>
    </row>
    <row r="592" spans="1:12" x14ac:dyDescent="0.2">
      <c r="A592" s="64" t="s">
        <v>2293</v>
      </c>
      <c r="B592" s="64" t="s">
        <v>2294</v>
      </c>
      <c r="C592" s="64" t="s">
        <v>953</v>
      </c>
      <c r="D592" s="64" t="s">
        <v>307</v>
      </c>
      <c r="E592" s="64" t="s">
        <v>1451</v>
      </c>
      <c r="F592" s="80">
        <v>0.12505954999999999</v>
      </c>
      <c r="G592" s="80">
        <v>0.18357803</v>
      </c>
      <c r="H592" s="81">
        <f t="shared" si="27"/>
        <v>-0.31876624888065319</v>
      </c>
      <c r="I592" s="91">
        <v>0.32110184999999997</v>
      </c>
      <c r="J592" s="91">
        <v>0.15018498999999999</v>
      </c>
      <c r="K592" s="81">
        <f t="shared" si="28"/>
        <v>1.1380422237934695</v>
      </c>
      <c r="L592" s="65">
        <f t="shared" si="29"/>
        <v>2.5675915993620637</v>
      </c>
    </row>
    <row r="593" spans="1:12" x14ac:dyDescent="0.2">
      <c r="A593" s="64" t="s">
        <v>2503</v>
      </c>
      <c r="B593" s="64" t="s">
        <v>2504</v>
      </c>
      <c r="C593" s="64" t="s">
        <v>220</v>
      </c>
      <c r="D593" s="64" t="s">
        <v>1162</v>
      </c>
      <c r="E593" s="64" t="s">
        <v>309</v>
      </c>
      <c r="F593" s="80">
        <v>0.39976968000000002</v>
      </c>
      <c r="G593" s="80">
        <v>0.86407387999999996</v>
      </c>
      <c r="H593" s="81">
        <f t="shared" si="27"/>
        <v>-0.53734317255371722</v>
      </c>
      <c r="I593" s="91">
        <v>0.31127083884173601</v>
      </c>
      <c r="J593" s="91">
        <v>2.8014574300000001</v>
      </c>
      <c r="K593" s="81">
        <f t="shared" si="28"/>
        <v>-0.88888967738419788</v>
      </c>
      <c r="L593" s="65">
        <f t="shared" si="29"/>
        <v>0.7786254296267191</v>
      </c>
    </row>
    <row r="594" spans="1:12" x14ac:dyDescent="0.2">
      <c r="A594" s="64" t="s">
        <v>2331</v>
      </c>
      <c r="B594" s="64" t="s">
        <v>1437</v>
      </c>
      <c r="C594" s="64" t="s">
        <v>953</v>
      </c>
      <c r="D594" s="64" t="s">
        <v>307</v>
      </c>
      <c r="E594" s="64" t="s">
        <v>1451</v>
      </c>
      <c r="F594" s="80">
        <v>0.18627622500000002</v>
      </c>
      <c r="G594" s="80">
        <v>0.167413915</v>
      </c>
      <c r="H594" s="81">
        <f t="shared" si="27"/>
        <v>0.1126687109610931</v>
      </c>
      <c r="I594" s="91">
        <v>0.30882590999999998</v>
      </c>
      <c r="J594" s="91">
        <v>0.39492098999999997</v>
      </c>
      <c r="K594" s="81">
        <f t="shared" si="28"/>
        <v>-0.21800583453414313</v>
      </c>
      <c r="L594" s="65">
        <f t="shared" si="29"/>
        <v>1.6578922511447713</v>
      </c>
    </row>
    <row r="595" spans="1:12" x14ac:dyDescent="0.2">
      <c r="A595" s="64" t="s">
        <v>2639</v>
      </c>
      <c r="B595" s="64" t="s">
        <v>96</v>
      </c>
      <c r="C595" s="64" t="s">
        <v>1239</v>
      </c>
      <c r="D595" s="64" t="s">
        <v>307</v>
      </c>
      <c r="E595" s="64" t="s">
        <v>1451</v>
      </c>
      <c r="F595" s="80">
        <v>0.22480232</v>
      </c>
      <c r="G595" s="80">
        <v>3.6310701249999999</v>
      </c>
      <c r="H595" s="81">
        <f t="shared" si="27"/>
        <v>-0.93808923753572504</v>
      </c>
      <c r="I595" s="91">
        <v>0.30505798000000001</v>
      </c>
      <c r="J595" s="91">
        <v>0</v>
      </c>
      <c r="K595" s="81" t="str">
        <f t="shared" si="28"/>
        <v/>
      </c>
      <c r="L595" s="65">
        <f t="shared" si="29"/>
        <v>1.3570054793028827</v>
      </c>
    </row>
    <row r="596" spans="1:12" x14ac:dyDescent="0.2">
      <c r="A596" s="64" t="s">
        <v>400</v>
      </c>
      <c r="B596" s="64" t="s">
        <v>676</v>
      </c>
      <c r="C596" s="64" t="s">
        <v>1240</v>
      </c>
      <c r="D596" s="64" t="s">
        <v>307</v>
      </c>
      <c r="E596" s="64" t="s">
        <v>1451</v>
      </c>
      <c r="F596" s="80">
        <v>2.63664086</v>
      </c>
      <c r="G596" s="80">
        <v>0.39085876000000003</v>
      </c>
      <c r="H596" s="81">
        <f t="shared" si="27"/>
        <v>5.7457637638721462</v>
      </c>
      <c r="I596" s="91">
        <v>0.30332066999999996</v>
      </c>
      <c r="J596" s="91">
        <v>0.24441399999999999</v>
      </c>
      <c r="K596" s="81">
        <f t="shared" si="28"/>
        <v>0.24101184874843495</v>
      </c>
      <c r="L596" s="65">
        <f t="shared" si="29"/>
        <v>0.11504057097863528</v>
      </c>
    </row>
    <row r="597" spans="1:12" x14ac:dyDescent="0.2">
      <c r="A597" s="64" t="s">
        <v>2806</v>
      </c>
      <c r="B597" s="64" t="s">
        <v>525</v>
      </c>
      <c r="C597" s="64" t="s">
        <v>2814</v>
      </c>
      <c r="D597" s="64" t="s">
        <v>308</v>
      </c>
      <c r="E597" s="64" t="s">
        <v>309</v>
      </c>
      <c r="F597" s="80">
        <v>0.255902513</v>
      </c>
      <c r="G597" s="80">
        <v>0.57873366000000004</v>
      </c>
      <c r="H597" s="81">
        <f t="shared" si="27"/>
        <v>-0.55782334658053245</v>
      </c>
      <c r="I597" s="91">
        <v>0.30278710999999997</v>
      </c>
      <c r="J597" s="91">
        <v>0.34356028999999999</v>
      </c>
      <c r="K597" s="81">
        <f t="shared" si="28"/>
        <v>-0.11867838393080887</v>
      </c>
      <c r="L597" s="65">
        <f t="shared" si="29"/>
        <v>1.1832127260117995</v>
      </c>
    </row>
    <row r="598" spans="1:12" x14ac:dyDescent="0.2">
      <c r="A598" s="64" t="s">
        <v>2641</v>
      </c>
      <c r="B598" s="64" t="s">
        <v>760</v>
      </c>
      <c r="C598" s="64" t="s">
        <v>1244</v>
      </c>
      <c r="D598" s="64" t="s">
        <v>308</v>
      </c>
      <c r="E598" s="64" t="s">
        <v>309</v>
      </c>
      <c r="F598" s="80">
        <v>1.3278743400000002</v>
      </c>
      <c r="G598" s="80">
        <v>0.96890530000000008</v>
      </c>
      <c r="H598" s="81">
        <f t="shared" si="27"/>
        <v>0.37048929343249548</v>
      </c>
      <c r="I598" s="91">
        <v>0.29530707</v>
      </c>
      <c r="J598" s="91">
        <v>2.6932789500000003</v>
      </c>
      <c r="K598" s="81">
        <f t="shared" si="28"/>
        <v>-0.89035407193896499</v>
      </c>
      <c r="L598" s="65">
        <f t="shared" si="29"/>
        <v>0.22239082502339791</v>
      </c>
    </row>
    <row r="599" spans="1:12" x14ac:dyDescent="0.2">
      <c r="A599" s="64" t="s">
        <v>2258</v>
      </c>
      <c r="B599" s="64" t="s">
        <v>2147</v>
      </c>
      <c r="C599" s="64" t="s">
        <v>220</v>
      </c>
      <c r="D599" s="64" t="s">
        <v>308</v>
      </c>
      <c r="E599" s="64" t="s">
        <v>309</v>
      </c>
      <c r="F599" s="80">
        <v>0.28584999999999999</v>
      </c>
      <c r="G599" s="80">
        <v>0</v>
      </c>
      <c r="H599" s="81" t="str">
        <f t="shared" si="27"/>
        <v/>
      </c>
      <c r="I599" s="91">
        <v>0.286531884570082</v>
      </c>
      <c r="J599" s="91">
        <v>0.341008611029195</v>
      </c>
      <c r="K599" s="81">
        <f t="shared" si="28"/>
        <v>-0.1597517619707528</v>
      </c>
      <c r="L599" s="65">
        <f t="shared" si="29"/>
        <v>1.0023854629004094</v>
      </c>
    </row>
    <row r="600" spans="1:12" x14ac:dyDescent="0.2">
      <c r="A600" s="64" t="s">
        <v>2807</v>
      </c>
      <c r="B600" s="64" t="s">
        <v>62</v>
      </c>
      <c r="C600" s="64" t="s">
        <v>2814</v>
      </c>
      <c r="D600" s="64" t="s">
        <v>308</v>
      </c>
      <c r="E600" s="64" t="s">
        <v>309</v>
      </c>
      <c r="F600" s="80">
        <v>0.25793279000000002</v>
      </c>
      <c r="G600" s="80">
        <v>0.25478190000000001</v>
      </c>
      <c r="H600" s="81">
        <f t="shared" si="27"/>
        <v>1.2367008802430801E-2</v>
      </c>
      <c r="I600" s="91">
        <v>0.28339534999999999</v>
      </c>
      <c r="J600" s="91">
        <v>0.19358221</v>
      </c>
      <c r="K600" s="81">
        <f t="shared" si="28"/>
        <v>0.4639534800227767</v>
      </c>
      <c r="L600" s="65">
        <f t="shared" si="29"/>
        <v>1.0987178093952303</v>
      </c>
    </row>
    <row r="601" spans="1:12" x14ac:dyDescent="0.2">
      <c r="A601" s="64" t="s">
        <v>316</v>
      </c>
      <c r="B601" s="64" t="s">
        <v>317</v>
      </c>
      <c r="C601" s="64" t="s">
        <v>1245</v>
      </c>
      <c r="D601" s="64" t="s">
        <v>307</v>
      </c>
      <c r="E601" s="64" t="s">
        <v>309</v>
      </c>
      <c r="F601" s="80">
        <v>4.8754390399999998</v>
      </c>
      <c r="G601" s="80">
        <v>5.4213298729999995</v>
      </c>
      <c r="H601" s="81">
        <f t="shared" si="27"/>
        <v>-0.10069315938856904</v>
      </c>
      <c r="I601" s="91">
        <v>0.27335584000000002</v>
      </c>
      <c r="J601" s="91">
        <v>5.8565991100000003</v>
      </c>
      <c r="K601" s="81">
        <f t="shared" si="28"/>
        <v>-0.95332515767841242</v>
      </c>
      <c r="L601" s="65">
        <f t="shared" si="29"/>
        <v>5.6067943370285686E-2</v>
      </c>
    </row>
    <row r="602" spans="1:12" x14ac:dyDescent="0.2">
      <c r="A602" s="64" t="s">
        <v>2604</v>
      </c>
      <c r="B602" s="64" t="s">
        <v>2200</v>
      </c>
      <c r="C602" s="64" t="s">
        <v>1244</v>
      </c>
      <c r="D602" s="64" t="s">
        <v>1162</v>
      </c>
      <c r="E602" s="64" t="s">
        <v>309</v>
      </c>
      <c r="F602" s="80">
        <v>0.74364934999999999</v>
      </c>
      <c r="G602" s="80">
        <v>0.70491895999999998</v>
      </c>
      <c r="H602" s="81">
        <f t="shared" si="27"/>
        <v>5.4943039126086113E-2</v>
      </c>
      <c r="I602" s="91">
        <v>0.26712236</v>
      </c>
      <c r="J602" s="91">
        <v>0.58035811000000004</v>
      </c>
      <c r="K602" s="81">
        <f t="shared" si="28"/>
        <v>-0.53972839287108432</v>
      </c>
      <c r="L602" s="65">
        <f t="shared" si="29"/>
        <v>0.35920472464609832</v>
      </c>
    </row>
    <row r="603" spans="1:12" x14ac:dyDescent="0.2">
      <c r="A603" s="64" t="s">
        <v>936</v>
      </c>
      <c r="B603" s="64" t="s">
        <v>684</v>
      </c>
      <c r="C603" s="64" t="s">
        <v>1245</v>
      </c>
      <c r="D603" s="64" t="s">
        <v>307</v>
      </c>
      <c r="E603" s="64" t="s">
        <v>309</v>
      </c>
      <c r="F603" s="80">
        <v>0.87125806400000005</v>
      </c>
      <c r="G603" s="80">
        <v>1.369914528</v>
      </c>
      <c r="H603" s="81">
        <f t="shared" si="27"/>
        <v>-0.36400553013187698</v>
      </c>
      <c r="I603" s="91">
        <v>0.25688019000000001</v>
      </c>
      <c r="J603" s="91">
        <v>1.59627008</v>
      </c>
      <c r="K603" s="81">
        <f t="shared" si="28"/>
        <v>-0.83907473226585816</v>
      </c>
      <c r="L603" s="65">
        <f t="shared" si="29"/>
        <v>0.29483823520742758</v>
      </c>
    </row>
    <row r="604" spans="1:12" x14ac:dyDescent="0.2">
      <c r="A604" s="64" t="s">
        <v>2739</v>
      </c>
      <c r="B604" s="64" t="s">
        <v>1136</v>
      </c>
      <c r="C604" s="64" t="s">
        <v>1244</v>
      </c>
      <c r="D604" s="64" t="s">
        <v>307</v>
      </c>
      <c r="E604" s="64" t="s">
        <v>1451</v>
      </c>
      <c r="F604" s="80">
        <v>0.62444465000000005</v>
      </c>
      <c r="G604" s="80">
        <v>0</v>
      </c>
      <c r="H604" s="81" t="str">
        <f t="shared" si="27"/>
        <v/>
      </c>
      <c r="I604" s="91">
        <v>0.24675807999999999</v>
      </c>
      <c r="J604" s="91">
        <v>17.129220910000001</v>
      </c>
      <c r="K604" s="81">
        <f t="shared" si="28"/>
        <v>-0.98559431971269962</v>
      </c>
      <c r="L604" s="65">
        <f t="shared" si="29"/>
        <v>0.39516405497268647</v>
      </c>
    </row>
    <row r="605" spans="1:12" x14ac:dyDescent="0.2">
      <c r="A605" s="64" t="s">
        <v>2552</v>
      </c>
      <c r="B605" s="64" t="s">
        <v>270</v>
      </c>
      <c r="C605" s="64" t="s">
        <v>1244</v>
      </c>
      <c r="D605" s="64" t="s">
        <v>308</v>
      </c>
      <c r="E605" s="64" t="s">
        <v>1451</v>
      </c>
      <c r="F605" s="80">
        <v>0.25923162299999997</v>
      </c>
      <c r="G605" s="80">
        <v>1.0878160400000001</v>
      </c>
      <c r="H605" s="81">
        <f t="shared" si="27"/>
        <v>-0.76169534786414816</v>
      </c>
      <c r="I605" s="91">
        <v>0.246300315114446</v>
      </c>
      <c r="J605" s="91">
        <v>3.4815846608650549</v>
      </c>
      <c r="K605" s="81">
        <f t="shared" si="28"/>
        <v>-0.9292562614136608</v>
      </c>
      <c r="L605" s="65">
        <f t="shared" si="29"/>
        <v>0.95011678075419848</v>
      </c>
    </row>
    <row r="606" spans="1:12" x14ac:dyDescent="0.2">
      <c r="A606" s="64" t="s">
        <v>1178</v>
      </c>
      <c r="B606" s="64" t="s">
        <v>1179</v>
      </c>
      <c r="C606" s="64" t="s">
        <v>1240</v>
      </c>
      <c r="D606" s="64" t="s">
        <v>307</v>
      </c>
      <c r="E606" s="64" t="s">
        <v>1451</v>
      </c>
      <c r="F606" s="80">
        <v>7.2919772640000007</v>
      </c>
      <c r="G606" s="80">
        <v>6.7194177330000002</v>
      </c>
      <c r="H606" s="81">
        <f t="shared" si="27"/>
        <v>8.5209694314446471E-2</v>
      </c>
      <c r="I606" s="91">
        <v>0.24439914999999998</v>
      </c>
      <c r="J606" s="91">
        <v>7.8718960000000004E-2</v>
      </c>
      <c r="K606" s="81">
        <f t="shared" si="28"/>
        <v>2.1047050164280621</v>
      </c>
      <c r="L606" s="65">
        <f t="shared" si="29"/>
        <v>3.3516170052611392E-2</v>
      </c>
    </row>
    <row r="607" spans="1:12" x14ac:dyDescent="0.2">
      <c r="A607" s="64" t="s">
        <v>2747</v>
      </c>
      <c r="B607" s="64" t="s">
        <v>275</v>
      </c>
      <c r="C607" s="64" t="s">
        <v>1239</v>
      </c>
      <c r="D607" s="64" t="s">
        <v>307</v>
      </c>
      <c r="E607" s="64" t="s">
        <v>1451</v>
      </c>
      <c r="F607" s="80">
        <v>0</v>
      </c>
      <c r="G607" s="80">
        <v>9.5699999999999995E-4</v>
      </c>
      <c r="H607" s="81">
        <f t="shared" si="27"/>
        <v>-1</v>
      </c>
      <c r="I607" s="91">
        <v>0.24357819</v>
      </c>
      <c r="J607" s="91">
        <v>0</v>
      </c>
      <c r="K607" s="81" t="str">
        <f t="shared" si="28"/>
        <v/>
      </c>
      <c r="L607" s="65" t="str">
        <f t="shared" si="29"/>
        <v/>
      </c>
    </row>
    <row r="608" spans="1:12" x14ac:dyDescent="0.2">
      <c r="A608" s="64" t="s">
        <v>2452</v>
      </c>
      <c r="B608" s="64" t="s">
        <v>1446</v>
      </c>
      <c r="C608" s="64" t="s">
        <v>953</v>
      </c>
      <c r="D608" s="64" t="s">
        <v>307</v>
      </c>
      <c r="E608" s="64" t="s">
        <v>1451</v>
      </c>
      <c r="F608" s="80">
        <v>2.4747384000000001</v>
      </c>
      <c r="G608" s="80">
        <v>4.6266135099999994</v>
      </c>
      <c r="H608" s="81">
        <f t="shared" si="27"/>
        <v>-0.46510803319726601</v>
      </c>
      <c r="I608" s="91">
        <v>0.24083556</v>
      </c>
      <c r="J608" s="91">
        <v>5.1487213700000005</v>
      </c>
      <c r="K608" s="81">
        <f t="shared" si="28"/>
        <v>-0.95322420020565224</v>
      </c>
      <c r="L608" s="65">
        <f t="shared" si="29"/>
        <v>9.7317583143333455E-2</v>
      </c>
    </row>
    <row r="609" spans="1:12" x14ac:dyDescent="0.2">
      <c r="A609" s="64" t="s">
        <v>2668</v>
      </c>
      <c r="B609" s="64" t="s">
        <v>1376</v>
      </c>
      <c r="C609" s="64" t="s">
        <v>1239</v>
      </c>
      <c r="D609" s="64" t="s">
        <v>307</v>
      </c>
      <c r="E609" s="64" t="s">
        <v>1451</v>
      </c>
      <c r="F609" s="80">
        <v>1.07879021</v>
      </c>
      <c r="G609" s="80">
        <v>1.3917816999999999</v>
      </c>
      <c r="H609" s="81">
        <f t="shared" si="27"/>
        <v>-0.2248854759334743</v>
      </c>
      <c r="I609" s="91">
        <v>0.23830824</v>
      </c>
      <c r="J609" s="91">
        <v>0</v>
      </c>
      <c r="K609" s="81" t="str">
        <f t="shared" si="28"/>
        <v/>
      </c>
      <c r="L609" s="65">
        <f t="shared" si="29"/>
        <v>0.22090322825602951</v>
      </c>
    </row>
    <row r="610" spans="1:12" x14ac:dyDescent="0.2">
      <c r="A610" s="64" t="s">
        <v>701</v>
      </c>
      <c r="B610" s="64" t="s">
        <v>82</v>
      </c>
      <c r="C610" s="64" t="s">
        <v>704</v>
      </c>
      <c r="D610" s="64" t="s">
        <v>307</v>
      </c>
      <c r="E610" s="64" t="s">
        <v>1451</v>
      </c>
      <c r="F610" s="80">
        <v>0.72647881000000003</v>
      </c>
      <c r="G610" s="80">
        <v>0.51448236999999997</v>
      </c>
      <c r="H610" s="81">
        <f t="shared" si="27"/>
        <v>0.41205773484521946</v>
      </c>
      <c r="I610" s="91">
        <v>0.23461967</v>
      </c>
      <c r="J610" s="91">
        <v>0.28919840000000002</v>
      </c>
      <c r="K610" s="81">
        <f t="shared" si="28"/>
        <v>-0.1887241768972443</v>
      </c>
      <c r="L610" s="65">
        <f t="shared" si="29"/>
        <v>0.32295459519321701</v>
      </c>
    </row>
    <row r="611" spans="1:12" x14ac:dyDescent="0.2">
      <c r="A611" s="64" t="s">
        <v>1301</v>
      </c>
      <c r="B611" s="64" t="s">
        <v>885</v>
      </c>
      <c r="C611" s="64" t="s">
        <v>1244</v>
      </c>
      <c r="D611" s="64" t="s">
        <v>308</v>
      </c>
      <c r="E611" s="64" t="s">
        <v>309</v>
      </c>
      <c r="F611" s="80">
        <v>0.73002365000000002</v>
      </c>
      <c r="G611" s="80">
        <v>0.52275693099999998</v>
      </c>
      <c r="H611" s="81">
        <f t="shared" si="27"/>
        <v>0.39648774929394492</v>
      </c>
      <c r="I611" s="91">
        <v>0.22792479999999998</v>
      </c>
      <c r="J611" s="91">
        <v>0.17647946</v>
      </c>
      <c r="K611" s="81">
        <f t="shared" si="28"/>
        <v>0.29150893820731305</v>
      </c>
      <c r="L611" s="65">
        <f t="shared" si="29"/>
        <v>0.31221563849335565</v>
      </c>
    </row>
    <row r="612" spans="1:12" x14ac:dyDescent="0.2">
      <c r="A612" s="64" t="s">
        <v>109</v>
      </c>
      <c r="B612" s="64" t="s">
        <v>110</v>
      </c>
      <c r="C612" s="64" t="s">
        <v>1246</v>
      </c>
      <c r="D612" s="64" t="s">
        <v>308</v>
      </c>
      <c r="E612" s="64" t="s">
        <v>309</v>
      </c>
      <c r="F612" s="80">
        <v>0.25951582000000001</v>
      </c>
      <c r="G612" s="80">
        <v>1.25825E-2</v>
      </c>
      <c r="H612" s="81">
        <f t="shared" si="27"/>
        <v>19.625139678124381</v>
      </c>
      <c r="I612" s="91">
        <v>0.22571501999999999</v>
      </c>
      <c r="J612" s="91">
        <v>0</v>
      </c>
      <c r="K612" s="81" t="str">
        <f t="shared" si="28"/>
        <v/>
      </c>
      <c r="L612" s="65">
        <f t="shared" si="29"/>
        <v>0.86975437566773384</v>
      </c>
    </row>
    <row r="613" spans="1:12" x14ac:dyDescent="0.2">
      <c r="A613" s="64" t="s">
        <v>820</v>
      </c>
      <c r="B613" s="64" t="s">
        <v>821</v>
      </c>
      <c r="C613" s="64" t="s">
        <v>1240</v>
      </c>
      <c r="D613" s="64" t="s">
        <v>307</v>
      </c>
      <c r="E613" s="64" t="s">
        <v>1451</v>
      </c>
      <c r="F613" s="80">
        <v>2.00336289</v>
      </c>
      <c r="G613" s="80">
        <v>0.62054254000000009</v>
      </c>
      <c r="H613" s="81">
        <f t="shared" si="27"/>
        <v>2.2284054047285777</v>
      </c>
      <c r="I613" s="91">
        <v>0.22554335</v>
      </c>
      <c r="J613" s="91">
        <v>0.20549661999999999</v>
      </c>
      <c r="K613" s="81">
        <f t="shared" si="28"/>
        <v>9.7552602081727668E-2</v>
      </c>
      <c r="L613" s="65">
        <f t="shared" si="29"/>
        <v>0.11258237393026682</v>
      </c>
    </row>
    <row r="614" spans="1:12" x14ac:dyDescent="0.2">
      <c r="A614" s="64" t="s">
        <v>2301</v>
      </c>
      <c r="B614" s="64" t="s">
        <v>2302</v>
      </c>
      <c r="C614" s="64" t="s">
        <v>1391</v>
      </c>
      <c r="D614" s="64" t="s">
        <v>308</v>
      </c>
      <c r="E614" s="64" t="s">
        <v>309</v>
      </c>
      <c r="F614" s="80">
        <v>7.6399499999999995E-2</v>
      </c>
      <c r="G614" s="80">
        <v>0</v>
      </c>
      <c r="H614" s="81" t="str">
        <f t="shared" si="27"/>
        <v/>
      </c>
      <c r="I614" s="91">
        <v>0.22406999999999999</v>
      </c>
      <c r="J614" s="91">
        <v>0</v>
      </c>
      <c r="K614" s="81" t="str">
        <f t="shared" si="28"/>
        <v/>
      </c>
      <c r="L614" s="65">
        <f t="shared" si="29"/>
        <v>2.9328725973337524</v>
      </c>
    </row>
    <row r="615" spans="1:12" x14ac:dyDescent="0.2">
      <c r="A615" s="64" t="s">
        <v>2670</v>
      </c>
      <c r="B615" s="64" t="s">
        <v>285</v>
      </c>
      <c r="C615" s="64" t="s">
        <v>1239</v>
      </c>
      <c r="D615" s="64" t="s">
        <v>307</v>
      </c>
      <c r="E615" s="64" t="s">
        <v>1451</v>
      </c>
      <c r="F615" s="80">
        <v>0.19237223000000001</v>
      </c>
      <c r="G615" s="80">
        <v>0.16151894</v>
      </c>
      <c r="H615" s="81">
        <f t="shared" si="27"/>
        <v>0.19101964141171313</v>
      </c>
      <c r="I615" s="91">
        <v>0.21230362</v>
      </c>
      <c r="J615" s="91">
        <v>0.37434566999999996</v>
      </c>
      <c r="K615" s="81">
        <f t="shared" si="28"/>
        <v>-0.43286743506342673</v>
      </c>
      <c r="L615" s="65">
        <f t="shared" si="29"/>
        <v>1.1036084574161249</v>
      </c>
    </row>
    <row r="616" spans="1:12" x14ac:dyDescent="0.2">
      <c r="A616" s="64" t="s">
        <v>382</v>
      </c>
      <c r="B616" s="64" t="s">
        <v>629</v>
      </c>
      <c r="C616" s="64" t="s">
        <v>1240</v>
      </c>
      <c r="D616" s="64" t="s">
        <v>307</v>
      </c>
      <c r="E616" s="64" t="s">
        <v>1451</v>
      </c>
      <c r="F616" s="80">
        <v>1.6698459399999999</v>
      </c>
      <c r="G616" s="80">
        <v>1.873472665</v>
      </c>
      <c r="H616" s="81">
        <f t="shared" si="27"/>
        <v>-0.10868945611224068</v>
      </c>
      <c r="I616" s="91">
        <v>0.20882939</v>
      </c>
      <c r="J616" s="91">
        <v>0.21367139000000002</v>
      </c>
      <c r="K616" s="81">
        <f t="shared" si="28"/>
        <v>-2.2660965513445763E-2</v>
      </c>
      <c r="L616" s="65">
        <f t="shared" si="29"/>
        <v>0.12505907580911327</v>
      </c>
    </row>
    <row r="617" spans="1:12" x14ac:dyDescent="0.2">
      <c r="A617" s="64" t="s">
        <v>2645</v>
      </c>
      <c r="B617" s="64" t="s">
        <v>44</v>
      </c>
      <c r="C617" s="64" t="s">
        <v>1244</v>
      </c>
      <c r="D617" s="64" t="s">
        <v>1162</v>
      </c>
      <c r="E617" s="64" t="s">
        <v>309</v>
      </c>
      <c r="F617" s="80">
        <v>0.21023935999999999</v>
      </c>
      <c r="G617" s="80">
        <v>0.27583838999999999</v>
      </c>
      <c r="H617" s="81">
        <f t="shared" si="27"/>
        <v>-0.23781689706063036</v>
      </c>
      <c r="I617" s="91">
        <v>0.20482431000000001</v>
      </c>
      <c r="J617" s="91">
        <v>6.6677200000000002E-3</v>
      </c>
      <c r="K617" s="81">
        <f t="shared" si="28"/>
        <v>29.718792930716948</v>
      </c>
      <c r="L617" s="65">
        <f t="shared" si="29"/>
        <v>0.97424340523106623</v>
      </c>
    </row>
    <row r="618" spans="1:12" x14ac:dyDescent="0.2">
      <c r="A618" s="64" t="s">
        <v>1944</v>
      </c>
      <c r="B618" s="64" t="s">
        <v>1945</v>
      </c>
      <c r="C618" s="64" t="s">
        <v>1391</v>
      </c>
      <c r="D618" s="64" t="s">
        <v>307</v>
      </c>
      <c r="E618" s="64" t="s">
        <v>1451</v>
      </c>
      <c r="F618" s="80">
        <v>2.7426463126529197</v>
      </c>
      <c r="G618" s="80">
        <v>0.99692426340636597</v>
      </c>
      <c r="H618" s="81">
        <f t="shared" si="27"/>
        <v>1.7511079961898401</v>
      </c>
      <c r="I618" s="91">
        <v>0.20274560888624199</v>
      </c>
      <c r="J618" s="91">
        <v>0</v>
      </c>
      <c r="K618" s="81" t="str">
        <f t="shared" si="28"/>
        <v/>
      </c>
      <c r="L618" s="65">
        <f t="shared" si="29"/>
        <v>7.3923352038101214E-2</v>
      </c>
    </row>
    <row r="619" spans="1:12" x14ac:dyDescent="0.2">
      <c r="A619" s="64" t="s">
        <v>2390</v>
      </c>
      <c r="B619" s="64" t="s">
        <v>558</v>
      </c>
      <c r="C619" s="64" t="s">
        <v>953</v>
      </c>
      <c r="D619" s="64" t="s">
        <v>307</v>
      </c>
      <c r="E619" s="64" t="s">
        <v>1451</v>
      </c>
      <c r="F619" s="80">
        <v>0.24463717000000001</v>
      </c>
      <c r="G619" s="80">
        <v>0.15579210999999998</v>
      </c>
      <c r="H619" s="81">
        <f t="shared" si="27"/>
        <v>0.57027958604578921</v>
      </c>
      <c r="I619" s="91">
        <v>0.19794027</v>
      </c>
      <c r="J619" s="91">
        <v>0.14797109999999999</v>
      </c>
      <c r="K619" s="81">
        <f t="shared" si="28"/>
        <v>0.33769546891251068</v>
      </c>
      <c r="L619" s="65">
        <f t="shared" si="29"/>
        <v>0.80911772319799147</v>
      </c>
    </row>
    <row r="620" spans="1:12" x14ac:dyDescent="0.2">
      <c r="A620" s="64" t="s">
        <v>1392</v>
      </c>
      <c r="B620" s="64" t="s">
        <v>769</v>
      </c>
      <c r="C620" s="64" t="s">
        <v>1245</v>
      </c>
      <c r="D620" s="64" t="s">
        <v>307</v>
      </c>
      <c r="E620" s="64" t="s">
        <v>1451</v>
      </c>
      <c r="F620" s="80">
        <v>1.0461615230000001</v>
      </c>
      <c r="G620" s="80">
        <v>0.54918588000000002</v>
      </c>
      <c r="H620" s="81">
        <f t="shared" si="27"/>
        <v>0.90493157435147475</v>
      </c>
      <c r="I620" s="91">
        <v>0.19679609000000001</v>
      </c>
      <c r="J620" s="91">
        <v>8.1587799999999992E-3</v>
      </c>
      <c r="K620" s="81">
        <f t="shared" si="28"/>
        <v>23.120774184375609</v>
      </c>
      <c r="L620" s="65">
        <f t="shared" si="29"/>
        <v>0.18811252915865459</v>
      </c>
    </row>
    <row r="621" spans="1:12" x14ac:dyDescent="0.2">
      <c r="A621" s="64" t="s">
        <v>201</v>
      </c>
      <c r="B621" s="64" t="s">
        <v>202</v>
      </c>
      <c r="C621" s="64" t="s">
        <v>220</v>
      </c>
      <c r="D621" s="64" t="s">
        <v>308</v>
      </c>
      <c r="E621" s="64" t="s">
        <v>1451</v>
      </c>
      <c r="F621" s="80">
        <v>0.30068362999999998</v>
      </c>
      <c r="G621" s="80">
        <v>0.17311174799999998</v>
      </c>
      <c r="H621" s="81">
        <f t="shared" si="27"/>
        <v>0.73693370596662233</v>
      </c>
      <c r="I621" s="91">
        <v>0.18649468999999999</v>
      </c>
      <c r="J621" s="91">
        <v>0</v>
      </c>
      <c r="K621" s="81" t="str">
        <f t="shared" si="28"/>
        <v/>
      </c>
      <c r="L621" s="65">
        <f t="shared" si="29"/>
        <v>0.62023559446851162</v>
      </c>
    </row>
    <row r="622" spans="1:12" x14ac:dyDescent="0.2">
      <c r="A622" s="64" t="s">
        <v>2828</v>
      </c>
      <c r="B622" s="64" t="s">
        <v>2829</v>
      </c>
      <c r="C622" s="64" t="s">
        <v>2824</v>
      </c>
      <c r="D622" s="64" t="s">
        <v>1162</v>
      </c>
      <c r="E622" s="64" t="s">
        <v>309</v>
      </c>
      <c r="F622" s="80">
        <v>0.20291912000000001</v>
      </c>
      <c r="G622" s="80">
        <v>3.7589999999999998E-4</v>
      </c>
      <c r="H622" s="81" t="str">
        <f t="shared" si="27"/>
        <v/>
      </c>
      <c r="I622" s="91">
        <v>0.18160900398406402</v>
      </c>
      <c r="J622" s="91">
        <v>1.33167342838147</v>
      </c>
      <c r="K622" s="81">
        <f t="shared" si="28"/>
        <v>-0.86362346795130285</v>
      </c>
      <c r="L622" s="65">
        <f t="shared" si="29"/>
        <v>0.89498221746705786</v>
      </c>
    </row>
    <row r="623" spans="1:12" x14ac:dyDescent="0.2">
      <c r="A623" s="64" t="s">
        <v>2621</v>
      </c>
      <c r="B623" s="64" t="s">
        <v>493</v>
      </c>
      <c r="C623" s="64" t="s">
        <v>1244</v>
      </c>
      <c r="D623" s="64" t="s">
        <v>308</v>
      </c>
      <c r="E623" s="64" t="s">
        <v>1451</v>
      </c>
      <c r="F623" s="80">
        <v>3.4945053399999999</v>
      </c>
      <c r="G623" s="80">
        <v>2.2765490000000002</v>
      </c>
      <c r="H623" s="81">
        <f t="shared" si="27"/>
        <v>0.53500115306105855</v>
      </c>
      <c r="I623" s="91">
        <v>0.17596089000000001</v>
      </c>
      <c r="J623" s="91">
        <v>0.19101517000000001</v>
      </c>
      <c r="K623" s="81">
        <f t="shared" si="28"/>
        <v>-7.8811960327548891E-2</v>
      </c>
      <c r="L623" s="65">
        <f t="shared" si="29"/>
        <v>5.0353590245193335E-2</v>
      </c>
    </row>
    <row r="624" spans="1:12" x14ac:dyDescent="0.2">
      <c r="A624" s="64" t="s">
        <v>2491</v>
      </c>
      <c r="B624" s="64" t="s">
        <v>2492</v>
      </c>
      <c r="C624" s="64" t="s">
        <v>953</v>
      </c>
      <c r="D624" s="64" t="s">
        <v>308</v>
      </c>
      <c r="E624" s="64" t="s">
        <v>309</v>
      </c>
      <c r="F624" s="80">
        <v>0.25046842000000002</v>
      </c>
      <c r="G624" s="80">
        <v>1.0806207299999999</v>
      </c>
      <c r="H624" s="81">
        <f t="shared" si="27"/>
        <v>-0.76821801299332837</v>
      </c>
      <c r="I624" s="91">
        <v>0.17405136999999998</v>
      </c>
      <c r="J624" s="91">
        <v>1.41525948</v>
      </c>
      <c r="K624" s="81">
        <f t="shared" si="28"/>
        <v>-0.87701805042846281</v>
      </c>
      <c r="L624" s="65">
        <f t="shared" si="29"/>
        <v>0.69490345329762515</v>
      </c>
    </row>
    <row r="625" spans="1:12" x14ac:dyDescent="0.2">
      <c r="A625" s="64" t="s">
        <v>1274</v>
      </c>
      <c r="B625" s="64" t="s">
        <v>1275</v>
      </c>
      <c r="C625" s="64" t="s">
        <v>1245</v>
      </c>
      <c r="D625" s="64" t="s">
        <v>307</v>
      </c>
      <c r="E625" s="64" t="s">
        <v>309</v>
      </c>
      <c r="F625" s="80">
        <v>1.00209876</v>
      </c>
      <c r="G625" s="80">
        <v>2.9025846899999999</v>
      </c>
      <c r="H625" s="81">
        <f t="shared" si="27"/>
        <v>-0.65475640953649483</v>
      </c>
      <c r="I625" s="91">
        <v>0.15746211999999998</v>
      </c>
      <c r="J625" s="91">
        <v>10.2151534</v>
      </c>
      <c r="K625" s="81">
        <f t="shared" si="28"/>
        <v>-0.98458543755201955</v>
      </c>
      <c r="L625" s="65">
        <f t="shared" si="29"/>
        <v>0.15713233693653109</v>
      </c>
    </row>
    <row r="626" spans="1:12" x14ac:dyDescent="0.2">
      <c r="A626" s="64" t="s">
        <v>304</v>
      </c>
      <c r="B626" s="64" t="s">
        <v>305</v>
      </c>
      <c r="C626" s="64" t="s">
        <v>1245</v>
      </c>
      <c r="D626" s="64" t="s">
        <v>307</v>
      </c>
      <c r="E626" s="64" t="s">
        <v>1451</v>
      </c>
      <c r="F626" s="80">
        <v>4.9856961200000001</v>
      </c>
      <c r="G626" s="80">
        <v>5.5020796599999997</v>
      </c>
      <c r="H626" s="81">
        <f t="shared" si="27"/>
        <v>-9.3852428883226979E-2</v>
      </c>
      <c r="I626" s="91">
        <v>0.13749675</v>
      </c>
      <c r="J626" s="91">
        <v>2.2602529999999999E-2</v>
      </c>
      <c r="K626" s="81">
        <f t="shared" si="28"/>
        <v>5.0832459906037073</v>
      </c>
      <c r="L626" s="65">
        <f t="shared" si="29"/>
        <v>2.7578245181938604E-2</v>
      </c>
    </row>
    <row r="627" spans="1:12" x14ac:dyDescent="0.2">
      <c r="A627" s="64" t="s">
        <v>1946</v>
      </c>
      <c r="B627" s="64" t="s">
        <v>1947</v>
      </c>
      <c r="C627" s="64" t="s">
        <v>1391</v>
      </c>
      <c r="D627" s="64" t="s">
        <v>307</v>
      </c>
      <c r="E627" s="64" t="s">
        <v>1451</v>
      </c>
      <c r="F627" s="80">
        <v>5.9234565398362999</v>
      </c>
      <c r="G627" s="80">
        <v>3.94605952066855</v>
      </c>
      <c r="H627" s="81">
        <f t="shared" si="27"/>
        <v>0.50110673921936555</v>
      </c>
      <c r="I627" s="91">
        <v>0.135969083118745</v>
      </c>
      <c r="J627" s="91">
        <v>1.37979985731384E-2</v>
      </c>
      <c r="K627" s="81">
        <f t="shared" si="28"/>
        <v>8.8542612827519953</v>
      </c>
      <c r="L627" s="65">
        <f t="shared" si="29"/>
        <v>2.295434805747771E-2</v>
      </c>
    </row>
    <row r="628" spans="1:12" x14ac:dyDescent="0.2">
      <c r="A628" s="64" t="s">
        <v>2715</v>
      </c>
      <c r="B628" s="64" t="s">
        <v>685</v>
      </c>
      <c r="C628" s="64" t="s">
        <v>1239</v>
      </c>
      <c r="D628" s="64" t="s">
        <v>307</v>
      </c>
      <c r="E628" s="64" t="s">
        <v>1451</v>
      </c>
      <c r="F628" s="80">
        <v>0.39671200000000001</v>
      </c>
      <c r="G628" s="80">
        <v>0.64141000000000004</v>
      </c>
      <c r="H628" s="81">
        <f t="shared" si="27"/>
        <v>-0.38150013252054071</v>
      </c>
      <c r="I628" s="91">
        <v>0.13308975000000001</v>
      </c>
      <c r="J628" s="91">
        <v>0</v>
      </c>
      <c r="K628" s="81" t="str">
        <f t="shared" si="28"/>
        <v/>
      </c>
      <c r="L628" s="65">
        <f t="shared" si="29"/>
        <v>0.33548203734699228</v>
      </c>
    </row>
    <row r="629" spans="1:12" x14ac:dyDescent="0.2">
      <c r="A629" s="64" t="s">
        <v>520</v>
      </c>
      <c r="B629" s="64" t="s">
        <v>521</v>
      </c>
      <c r="C629" s="64" t="s">
        <v>1242</v>
      </c>
      <c r="D629" s="64" t="s">
        <v>307</v>
      </c>
      <c r="E629" s="64" t="s">
        <v>309</v>
      </c>
      <c r="F629" s="80">
        <v>0.19155639999999999</v>
      </c>
      <c r="G629" s="80">
        <v>0.42091557000000002</v>
      </c>
      <c r="H629" s="81">
        <f t="shared" si="27"/>
        <v>-0.54490540703923118</v>
      </c>
      <c r="I629" s="91">
        <v>0.13259683</v>
      </c>
      <c r="J629" s="91">
        <v>0.34553048999999997</v>
      </c>
      <c r="K629" s="81">
        <f t="shared" si="28"/>
        <v>-0.61625143413537831</v>
      </c>
      <c r="L629" s="65">
        <f t="shared" si="29"/>
        <v>0.69220777797035238</v>
      </c>
    </row>
    <row r="630" spans="1:12" x14ac:dyDescent="0.2">
      <c r="A630" s="64" t="s">
        <v>2438</v>
      </c>
      <c r="B630" s="64" t="s">
        <v>433</v>
      </c>
      <c r="C630" s="64" t="s">
        <v>953</v>
      </c>
      <c r="D630" s="64" t="s">
        <v>307</v>
      </c>
      <c r="E630" s="64" t="s">
        <v>1451</v>
      </c>
      <c r="F630" s="80">
        <v>0.13125033</v>
      </c>
      <c r="G630" s="80">
        <v>2.1619380000000001E-2</v>
      </c>
      <c r="H630" s="81">
        <f t="shared" si="27"/>
        <v>5.0709571689844939</v>
      </c>
      <c r="I630" s="91">
        <v>0.13125033</v>
      </c>
      <c r="J630" s="91">
        <v>2.1619380000000001E-2</v>
      </c>
      <c r="K630" s="81">
        <f t="shared" si="28"/>
        <v>5.0709571689844939</v>
      </c>
      <c r="L630" s="65">
        <f t="shared" si="29"/>
        <v>1</v>
      </c>
    </row>
    <row r="631" spans="1:12" x14ac:dyDescent="0.2">
      <c r="A631" s="64" t="s">
        <v>393</v>
      </c>
      <c r="B631" s="64" t="s">
        <v>670</v>
      </c>
      <c r="C631" s="64" t="s">
        <v>1240</v>
      </c>
      <c r="D631" s="64" t="s">
        <v>307</v>
      </c>
      <c r="E631" s="64" t="s">
        <v>1451</v>
      </c>
      <c r="F631" s="80">
        <v>0.46514775799999997</v>
      </c>
      <c r="G631" s="80">
        <v>1.524620898</v>
      </c>
      <c r="H631" s="81">
        <f t="shared" si="27"/>
        <v>-0.69490923375759739</v>
      </c>
      <c r="I631" s="91">
        <v>0.12822475</v>
      </c>
      <c r="J631" s="91">
        <v>1.38961405</v>
      </c>
      <c r="K631" s="81">
        <f t="shared" si="28"/>
        <v>-0.907726357545104</v>
      </c>
      <c r="L631" s="65">
        <f t="shared" si="29"/>
        <v>0.27566455560557601</v>
      </c>
    </row>
    <row r="632" spans="1:12" x14ac:dyDescent="0.2">
      <c r="A632" s="64" t="s">
        <v>1599</v>
      </c>
      <c r="B632" s="64" t="s">
        <v>1174</v>
      </c>
      <c r="C632" s="64" t="s">
        <v>1240</v>
      </c>
      <c r="D632" s="64" t="s">
        <v>307</v>
      </c>
      <c r="E632" s="64" t="s">
        <v>1451</v>
      </c>
      <c r="F632" s="80">
        <v>3.9979400000000002E-3</v>
      </c>
      <c r="G632" s="80">
        <v>1.5373379999999999E-2</v>
      </c>
      <c r="H632" s="81">
        <f t="shared" si="27"/>
        <v>-0.73994398108938952</v>
      </c>
      <c r="I632" s="91">
        <v>0.12607636999999999</v>
      </c>
      <c r="J632" s="91">
        <v>8.8417015019334002</v>
      </c>
      <c r="K632" s="81">
        <f t="shared" si="28"/>
        <v>-0.98574071178806122</v>
      </c>
      <c r="L632" s="65">
        <f t="shared" si="29"/>
        <v>31.535333196596245</v>
      </c>
    </row>
    <row r="633" spans="1:12" x14ac:dyDescent="0.2">
      <c r="A633" s="64" t="s">
        <v>487</v>
      </c>
      <c r="B633" s="64" t="s">
        <v>498</v>
      </c>
      <c r="C633" s="64" t="s">
        <v>1245</v>
      </c>
      <c r="D633" s="64" t="s">
        <v>307</v>
      </c>
      <c r="E633" s="64" t="s">
        <v>1451</v>
      </c>
      <c r="F633" s="80">
        <v>0.20360473000000001</v>
      </c>
      <c r="G633" s="80">
        <v>1.2904342499999999</v>
      </c>
      <c r="H633" s="81">
        <f t="shared" si="27"/>
        <v>-0.84221998912381624</v>
      </c>
      <c r="I633" s="91">
        <v>0.12416558</v>
      </c>
      <c r="J633" s="91">
        <v>2.5090197999999999</v>
      </c>
      <c r="K633" s="81">
        <f t="shared" si="28"/>
        <v>-0.9505123156062778</v>
      </c>
      <c r="L633" s="65">
        <f t="shared" si="29"/>
        <v>0.60983642177664532</v>
      </c>
    </row>
    <row r="634" spans="1:12" x14ac:dyDescent="0.2">
      <c r="A634" s="64" t="s">
        <v>2598</v>
      </c>
      <c r="B634" s="64" t="s">
        <v>692</v>
      </c>
      <c r="C634" s="64" t="s">
        <v>1239</v>
      </c>
      <c r="D634" s="64" t="s">
        <v>307</v>
      </c>
      <c r="E634" s="64" t="s">
        <v>1451</v>
      </c>
      <c r="F634" s="80">
        <v>1.7988208619999999</v>
      </c>
      <c r="G634" s="80">
        <v>1.8919219920000001</v>
      </c>
      <c r="H634" s="81">
        <f t="shared" si="27"/>
        <v>-4.9209814354756021E-2</v>
      </c>
      <c r="I634" s="91">
        <v>0.123228</v>
      </c>
      <c r="J634" s="91">
        <v>0.1310135</v>
      </c>
      <c r="K634" s="81">
        <f t="shared" si="28"/>
        <v>-5.942517374163736E-2</v>
      </c>
      <c r="L634" s="65">
        <f t="shared" si="29"/>
        <v>6.8504875945784985E-2</v>
      </c>
    </row>
    <row r="635" spans="1:12" x14ac:dyDescent="0.2">
      <c r="A635" s="64" t="s">
        <v>2185</v>
      </c>
      <c r="B635" s="64" t="s">
        <v>2163</v>
      </c>
      <c r="C635" s="64" t="s">
        <v>1391</v>
      </c>
      <c r="D635" s="64" t="s">
        <v>308</v>
      </c>
      <c r="E635" s="64" t="s">
        <v>309</v>
      </c>
      <c r="F635" s="80">
        <v>0</v>
      </c>
      <c r="G635" s="80">
        <v>0</v>
      </c>
      <c r="H635" s="81" t="str">
        <f t="shared" si="27"/>
        <v/>
      </c>
      <c r="I635" s="91">
        <v>0.11897946000000001</v>
      </c>
      <c r="J635" s="91">
        <v>0</v>
      </c>
      <c r="K635" s="81" t="str">
        <f t="shared" si="28"/>
        <v/>
      </c>
      <c r="L635" s="65" t="str">
        <f t="shared" si="29"/>
        <v/>
      </c>
    </row>
    <row r="636" spans="1:12" x14ac:dyDescent="0.2">
      <c r="A636" s="64" t="s">
        <v>2396</v>
      </c>
      <c r="B636" s="64" t="s">
        <v>361</v>
      </c>
      <c r="C636" s="64" t="s">
        <v>953</v>
      </c>
      <c r="D636" s="64" t="s">
        <v>307</v>
      </c>
      <c r="E636" s="64" t="s">
        <v>1451</v>
      </c>
      <c r="F636" s="80">
        <v>0.10097294</v>
      </c>
      <c r="G636" s="80">
        <v>0.13610333999999999</v>
      </c>
      <c r="H636" s="81">
        <f t="shared" si="27"/>
        <v>-0.25811563478162991</v>
      </c>
      <c r="I636" s="91">
        <v>0.11628489</v>
      </c>
      <c r="J636" s="91">
        <v>0.13618563</v>
      </c>
      <c r="K636" s="81">
        <f t="shared" si="28"/>
        <v>-0.14612951454569767</v>
      </c>
      <c r="L636" s="65">
        <f t="shared" si="29"/>
        <v>1.1516440939523005</v>
      </c>
    </row>
    <row r="637" spans="1:12" x14ac:dyDescent="0.2">
      <c r="A637" s="64" t="s">
        <v>1542</v>
      </c>
      <c r="B637" s="64" t="s">
        <v>1546</v>
      </c>
      <c r="C637" s="64" t="s">
        <v>704</v>
      </c>
      <c r="D637" s="64" t="s">
        <v>307</v>
      </c>
      <c r="E637" s="64" t="s">
        <v>1451</v>
      </c>
      <c r="F637" s="80">
        <v>0.46981000000000001</v>
      </c>
      <c r="G637" s="80">
        <v>0.24189172</v>
      </c>
      <c r="H637" s="81">
        <f t="shared" si="27"/>
        <v>0.94223266509494419</v>
      </c>
      <c r="I637" s="91">
        <v>0.11068855999999999</v>
      </c>
      <c r="J637" s="91">
        <v>0.25877489999999997</v>
      </c>
      <c r="K637" s="81">
        <f t="shared" si="28"/>
        <v>-0.57225928789847857</v>
      </c>
      <c r="L637" s="65">
        <f t="shared" si="29"/>
        <v>0.23560281816053297</v>
      </c>
    </row>
    <row r="638" spans="1:12" x14ac:dyDescent="0.2">
      <c r="A638" s="64" t="s">
        <v>2597</v>
      </c>
      <c r="B638" s="64" t="s">
        <v>563</v>
      </c>
      <c r="C638" s="64" t="s">
        <v>1244</v>
      </c>
      <c r="D638" s="64" t="s">
        <v>1162</v>
      </c>
      <c r="E638" s="64" t="s">
        <v>1451</v>
      </c>
      <c r="F638" s="80">
        <v>2.5916870849999998</v>
      </c>
      <c r="G638" s="80">
        <v>2.3507333799999999</v>
      </c>
      <c r="H638" s="81">
        <f t="shared" si="27"/>
        <v>0.10250150316919382</v>
      </c>
      <c r="I638" s="91">
        <v>0.10967185</v>
      </c>
      <c r="J638" s="91">
        <v>1.2953358700000002</v>
      </c>
      <c r="K638" s="81">
        <f t="shared" si="28"/>
        <v>-0.91533327182547641</v>
      </c>
      <c r="L638" s="65">
        <f t="shared" si="29"/>
        <v>4.2316779149285305E-2</v>
      </c>
    </row>
    <row r="639" spans="1:12" x14ac:dyDescent="0.2">
      <c r="A639" s="64" t="s">
        <v>2785</v>
      </c>
      <c r="B639" s="64" t="s">
        <v>65</v>
      </c>
      <c r="C639" s="64" t="s">
        <v>2814</v>
      </c>
      <c r="D639" s="64" t="s">
        <v>308</v>
      </c>
      <c r="E639" s="64" t="s">
        <v>309</v>
      </c>
      <c r="F639" s="80">
        <v>0.69709537399999999</v>
      </c>
      <c r="G639" s="80">
        <v>0.69324430799999992</v>
      </c>
      <c r="H639" s="81">
        <f t="shared" si="27"/>
        <v>5.555135405453715E-3</v>
      </c>
      <c r="I639" s="91">
        <v>0.10919167</v>
      </c>
      <c r="J639" s="91">
        <v>6.4286897199999995</v>
      </c>
      <c r="K639" s="81">
        <f t="shared" si="28"/>
        <v>-0.98301494165128256</v>
      </c>
      <c r="L639" s="65">
        <f t="shared" si="29"/>
        <v>0.15663806427727062</v>
      </c>
    </row>
    <row r="640" spans="1:12" x14ac:dyDescent="0.2">
      <c r="A640" s="64" t="s">
        <v>2622</v>
      </c>
      <c r="B640" s="64" t="s">
        <v>97</v>
      </c>
      <c r="C640" s="64" t="s">
        <v>1239</v>
      </c>
      <c r="D640" s="64" t="s">
        <v>307</v>
      </c>
      <c r="E640" s="64" t="s">
        <v>1451</v>
      </c>
      <c r="F640" s="80">
        <v>2.72655337</v>
      </c>
      <c r="G640" s="80">
        <v>2.4952811939999999</v>
      </c>
      <c r="H640" s="81">
        <f t="shared" si="27"/>
        <v>9.2683813173482399E-2</v>
      </c>
      <c r="I640" s="91">
        <v>0.10515761999999999</v>
      </c>
      <c r="J640" s="91">
        <v>9.7461110000000004E-2</v>
      </c>
      <c r="K640" s="81">
        <f t="shared" si="28"/>
        <v>7.8970063033347193E-2</v>
      </c>
      <c r="L640" s="65">
        <f t="shared" si="29"/>
        <v>3.8567966854065286E-2</v>
      </c>
    </row>
    <row r="641" spans="1:12" x14ac:dyDescent="0.2">
      <c r="A641" s="64" t="s">
        <v>2631</v>
      </c>
      <c r="B641" s="64" t="s">
        <v>2143</v>
      </c>
      <c r="C641" s="64" t="s">
        <v>1239</v>
      </c>
      <c r="D641" s="64" t="s">
        <v>307</v>
      </c>
      <c r="E641" s="64" t="s">
        <v>309</v>
      </c>
      <c r="F641" s="80">
        <v>0.64604080000000008</v>
      </c>
      <c r="G641" s="80">
        <v>0.39658690000000002</v>
      </c>
      <c r="H641" s="81">
        <f t="shared" si="27"/>
        <v>0.62900186566928973</v>
      </c>
      <c r="I641" s="91">
        <v>0.1048804</v>
      </c>
      <c r="J641" s="91">
        <v>0</v>
      </c>
      <c r="K641" s="81" t="str">
        <f t="shared" si="28"/>
        <v/>
      </c>
      <c r="L641" s="65">
        <f t="shared" si="29"/>
        <v>0.16234330711001532</v>
      </c>
    </row>
    <row r="642" spans="1:12" x14ac:dyDescent="0.2">
      <c r="A642" s="64" t="s">
        <v>2660</v>
      </c>
      <c r="B642" s="64" t="s">
        <v>1148</v>
      </c>
      <c r="C642" s="64" t="s">
        <v>1244</v>
      </c>
      <c r="D642" s="64" t="s">
        <v>1162</v>
      </c>
      <c r="E642" s="64" t="s">
        <v>1451</v>
      </c>
      <c r="F642" s="80">
        <v>0.27229302</v>
      </c>
      <c r="G642" s="80">
        <v>1.39493577</v>
      </c>
      <c r="H642" s="81">
        <f t="shared" si="27"/>
        <v>-0.80479888332062777</v>
      </c>
      <c r="I642" s="91">
        <v>0.10421200999999999</v>
      </c>
      <c r="J642" s="91">
        <v>0</v>
      </c>
      <c r="K642" s="81" t="str">
        <f t="shared" si="28"/>
        <v/>
      </c>
      <c r="L642" s="65">
        <f t="shared" si="29"/>
        <v>0.3827200932289781</v>
      </c>
    </row>
    <row r="643" spans="1:12" x14ac:dyDescent="0.2">
      <c r="A643" s="64" t="s">
        <v>2606</v>
      </c>
      <c r="B643" s="64" t="s">
        <v>56</v>
      </c>
      <c r="C643" s="64" t="s">
        <v>1244</v>
      </c>
      <c r="D643" s="64" t="s">
        <v>1162</v>
      </c>
      <c r="E643" s="64" t="s">
        <v>309</v>
      </c>
      <c r="F643" s="80">
        <v>2.4381252999999998</v>
      </c>
      <c r="G643" s="80">
        <v>1.0451059</v>
      </c>
      <c r="H643" s="81">
        <f t="shared" si="27"/>
        <v>1.3328978431755094</v>
      </c>
      <c r="I643" s="91">
        <v>0.10167421</v>
      </c>
      <c r="J643" s="91">
        <v>0.80257288999999998</v>
      </c>
      <c r="K643" s="81">
        <f t="shared" si="28"/>
        <v>-0.87331467176769451</v>
      </c>
      <c r="L643" s="65">
        <f t="shared" si="29"/>
        <v>4.1701798508878937E-2</v>
      </c>
    </row>
    <row r="644" spans="1:12" x14ac:dyDescent="0.2">
      <c r="A644" s="64" t="s">
        <v>489</v>
      </c>
      <c r="B644" s="64" t="s">
        <v>500</v>
      </c>
      <c r="C644" s="64" t="s">
        <v>1245</v>
      </c>
      <c r="D644" s="64" t="s">
        <v>307</v>
      </c>
      <c r="E644" s="64" t="s">
        <v>1451</v>
      </c>
      <c r="F644" s="80">
        <v>9.4553899999999996E-2</v>
      </c>
      <c r="G644" s="80">
        <v>0.37334899999999999</v>
      </c>
      <c r="H644" s="81">
        <f t="shared" si="27"/>
        <v>-0.7467412528224262</v>
      </c>
      <c r="I644" s="91">
        <v>0.10155085000000001</v>
      </c>
      <c r="J644" s="91">
        <v>0</v>
      </c>
      <c r="K644" s="81" t="str">
        <f t="shared" si="28"/>
        <v/>
      </c>
      <c r="L644" s="65">
        <f t="shared" si="29"/>
        <v>1.0739995917672356</v>
      </c>
    </row>
    <row r="645" spans="1:12" x14ac:dyDescent="0.2">
      <c r="A645" s="64" t="s">
        <v>2086</v>
      </c>
      <c r="B645" s="64" t="s">
        <v>853</v>
      </c>
      <c r="C645" s="64" t="s">
        <v>1245</v>
      </c>
      <c r="D645" s="64" t="s">
        <v>307</v>
      </c>
      <c r="E645" s="64" t="s">
        <v>1451</v>
      </c>
      <c r="F645" s="80">
        <v>0.44079868300000002</v>
      </c>
      <c r="G645" s="80">
        <v>0.94814223199999992</v>
      </c>
      <c r="H645" s="81">
        <f t="shared" si="27"/>
        <v>-0.53509223814428708</v>
      </c>
      <c r="I645" s="91">
        <v>0.10098776</v>
      </c>
      <c r="J645" s="91">
        <v>14.952336499999999</v>
      </c>
      <c r="K645" s="81">
        <f t="shared" si="28"/>
        <v>-0.99324602144955743</v>
      </c>
      <c r="L645" s="65">
        <f t="shared" si="29"/>
        <v>0.22910177342793919</v>
      </c>
    </row>
    <row r="646" spans="1:12" x14ac:dyDescent="0.2">
      <c r="A646" s="64" t="s">
        <v>2615</v>
      </c>
      <c r="B646" s="64" t="s">
        <v>884</v>
      </c>
      <c r="C646" s="64" t="s">
        <v>1244</v>
      </c>
      <c r="D646" s="64" t="s">
        <v>308</v>
      </c>
      <c r="E646" s="64" t="s">
        <v>309</v>
      </c>
      <c r="F646" s="80">
        <v>0.33672259999999998</v>
      </c>
      <c r="G646" s="80">
        <v>0.85595302000000006</v>
      </c>
      <c r="H646" s="81">
        <f t="shared" si="27"/>
        <v>-0.60661088619092673</v>
      </c>
      <c r="I646" s="91">
        <v>0.10055769000000001</v>
      </c>
      <c r="J646" s="91">
        <v>1.84829183</v>
      </c>
      <c r="K646" s="81">
        <f t="shared" si="28"/>
        <v>-0.94559425715797274</v>
      </c>
      <c r="L646" s="65">
        <f t="shared" si="29"/>
        <v>0.29863659285120753</v>
      </c>
    </row>
    <row r="647" spans="1:12" x14ac:dyDescent="0.2">
      <c r="A647" s="64" t="s">
        <v>2371</v>
      </c>
      <c r="B647" s="64" t="s">
        <v>1862</v>
      </c>
      <c r="C647" s="64" t="s">
        <v>953</v>
      </c>
      <c r="D647" s="64" t="s">
        <v>307</v>
      </c>
      <c r="E647" s="64" t="s">
        <v>309</v>
      </c>
      <c r="F647" s="80">
        <v>6.0324E-4</v>
      </c>
      <c r="G647" s="80">
        <v>9.9275000000000002E-2</v>
      </c>
      <c r="H647" s="81">
        <f t="shared" ref="H647:H710" si="30">IF(ISERROR(F647/G647-1),"",IF((F647/G647-1)&gt;10000%,"",F647/G647-1))</f>
        <v>-0.9939235457063712</v>
      </c>
      <c r="I647" s="91">
        <v>9.9878240000000007E-2</v>
      </c>
      <c r="J647" s="91">
        <v>0</v>
      </c>
      <c r="K647" s="81" t="str">
        <f t="shared" ref="K647:K710" si="31">IF(ISERROR(I647/J647-1),"",IF((I647/J647-1)&gt;10000%,"",I647/J647-1))</f>
        <v/>
      </c>
      <c r="L647" s="65" t="str">
        <f t="shared" ref="L647:L710" si="32">IF(ISERROR(I647/F647),"",IF(I647/F647&gt;10000%,"",I647/F647))</f>
        <v/>
      </c>
    </row>
    <row r="648" spans="1:12" x14ac:dyDescent="0.2">
      <c r="A648" s="64" t="s">
        <v>2353</v>
      </c>
      <c r="B648" s="64" t="s">
        <v>176</v>
      </c>
      <c r="C648" s="64" t="s">
        <v>953</v>
      </c>
      <c r="D648" s="64" t="s">
        <v>307</v>
      </c>
      <c r="E648" s="64" t="s">
        <v>1451</v>
      </c>
      <c r="F648" s="80">
        <v>1.4217254E-2</v>
      </c>
      <c r="G648" s="80">
        <v>6.6827472999999998E-2</v>
      </c>
      <c r="H648" s="81">
        <f t="shared" si="30"/>
        <v>-0.78725435271209487</v>
      </c>
      <c r="I648" s="91">
        <v>9.9040210000000004E-2</v>
      </c>
      <c r="J648" s="91">
        <v>0.16915576000000002</v>
      </c>
      <c r="K648" s="81">
        <f t="shared" si="31"/>
        <v>-0.41450288184097306</v>
      </c>
      <c r="L648" s="65">
        <f t="shared" si="32"/>
        <v>6.9661982545996572</v>
      </c>
    </row>
    <row r="649" spans="1:12" x14ac:dyDescent="0.2">
      <c r="A649" s="64" t="s">
        <v>2471</v>
      </c>
      <c r="B649" s="64" t="s">
        <v>1411</v>
      </c>
      <c r="C649" s="64" t="s">
        <v>953</v>
      </c>
      <c r="D649" s="64" t="s">
        <v>307</v>
      </c>
      <c r="E649" s="64" t="s">
        <v>1451</v>
      </c>
      <c r="F649" s="80">
        <v>2.4541391999999999E-2</v>
      </c>
      <c r="G649" s="80">
        <v>1.8173999999999999E-2</v>
      </c>
      <c r="H649" s="81">
        <f t="shared" si="30"/>
        <v>0.35035721360184868</v>
      </c>
      <c r="I649" s="91">
        <v>9.6654389999999993E-2</v>
      </c>
      <c r="J649" s="91">
        <v>1.1780698500000002</v>
      </c>
      <c r="K649" s="81">
        <f t="shared" si="31"/>
        <v>-0.9179552978119252</v>
      </c>
      <c r="L649" s="65">
        <f t="shared" si="32"/>
        <v>3.9384232972603996</v>
      </c>
    </row>
    <row r="650" spans="1:12" x14ac:dyDescent="0.2">
      <c r="A650" s="64" t="s">
        <v>387</v>
      </c>
      <c r="B650" s="64" t="s">
        <v>665</v>
      </c>
      <c r="C650" s="64" t="s">
        <v>1240</v>
      </c>
      <c r="D650" s="64" t="s">
        <v>307</v>
      </c>
      <c r="E650" s="64" t="s">
        <v>1451</v>
      </c>
      <c r="F650" s="80">
        <v>0.62393068500000004</v>
      </c>
      <c r="G650" s="80">
        <v>0.44391767099999996</v>
      </c>
      <c r="H650" s="81">
        <f t="shared" si="30"/>
        <v>0.40550990816493115</v>
      </c>
      <c r="I650" s="91">
        <v>9.2268940000000008E-2</v>
      </c>
      <c r="J650" s="91">
        <v>3.4696120000000004E-2</v>
      </c>
      <c r="K650" s="81">
        <f t="shared" si="31"/>
        <v>1.6593446183607847</v>
      </c>
      <c r="L650" s="65">
        <f t="shared" si="32"/>
        <v>0.14788331816057421</v>
      </c>
    </row>
    <row r="651" spans="1:12" x14ac:dyDescent="0.2">
      <c r="A651" s="64" t="s">
        <v>199</v>
      </c>
      <c r="B651" s="64" t="s">
        <v>200</v>
      </c>
      <c r="C651" s="64" t="s">
        <v>220</v>
      </c>
      <c r="D651" s="64" t="s">
        <v>308</v>
      </c>
      <c r="E651" s="64" t="s">
        <v>1451</v>
      </c>
      <c r="F651" s="80">
        <v>0.61124593999999999</v>
      </c>
      <c r="G651" s="80">
        <v>0.12027618899999999</v>
      </c>
      <c r="H651" s="81">
        <f t="shared" si="30"/>
        <v>4.082019517595457</v>
      </c>
      <c r="I651" s="91">
        <v>8.3708560000000001E-2</v>
      </c>
      <c r="J651" s="91">
        <v>0</v>
      </c>
      <c r="K651" s="81" t="str">
        <f t="shared" si="31"/>
        <v/>
      </c>
      <c r="L651" s="65">
        <f t="shared" si="32"/>
        <v>0.13694742904959009</v>
      </c>
    </row>
    <row r="652" spans="1:12" x14ac:dyDescent="0.2">
      <c r="A652" s="64" t="s">
        <v>2584</v>
      </c>
      <c r="B652" s="64" t="s">
        <v>265</v>
      </c>
      <c r="C652" s="64" t="s">
        <v>1244</v>
      </c>
      <c r="D652" s="64" t="s">
        <v>308</v>
      </c>
      <c r="E652" s="64" t="s">
        <v>1451</v>
      </c>
      <c r="F652" s="80">
        <v>0.83197763999999996</v>
      </c>
      <c r="G652" s="80">
        <v>0.53100810499999995</v>
      </c>
      <c r="H652" s="81">
        <f t="shared" si="30"/>
        <v>0.56678896643206622</v>
      </c>
      <c r="I652" s="91">
        <v>8.157847E-2</v>
      </c>
      <c r="J652" s="91">
        <v>0.14663814999999999</v>
      </c>
      <c r="K652" s="81">
        <f t="shared" si="31"/>
        <v>-0.44367499180806624</v>
      </c>
      <c r="L652" s="65">
        <f t="shared" si="32"/>
        <v>9.8053680865750198E-2</v>
      </c>
    </row>
    <row r="653" spans="1:12" x14ac:dyDescent="0.2">
      <c r="A653" s="64" t="s">
        <v>2307</v>
      </c>
      <c r="B653" s="64" t="s">
        <v>2308</v>
      </c>
      <c r="C653" s="64" t="s">
        <v>1391</v>
      </c>
      <c r="D653" s="64" t="s">
        <v>308</v>
      </c>
      <c r="E653" s="64" t="s">
        <v>309</v>
      </c>
      <c r="F653" s="80">
        <v>0</v>
      </c>
      <c r="G653" s="80">
        <v>1.3233159999999999E-2</v>
      </c>
      <c r="H653" s="81">
        <f t="shared" si="30"/>
        <v>-1</v>
      </c>
      <c r="I653" s="91">
        <v>8.1532126236183999E-2</v>
      </c>
      <c r="J653" s="91">
        <v>0</v>
      </c>
      <c r="K653" s="81" t="str">
        <f t="shared" si="31"/>
        <v/>
      </c>
      <c r="L653" s="65" t="str">
        <f t="shared" si="32"/>
        <v/>
      </c>
    </row>
    <row r="654" spans="1:12" x14ac:dyDescent="0.2">
      <c r="A654" s="64" t="s">
        <v>713</v>
      </c>
      <c r="B654" s="64" t="s">
        <v>835</v>
      </c>
      <c r="C654" s="64" t="s">
        <v>1245</v>
      </c>
      <c r="D654" s="64" t="s">
        <v>307</v>
      </c>
      <c r="E654" s="64" t="s">
        <v>309</v>
      </c>
      <c r="F654" s="80">
        <v>0.64716708000000001</v>
      </c>
      <c r="G654" s="80">
        <v>1.7457744499999999</v>
      </c>
      <c r="H654" s="81">
        <f t="shared" si="30"/>
        <v>-0.62929513603547127</v>
      </c>
      <c r="I654" s="91">
        <v>7.9563070000000014E-2</v>
      </c>
      <c r="J654" s="91">
        <v>2.4946353800000001</v>
      </c>
      <c r="K654" s="81">
        <f t="shared" si="31"/>
        <v>-0.9681063330385381</v>
      </c>
      <c r="L654" s="65">
        <f t="shared" si="32"/>
        <v>0.12294053955896522</v>
      </c>
    </row>
    <row r="655" spans="1:12" x14ac:dyDescent="0.2">
      <c r="A655" s="64" t="s">
        <v>2484</v>
      </c>
      <c r="B655" s="64" t="s">
        <v>294</v>
      </c>
      <c r="C655" s="64" t="s">
        <v>953</v>
      </c>
      <c r="D655" s="64" t="s">
        <v>307</v>
      </c>
      <c r="E655" s="64" t="s">
        <v>1451</v>
      </c>
      <c r="F655" s="80">
        <v>8.7521331999999993E-2</v>
      </c>
      <c r="G655" s="80">
        <v>3.6904027999999998E-2</v>
      </c>
      <c r="H655" s="81">
        <f t="shared" si="30"/>
        <v>1.3715929328906862</v>
      </c>
      <c r="I655" s="91">
        <v>7.9041589999999995E-2</v>
      </c>
      <c r="J655" s="91">
        <v>3.6904079999999999E-2</v>
      </c>
      <c r="K655" s="81">
        <f t="shared" si="31"/>
        <v>1.141811691281831</v>
      </c>
      <c r="L655" s="65">
        <f t="shared" si="32"/>
        <v>0.90311228352877448</v>
      </c>
    </row>
    <row r="656" spans="1:12" x14ac:dyDescent="0.2">
      <c r="A656" s="64" t="s">
        <v>1603</v>
      </c>
      <c r="B656" s="64" t="s">
        <v>776</v>
      </c>
      <c r="C656" s="64" t="s">
        <v>1243</v>
      </c>
      <c r="D656" s="64" t="s">
        <v>307</v>
      </c>
      <c r="E656" s="64" t="s">
        <v>1451</v>
      </c>
      <c r="F656" s="80">
        <v>0.19694677999999999</v>
      </c>
      <c r="G656" s="80">
        <v>0.58025824000000004</v>
      </c>
      <c r="H656" s="81">
        <f t="shared" si="30"/>
        <v>-0.6605877066045629</v>
      </c>
      <c r="I656" s="91">
        <v>7.6734350000000007E-2</v>
      </c>
      <c r="J656" s="91">
        <v>0.44408224000000002</v>
      </c>
      <c r="K656" s="81">
        <f t="shared" si="31"/>
        <v>-0.82720689302954331</v>
      </c>
      <c r="L656" s="65">
        <f t="shared" si="32"/>
        <v>0.38961972366341818</v>
      </c>
    </row>
    <row r="657" spans="1:12" x14ac:dyDescent="0.2">
      <c r="A657" s="64" t="s">
        <v>357</v>
      </c>
      <c r="B657" s="64" t="s">
        <v>358</v>
      </c>
      <c r="C657" s="64" t="s">
        <v>1245</v>
      </c>
      <c r="D657" s="64" t="s">
        <v>307</v>
      </c>
      <c r="E657" s="64" t="s">
        <v>309</v>
      </c>
      <c r="F657" s="80">
        <v>0.35213034000000004</v>
      </c>
      <c r="G657" s="80">
        <v>0.17484237999999999</v>
      </c>
      <c r="H657" s="81">
        <f t="shared" si="30"/>
        <v>1.0139873410554125</v>
      </c>
      <c r="I657" s="91">
        <v>7.3971389999999998E-2</v>
      </c>
      <c r="J657" s="91">
        <v>7.2302E-3</v>
      </c>
      <c r="K657" s="81">
        <f t="shared" si="31"/>
        <v>9.2308912616525127</v>
      </c>
      <c r="L657" s="65">
        <f t="shared" si="32"/>
        <v>0.21006820940223439</v>
      </c>
    </row>
    <row r="658" spans="1:12" x14ac:dyDescent="0.2">
      <c r="A658" s="64" t="s">
        <v>420</v>
      </c>
      <c r="B658" s="64" t="s">
        <v>421</v>
      </c>
      <c r="C658" s="64" t="s">
        <v>1240</v>
      </c>
      <c r="D658" s="64" t="s">
        <v>307</v>
      </c>
      <c r="E658" s="64" t="s">
        <v>1451</v>
      </c>
      <c r="F658" s="80">
        <v>3.8506017030000002</v>
      </c>
      <c r="G658" s="80">
        <v>4.0988008950000001</v>
      </c>
      <c r="H658" s="81">
        <f t="shared" si="30"/>
        <v>-6.0554098224866348E-2</v>
      </c>
      <c r="I658" s="91">
        <v>7.3383779999999996E-2</v>
      </c>
      <c r="J658" s="91">
        <v>6.4525618300000005</v>
      </c>
      <c r="K658" s="81">
        <f t="shared" si="31"/>
        <v>-0.98862718685486817</v>
      </c>
      <c r="L658" s="65">
        <f t="shared" si="32"/>
        <v>1.9057743609999123E-2</v>
      </c>
    </row>
    <row r="659" spans="1:12" x14ac:dyDescent="0.2">
      <c r="A659" s="64" t="s">
        <v>188</v>
      </c>
      <c r="B659" s="64" t="s">
        <v>193</v>
      </c>
      <c r="C659" s="64" t="s">
        <v>1391</v>
      </c>
      <c r="D659" s="64" t="s">
        <v>1162</v>
      </c>
      <c r="E659" s="64" t="s">
        <v>309</v>
      </c>
      <c r="F659" s="80">
        <v>7.4499999999999997E-2</v>
      </c>
      <c r="G659" s="80">
        <v>1.81381941</v>
      </c>
      <c r="H659" s="81">
        <f t="shared" si="30"/>
        <v>-0.95892645122812969</v>
      </c>
      <c r="I659" s="91">
        <v>7.3036500000000004E-2</v>
      </c>
      <c r="J659" s="91">
        <v>0</v>
      </c>
      <c r="K659" s="81" t="str">
        <f t="shared" si="31"/>
        <v/>
      </c>
      <c r="L659" s="65">
        <f t="shared" si="32"/>
        <v>0.98035570469798672</v>
      </c>
    </row>
    <row r="660" spans="1:12" x14ac:dyDescent="0.2">
      <c r="A660" s="64" t="s">
        <v>119</v>
      </c>
      <c r="B660" s="64" t="s">
        <v>120</v>
      </c>
      <c r="C660" s="64" t="s">
        <v>1246</v>
      </c>
      <c r="D660" s="64" t="s">
        <v>308</v>
      </c>
      <c r="E660" s="64" t="s">
        <v>309</v>
      </c>
      <c r="F660" s="80">
        <v>0.82682562000000004</v>
      </c>
      <c r="G660" s="80">
        <v>0.17892725000000001</v>
      </c>
      <c r="H660" s="81">
        <f t="shared" si="30"/>
        <v>3.6210156362432215</v>
      </c>
      <c r="I660" s="91">
        <v>6.9671999999999998E-2</v>
      </c>
      <c r="J660" s="91">
        <v>9.5142500000000001E-3</v>
      </c>
      <c r="K660" s="81">
        <f t="shared" si="31"/>
        <v>6.3229103712851771</v>
      </c>
      <c r="L660" s="65">
        <f t="shared" si="32"/>
        <v>8.4264442603991879E-2</v>
      </c>
    </row>
    <row r="661" spans="1:12" x14ac:dyDescent="0.2">
      <c r="A661" s="64" t="s">
        <v>705</v>
      </c>
      <c r="B661" s="64" t="s">
        <v>60</v>
      </c>
      <c r="C661" s="64" t="s">
        <v>1243</v>
      </c>
      <c r="D661" s="64" t="s">
        <v>307</v>
      </c>
      <c r="E661" s="64" t="s">
        <v>1451</v>
      </c>
      <c r="F661" s="80">
        <v>1.7139431399999998</v>
      </c>
      <c r="G661" s="80">
        <v>3.7850480769999999</v>
      </c>
      <c r="H661" s="81">
        <f t="shared" si="30"/>
        <v>-0.5471806156400375</v>
      </c>
      <c r="I661" s="91">
        <v>6.7768720000000005E-2</v>
      </c>
      <c r="J661" s="91">
        <v>0.17007427</v>
      </c>
      <c r="K661" s="81">
        <f t="shared" si="31"/>
        <v>-0.60153455311023829</v>
      </c>
      <c r="L661" s="65">
        <f t="shared" si="32"/>
        <v>3.9539654740238357E-2</v>
      </c>
    </row>
    <row r="662" spans="1:12" x14ac:dyDescent="0.2">
      <c r="A662" s="64" t="s">
        <v>2383</v>
      </c>
      <c r="B662" s="64" t="s">
        <v>152</v>
      </c>
      <c r="C662" s="64" t="s">
        <v>953</v>
      </c>
      <c r="D662" s="64" t="s">
        <v>307</v>
      </c>
      <c r="E662" s="64" t="s">
        <v>1451</v>
      </c>
      <c r="F662" s="80">
        <v>7.2520000000000001E-2</v>
      </c>
      <c r="G662" s="80">
        <v>5.1794639999999996E-2</v>
      </c>
      <c r="H662" s="81">
        <f t="shared" si="30"/>
        <v>0.4001448798562941</v>
      </c>
      <c r="I662" s="91">
        <v>6.5708370000000002E-2</v>
      </c>
      <c r="J662" s="91">
        <v>0.60763275000000005</v>
      </c>
      <c r="K662" s="81">
        <f t="shared" si="31"/>
        <v>-0.89186170429424683</v>
      </c>
      <c r="L662" s="65">
        <f t="shared" si="32"/>
        <v>0.9060723938223938</v>
      </c>
    </row>
    <row r="663" spans="1:12" x14ac:dyDescent="0.2">
      <c r="A663" s="64" t="s">
        <v>394</v>
      </c>
      <c r="B663" s="64" t="s">
        <v>671</v>
      </c>
      <c r="C663" s="64" t="s">
        <v>1240</v>
      </c>
      <c r="D663" s="64" t="s">
        <v>307</v>
      </c>
      <c r="E663" s="64" t="s">
        <v>1451</v>
      </c>
      <c r="F663" s="80">
        <v>0.686193108</v>
      </c>
      <c r="G663" s="80">
        <v>0.140965548</v>
      </c>
      <c r="H663" s="81">
        <f t="shared" si="30"/>
        <v>3.8678071893140871</v>
      </c>
      <c r="I663" s="91">
        <v>6.5535650000000001E-2</v>
      </c>
      <c r="J663" s="91">
        <v>0.59912094999999999</v>
      </c>
      <c r="K663" s="81">
        <f t="shared" si="31"/>
        <v>-0.89061365655799551</v>
      </c>
      <c r="L663" s="65">
        <f t="shared" si="32"/>
        <v>9.5506132655590589E-2</v>
      </c>
    </row>
    <row r="664" spans="1:12" x14ac:dyDescent="0.2">
      <c r="A664" s="64" t="s">
        <v>2261</v>
      </c>
      <c r="B664" s="64" t="s">
        <v>2117</v>
      </c>
      <c r="C664" s="64" t="s">
        <v>220</v>
      </c>
      <c r="D664" s="64" t="s">
        <v>1162</v>
      </c>
      <c r="E664" s="64" t="s">
        <v>309</v>
      </c>
      <c r="F664" s="80">
        <v>9.4752940000000008E-2</v>
      </c>
      <c r="G664" s="80">
        <v>5.6228569999999999E-2</v>
      </c>
      <c r="H664" s="81">
        <f t="shared" si="30"/>
        <v>0.68513871151267081</v>
      </c>
      <c r="I664" s="91">
        <v>6.4809000000000005E-2</v>
      </c>
      <c r="J664" s="91">
        <v>1.8534890699623801</v>
      </c>
      <c r="K664" s="81">
        <f t="shared" si="31"/>
        <v>-0.96503405331582803</v>
      </c>
      <c r="L664" s="65">
        <f t="shared" si="32"/>
        <v>0.68397877680629227</v>
      </c>
    </row>
    <row r="665" spans="1:12" x14ac:dyDescent="0.2">
      <c r="A665" s="64" t="s">
        <v>1175</v>
      </c>
      <c r="B665" s="64" t="s">
        <v>1176</v>
      </c>
      <c r="C665" s="64" t="s">
        <v>1240</v>
      </c>
      <c r="D665" s="64" t="s">
        <v>307</v>
      </c>
      <c r="E665" s="64" t="s">
        <v>1451</v>
      </c>
      <c r="F665" s="80">
        <v>0.99441831599999997</v>
      </c>
      <c r="G665" s="80">
        <v>2.3016392130000001</v>
      </c>
      <c r="H665" s="81">
        <f t="shared" si="30"/>
        <v>-0.5679521315141931</v>
      </c>
      <c r="I665" s="91">
        <v>6.1894999999999999E-2</v>
      </c>
      <c r="J665" s="91">
        <v>2.97E-3</v>
      </c>
      <c r="K665" s="81">
        <f t="shared" si="31"/>
        <v>19.840067340067339</v>
      </c>
      <c r="L665" s="65">
        <f t="shared" si="32"/>
        <v>6.2242417505914083E-2</v>
      </c>
    </row>
    <row r="666" spans="1:12" x14ac:dyDescent="0.2">
      <c r="A666" s="64" t="s">
        <v>2614</v>
      </c>
      <c r="B666" s="64" t="s">
        <v>2083</v>
      </c>
      <c r="C666" s="64" t="s">
        <v>1244</v>
      </c>
      <c r="D666" s="64" t="s">
        <v>308</v>
      </c>
      <c r="E666" s="64" t="s">
        <v>1451</v>
      </c>
      <c r="F666" s="80">
        <v>1.8072788550000001</v>
      </c>
      <c r="G666" s="80">
        <v>1.4678872250000001</v>
      </c>
      <c r="H666" s="81">
        <f t="shared" si="30"/>
        <v>0.23121097058392892</v>
      </c>
      <c r="I666" s="91">
        <v>5.6472300000000003E-2</v>
      </c>
      <c r="J666" s="91">
        <v>0.19780628</v>
      </c>
      <c r="K666" s="81">
        <f t="shared" si="31"/>
        <v>-0.71450704194022552</v>
      </c>
      <c r="L666" s="65">
        <f t="shared" si="32"/>
        <v>3.1247142544585351E-2</v>
      </c>
    </row>
    <row r="667" spans="1:12" x14ac:dyDescent="0.2">
      <c r="A667" s="64" t="s">
        <v>2795</v>
      </c>
      <c r="B667" s="64" t="s">
        <v>1347</v>
      </c>
      <c r="C667" s="64" t="s">
        <v>1245</v>
      </c>
      <c r="D667" s="64" t="s">
        <v>307</v>
      </c>
      <c r="E667" s="64" t="s">
        <v>1451</v>
      </c>
      <c r="F667" s="80">
        <v>0.24409101</v>
      </c>
      <c r="G667" s="80">
        <v>0.74882744999999995</v>
      </c>
      <c r="H667" s="81">
        <f t="shared" si="30"/>
        <v>-0.6740357074249882</v>
      </c>
      <c r="I667" s="91">
        <v>5.5999319999999998E-2</v>
      </c>
      <c r="J667" s="91">
        <v>9.2365169999999996E-2</v>
      </c>
      <c r="K667" s="81">
        <f t="shared" si="31"/>
        <v>-0.39371821650953487</v>
      </c>
      <c r="L667" s="65">
        <f t="shared" si="32"/>
        <v>0.22941983811693842</v>
      </c>
    </row>
    <row r="668" spans="1:12" x14ac:dyDescent="0.2">
      <c r="A668" s="64" t="s">
        <v>2702</v>
      </c>
      <c r="B668" s="64" t="s">
        <v>476</v>
      </c>
      <c r="C668" s="64" t="s">
        <v>1244</v>
      </c>
      <c r="D668" s="64" t="s">
        <v>1162</v>
      </c>
      <c r="E668" s="64" t="s">
        <v>1451</v>
      </c>
      <c r="F668" s="80">
        <v>6.1476489999999995E-2</v>
      </c>
      <c r="G668" s="80">
        <v>0.66286460000000003</v>
      </c>
      <c r="H668" s="81">
        <f t="shared" si="30"/>
        <v>-0.90725633862481114</v>
      </c>
      <c r="I668" s="91">
        <v>5.5253779999999995E-2</v>
      </c>
      <c r="J668" s="91">
        <v>11.021143462319451</v>
      </c>
      <c r="K668" s="81">
        <f t="shared" si="31"/>
        <v>-0.99498656557834408</v>
      </c>
      <c r="L668" s="65">
        <f t="shared" si="32"/>
        <v>0.89877902918660446</v>
      </c>
    </row>
    <row r="669" spans="1:12" x14ac:dyDescent="0.2">
      <c r="A669" s="64" t="s">
        <v>391</v>
      </c>
      <c r="B669" s="64" t="s">
        <v>669</v>
      </c>
      <c r="C669" s="64" t="s">
        <v>1240</v>
      </c>
      <c r="D669" s="64" t="s">
        <v>307</v>
      </c>
      <c r="E669" s="64" t="s">
        <v>1451</v>
      </c>
      <c r="F669" s="80">
        <v>1.7347662180000001</v>
      </c>
      <c r="G669" s="80">
        <v>1.6144471599999999</v>
      </c>
      <c r="H669" s="81">
        <f t="shared" si="30"/>
        <v>7.4526476295452282E-2</v>
      </c>
      <c r="I669" s="91">
        <v>5.3386540000000003E-2</v>
      </c>
      <c r="J669" s="91">
        <v>0.7382881</v>
      </c>
      <c r="K669" s="81">
        <f t="shared" si="31"/>
        <v>-0.92768874373025922</v>
      </c>
      <c r="L669" s="65">
        <f t="shared" si="32"/>
        <v>3.0774486755655743E-2</v>
      </c>
    </row>
    <row r="670" spans="1:12" x14ac:dyDescent="0.2">
      <c r="A670" s="64" t="s">
        <v>2380</v>
      </c>
      <c r="B670" s="64" t="s">
        <v>331</v>
      </c>
      <c r="C670" s="64" t="s">
        <v>953</v>
      </c>
      <c r="D670" s="64" t="s">
        <v>307</v>
      </c>
      <c r="E670" s="64" t="s">
        <v>1451</v>
      </c>
      <c r="F670" s="80">
        <v>6.8805429999999987E-2</v>
      </c>
      <c r="G670" s="80">
        <v>3.363E-2</v>
      </c>
      <c r="H670" s="81">
        <f t="shared" si="30"/>
        <v>1.0459539101992266</v>
      </c>
      <c r="I670" s="91">
        <v>5.3241870000000004E-2</v>
      </c>
      <c r="J670" s="91">
        <v>3.3560000000000003E-4</v>
      </c>
      <c r="K670" s="81" t="str">
        <f t="shared" si="31"/>
        <v/>
      </c>
      <c r="L670" s="65">
        <f t="shared" si="32"/>
        <v>0.7738033175579313</v>
      </c>
    </row>
    <row r="671" spans="1:12" x14ac:dyDescent="0.2">
      <c r="A671" s="64" t="s">
        <v>2450</v>
      </c>
      <c r="B671" s="64" t="s">
        <v>1859</v>
      </c>
      <c r="C671" s="64" t="s">
        <v>953</v>
      </c>
      <c r="D671" s="64" t="s">
        <v>307</v>
      </c>
      <c r="E671" s="64" t="s">
        <v>1451</v>
      </c>
      <c r="F671" s="80">
        <v>3.2644640000000003E-2</v>
      </c>
      <c r="G671" s="80">
        <v>4.0265099999999998E-2</v>
      </c>
      <c r="H671" s="81">
        <f t="shared" si="30"/>
        <v>-0.18925719792077988</v>
      </c>
      <c r="I671" s="91">
        <v>5.158869E-2</v>
      </c>
      <c r="J671" s="91">
        <v>7.2565770000000002E-2</v>
      </c>
      <c r="K671" s="81">
        <f t="shared" si="31"/>
        <v>-0.28907679199159608</v>
      </c>
      <c r="L671" s="65">
        <f t="shared" si="32"/>
        <v>1.5803111935068053</v>
      </c>
    </row>
    <row r="672" spans="1:12" x14ac:dyDescent="0.2">
      <c r="A672" s="64" t="s">
        <v>3075</v>
      </c>
      <c r="B672" s="64" t="s">
        <v>3076</v>
      </c>
      <c r="C672" s="64" t="s">
        <v>1391</v>
      </c>
      <c r="D672" s="64" t="s">
        <v>308</v>
      </c>
      <c r="E672" s="64" t="s">
        <v>1451</v>
      </c>
      <c r="F672" s="80">
        <v>5.1374000000000003E-2</v>
      </c>
      <c r="G672" s="80"/>
      <c r="H672" s="81" t="str">
        <f t="shared" si="30"/>
        <v/>
      </c>
      <c r="I672" s="91">
        <v>5.1383999999999999E-2</v>
      </c>
      <c r="J672" s="91"/>
      <c r="K672" s="81" t="str">
        <f t="shared" si="31"/>
        <v/>
      </c>
      <c r="L672" s="65">
        <f t="shared" si="32"/>
        <v>1.0001946509907735</v>
      </c>
    </row>
    <row r="673" spans="1:12" x14ac:dyDescent="0.2">
      <c r="A673" s="64" t="s">
        <v>3077</v>
      </c>
      <c r="B673" s="64" t="s">
        <v>3078</v>
      </c>
      <c r="C673" s="64" t="s">
        <v>1391</v>
      </c>
      <c r="D673" s="64" t="s">
        <v>308</v>
      </c>
      <c r="E673" s="64" t="s">
        <v>1451</v>
      </c>
      <c r="F673" s="80">
        <v>5.0796000000000001E-2</v>
      </c>
      <c r="G673" s="80"/>
      <c r="H673" s="81" t="str">
        <f t="shared" si="30"/>
        <v/>
      </c>
      <c r="I673" s="91">
        <v>5.0805999999999997E-2</v>
      </c>
      <c r="J673" s="91"/>
      <c r="K673" s="81" t="str">
        <f t="shared" si="31"/>
        <v/>
      </c>
      <c r="L673" s="65">
        <f t="shared" si="32"/>
        <v>1.0001968658949523</v>
      </c>
    </row>
    <row r="674" spans="1:12" x14ac:dyDescent="0.2">
      <c r="A674" s="64" t="s">
        <v>1948</v>
      </c>
      <c r="B674" s="64" t="s">
        <v>1949</v>
      </c>
      <c r="C674" s="64" t="s">
        <v>1391</v>
      </c>
      <c r="D674" s="64" t="s">
        <v>307</v>
      </c>
      <c r="E674" s="64" t="s">
        <v>1451</v>
      </c>
      <c r="F674" s="80">
        <v>0.10886460000000001</v>
      </c>
      <c r="G674" s="80">
        <v>6.5815880000000007E-2</v>
      </c>
      <c r="H674" s="81">
        <f t="shared" si="30"/>
        <v>0.65407801278354083</v>
      </c>
      <c r="I674" s="91">
        <v>5.0193160000000001E-2</v>
      </c>
      <c r="J674" s="91">
        <v>0</v>
      </c>
      <c r="K674" s="81" t="str">
        <f t="shared" si="31"/>
        <v/>
      </c>
      <c r="L674" s="65">
        <f t="shared" si="32"/>
        <v>0.46106043654227358</v>
      </c>
    </row>
    <row r="675" spans="1:12" x14ac:dyDescent="0.2">
      <c r="A675" s="64" t="s">
        <v>2459</v>
      </c>
      <c r="B675" s="64" t="s">
        <v>2102</v>
      </c>
      <c r="C675" s="64" t="s">
        <v>953</v>
      </c>
      <c r="D675" s="64" t="s">
        <v>307</v>
      </c>
      <c r="E675" s="64" t="s">
        <v>1451</v>
      </c>
      <c r="F675" s="80">
        <v>5.0119999999999998E-2</v>
      </c>
      <c r="G675" s="80">
        <v>0.111112</v>
      </c>
      <c r="H675" s="81">
        <f t="shared" si="30"/>
        <v>-0.5489236086111311</v>
      </c>
      <c r="I675" s="91">
        <v>5.0119999999999998E-2</v>
      </c>
      <c r="J675" s="91">
        <v>0.111112</v>
      </c>
      <c r="K675" s="81">
        <f t="shared" si="31"/>
        <v>-0.5489236086111311</v>
      </c>
      <c r="L675" s="65">
        <f t="shared" si="32"/>
        <v>1</v>
      </c>
    </row>
    <row r="676" spans="1:12" x14ac:dyDescent="0.2">
      <c r="A676" s="64" t="s">
        <v>2647</v>
      </c>
      <c r="B676" s="64" t="s">
        <v>535</v>
      </c>
      <c r="C676" s="64" t="s">
        <v>1244</v>
      </c>
      <c r="D676" s="64" t="s">
        <v>308</v>
      </c>
      <c r="E676" s="64" t="s">
        <v>309</v>
      </c>
      <c r="F676" s="80">
        <v>1.2482355000000001</v>
      </c>
      <c r="G676" s="80">
        <v>4.8143011700000002</v>
      </c>
      <c r="H676" s="81">
        <f t="shared" si="30"/>
        <v>-0.74072342881698039</v>
      </c>
      <c r="I676" s="91">
        <v>4.9809620000000006E-2</v>
      </c>
      <c r="J676" s="91">
        <v>0.22586620000000002</v>
      </c>
      <c r="K676" s="81">
        <f t="shared" si="31"/>
        <v>-0.77947289147291632</v>
      </c>
      <c r="L676" s="65">
        <f t="shared" si="32"/>
        <v>3.9904024521013867E-2</v>
      </c>
    </row>
    <row r="677" spans="1:12" x14ac:dyDescent="0.2">
      <c r="A677" s="64" t="s">
        <v>314</v>
      </c>
      <c r="B677" s="64" t="s">
        <v>315</v>
      </c>
      <c r="C677" s="64" t="s">
        <v>1240</v>
      </c>
      <c r="D677" s="64" t="s">
        <v>307</v>
      </c>
      <c r="E677" s="64" t="s">
        <v>1451</v>
      </c>
      <c r="F677" s="80">
        <v>2.2749852869999998</v>
      </c>
      <c r="G677" s="80">
        <v>2.0721268269999999</v>
      </c>
      <c r="H677" s="81">
        <f t="shared" si="30"/>
        <v>9.7898669790253967E-2</v>
      </c>
      <c r="I677" s="91">
        <v>4.9802880000000001E-2</v>
      </c>
      <c r="J677" s="91">
        <v>0</v>
      </c>
      <c r="K677" s="81" t="str">
        <f t="shared" si="31"/>
        <v/>
      </c>
      <c r="L677" s="65">
        <f t="shared" si="32"/>
        <v>2.1891517402151887E-2</v>
      </c>
    </row>
    <row r="678" spans="1:12" x14ac:dyDescent="0.2">
      <c r="A678" s="64" t="s">
        <v>2671</v>
      </c>
      <c r="B678" s="64" t="s">
        <v>2232</v>
      </c>
      <c r="C678" s="64" t="s">
        <v>1244</v>
      </c>
      <c r="D678" s="64" t="s">
        <v>308</v>
      </c>
      <c r="E678" s="64" t="s">
        <v>1451</v>
      </c>
      <c r="F678" s="80">
        <v>1.5671963799999999</v>
      </c>
      <c r="G678" s="80">
        <v>0.34071628999999998</v>
      </c>
      <c r="H678" s="81">
        <f t="shared" si="30"/>
        <v>3.5997107446785126</v>
      </c>
      <c r="I678" s="91">
        <v>4.9593610000000003E-2</v>
      </c>
      <c r="J678" s="91">
        <v>0.10473842</v>
      </c>
      <c r="K678" s="81">
        <f t="shared" si="31"/>
        <v>-0.52650030428184802</v>
      </c>
      <c r="L678" s="65">
        <f t="shared" si="32"/>
        <v>3.1644796167791048E-2</v>
      </c>
    </row>
    <row r="679" spans="1:12" x14ac:dyDescent="0.2">
      <c r="A679" s="64" t="s">
        <v>804</v>
      </c>
      <c r="B679" s="64" t="s">
        <v>805</v>
      </c>
      <c r="C679" s="64" t="s">
        <v>1240</v>
      </c>
      <c r="D679" s="64" t="s">
        <v>307</v>
      </c>
      <c r="E679" s="64" t="s">
        <v>1451</v>
      </c>
      <c r="F679" s="80">
        <v>1.3900112549999999</v>
      </c>
      <c r="G679" s="80">
        <v>0.27338616199999999</v>
      </c>
      <c r="H679" s="81">
        <f t="shared" si="30"/>
        <v>4.0844243352741456</v>
      </c>
      <c r="I679" s="91">
        <v>4.8824150000000004E-2</v>
      </c>
      <c r="J679" s="91">
        <v>4.393532E-2</v>
      </c>
      <c r="K679" s="81">
        <f t="shared" si="31"/>
        <v>0.11127334454375215</v>
      </c>
      <c r="L679" s="65">
        <f t="shared" si="32"/>
        <v>3.512500335833612E-2</v>
      </c>
    </row>
    <row r="680" spans="1:12" x14ac:dyDescent="0.2">
      <c r="A680" s="64" t="s">
        <v>4</v>
      </c>
      <c r="B680" s="64" t="s">
        <v>5</v>
      </c>
      <c r="C680" s="64" t="s">
        <v>1391</v>
      </c>
      <c r="D680" s="64" t="s">
        <v>308</v>
      </c>
      <c r="E680" s="64" t="s">
        <v>309</v>
      </c>
      <c r="F680" s="80">
        <v>0.55623897</v>
      </c>
      <c r="G680" s="80">
        <v>0.44817746999999997</v>
      </c>
      <c r="H680" s="81">
        <f t="shared" si="30"/>
        <v>0.24111319116509811</v>
      </c>
      <c r="I680" s="91">
        <v>4.7583339999999995E-2</v>
      </c>
      <c r="J680" s="91">
        <v>0</v>
      </c>
      <c r="K680" s="81" t="str">
        <f t="shared" si="31"/>
        <v/>
      </c>
      <c r="L680" s="65">
        <f t="shared" si="32"/>
        <v>8.5544779431761128E-2</v>
      </c>
    </row>
    <row r="681" spans="1:12" x14ac:dyDescent="0.2">
      <c r="A681" s="64" t="s">
        <v>2482</v>
      </c>
      <c r="B681" s="64" t="s">
        <v>690</v>
      </c>
      <c r="C681" s="64" t="s">
        <v>953</v>
      </c>
      <c r="D681" s="64" t="s">
        <v>308</v>
      </c>
      <c r="E681" s="64" t="s">
        <v>309</v>
      </c>
      <c r="F681" s="80">
        <v>6.3726350000000001E-2</v>
      </c>
      <c r="G681" s="80">
        <v>4.1159999999999999E-3</v>
      </c>
      <c r="H681" s="81">
        <f t="shared" si="30"/>
        <v>14.482592322643344</v>
      </c>
      <c r="I681" s="91">
        <v>4.481599E-2</v>
      </c>
      <c r="J681" s="91">
        <v>3.11648E-3</v>
      </c>
      <c r="K681" s="81">
        <f t="shared" si="31"/>
        <v>13.380323313481878</v>
      </c>
      <c r="L681" s="65">
        <f t="shared" si="32"/>
        <v>0.70325681605803558</v>
      </c>
    </row>
    <row r="682" spans="1:12" x14ac:dyDescent="0.2">
      <c r="A682" s="64" t="s">
        <v>1463</v>
      </c>
      <c r="B682" s="64" t="s">
        <v>1464</v>
      </c>
      <c r="C682" s="64" t="s">
        <v>1245</v>
      </c>
      <c r="D682" s="64" t="s">
        <v>307</v>
      </c>
      <c r="E682" s="64" t="s">
        <v>1451</v>
      </c>
      <c r="F682" s="80">
        <v>0.55648396999999994</v>
      </c>
      <c r="G682" s="80">
        <v>1.1535875200000001</v>
      </c>
      <c r="H682" s="81">
        <f t="shared" si="30"/>
        <v>-0.51760576432033534</v>
      </c>
      <c r="I682" s="91">
        <v>4.3768440000000006E-2</v>
      </c>
      <c r="J682" s="91">
        <v>0.70159424000000004</v>
      </c>
      <c r="K682" s="81">
        <f t="shared" si="31"/>
        <v>-0.93761573641197504</v>
      </c>
      <c r="L682" s="65">
        <f t="shared" si="32"/>
        <v>7.8651753436851032E-2</v>
      </c>
    </row>
    <row r="683" spans="1:12" x14ac:dyDescent="0.2">
      <c r="A683" s="64" t="s">
        <v>1151</v>
      </c>
      <c r="B683" s="64" t="s">
        <v>1152</v>
      </c>
      <c r="C683" s="64" t="s">
        <v>1244</v>
      </c>
      <c r="D683" s="64" t="s">
        <v>307</v>
      </c>
      <c r="E683" s="64" t="s">
        <v>1451</v>
      </c>
      <c r="F683" s="80">
        <v>1.35491885</v>
      </c>
      <c r="G683" s="80">
        <v>3.0036583100000001</v>
      </c>
      <c r="H683" s="81">
        <f t="shared" si="30"/>
        <v>-0.54891045846023678</v>
      </c>
      <c r="I683" s="91">
        <v>4.3741500000000003E-2</v>
      </c>
      <c r="J683" s="91">
        <v>3.4655200000000001E-3</v>
      </c>
      <c r="K683" s="81">
        <f t="shared" si="31"/>
        <v>11.621915325838547</v>
      </c>
      <c r="L683" s="65">
        <f t="shared" si="32"/>
        <v>3.2283483250675864E-2</v>
      </c>
    </row>
    <row r="684" spans="1:12" x14ac:dyDescent="0.2">
      <c r="A684" s="64" t="s">
        <v>2686</v>
      </c>
      <c r="B684" s="64" t="s">
        <v>484</v>
      </c>
      <c r="C684" s="64" t="s">
        <v>1244</v>
      </c>
      <c r="D684" s="64" t="s">
        <v>308</v>
      </c>
      <c r="E684" s="64" t="s">
        <v>1451</v>
      </c>
      <c r="F684" s="80">
        <v>0.25359806000000001</v>
      </c>
      <c r="G684" s="80">
        <v>0.1430399</v>
      </c>
      <c r="H684" s="81">
        <f t="shared" si="30"/>
        <v>0.77291832558607787</v>
      </c>
      <c r="I684" s="91">
        <v>4.3436900000000001E-2</v>
      </c>
      <c r="J684" s="91">
        <v>0</v>
      </c>
      <c r="K684" s="81" t="str">
        <f t="shared" si="31"/>
        <v/>
      </c>
      <c r="L684" s="65">
        <f t="shared" si="32"/>
        <v>0.17128246170337422</v>
      </c>
    </row>
    <row r="685" spans="1:12" x14ac:dyDescent="0.2">
      <c r="A685" s="64" t="s">
        <v>2696</v>
      </c>
      <c r="B685" s="64" t="s">
        <v>2082</v>
      </c>
      <c r="C685" s="64" t="s">
        <v>1244</v>
      </c>
      <c r="D685" s="64" t="s">
        <v>308</v>
      </c>
      <c r="E685" s="64" t="s">
        <v>1451</v>
      </c>
      <c r="F685" s="80">
        <v>0.32297344</v>
      </c>
      <c r="G685" s="80">
        <v>0.34197376000000002</v>
      </c>
      <c r="H685" s="81">
        <f t="shared" si="30"/>
        <v>-5.5560754135054125E-2</v>
      </c>
      <c r="I685" s="91">
        <v>4.32892E-2</v>
      </c>
      <c r="J685" s="91">
        <v>4.1807736599999998</v>
      </c>
      <c r="K685" s="81">
        <f t="shared" si="31"/>
        <v>-0.98964564850420533</v>
      </c>
      <c r="L685" s="65">
        <f t="shared" si="32"/>
        <v>0.13403331246061595</v>
      </c>
    </row>
    <row r="686" spans="1:12" x14ac:dyDescent="0.2">
      <c r="A686" s="64" t="s">
        <v>2467</v>
      </c>
      <c r="B686" s="64" t="s">
        <v>1415</v>
      </c>
      <c r="C686" s="64" t="s">
        <v>953</v>
      </c>
      <c r="D686" s="64" t="s">
        <v>307</v>
      </c>
      <c r="E686" s="64" t="s">
        <v>1451</v>
      </c>
      <c r="F686" s="80">
        <v>8.3786820000000012E-2</v>
      </c>
      <c r="G686" s="80">
        <v>3.4021999999999997E-2</v>
      </c>
      <c r="H686" s="81">
        <f t="shared" si="30"/>
        <v>1.4627247075421792</v>
      </c>
      <c r="I686" s="91">
        <v>3.6596099999999999E-2</v>
      </c>
      <c r="J686" s="91">
        <v>3.6249839999999998E-2</v>
      </c>
      <c r="K686" s="81">
        <f t="shared" si="31"/>
        <v>9.5520421607377948E-3</v>
      </c>
      <c r="L686" s="65">
        <f t="shared" si="32"/>
        <v>0.43677633307959407</v>
      </c>
    </row>
    <row r="687" spans="1:12" x14ac:dyDescent="0.2">
      <c r="A687" s="64" t="s">
        <v>35</v>
      </c>
      <c r="B687" s="64" t="s">
        <v>774</v>
      </c>
      <c r="C687" s="64" t="s">
        <v>1243</v>
      </c>
      <c r="D687" s="64" t="s">
        <v>307</v>
      </c>
      <c r="E687" s="64" t="s">
        <v>1451</v>
      </c>
      <c r="F687" s="80">
        <v>0.50301609999999997</v>
      </c>
      <c r="G687" s="80">
        <v>0.19961548999999998</v>
      </c>
      <c r="H687" s="81">
        <f t="shared" si="30"/>
        <v>1.5199251821589597</v>
      </c>
      <c r="I687" s="91">
        <v>3.3097129999999995E-2</v>
      </c>
      <c r="J687" s="91">
        <v>0</v>
      </c>
      <c r="K687" s="81" t="str">
        <f t="shared" si="31"/>
        <v/>
      </c>
      <c r="L687" s="65">
        <f t="shared" si="32"/>
        <v>6.5797357182006688E-2</v>
      </c>
    </row>
    <row r="688" spans="1:12" x14ac:dyDescent="0.2">
      <c r="A688" s="64" t="s">
        <v>189</v>
      </c>
      <c r="B688" s="64" t="s">
        <v>194</v>
      </c>
      <c r="C688" s="64" t="s">
        <v>1240</v>
      </c>
      <c r="D688" s="64" t="s">
        <v>307</v>
      </c>
      <c r="E688" s="64" t="s">
        <v>1451</v>
      </c>
      <c r="F688" s="80">
        <v>1.1026835449999999</v>
      </c>
      <c r="G688" s="80">
        <v>0.54077257999999995</v>
      </c>
      <c r="H688" s="81">
        <f t="shared" si="30"/>
        <v>1.0390892322979837</v>
      </c>
      <c r="I688" s="91">
        <v>3.205359E-2</v>
      </c>
      <c r="J688" s="91">
        <v>3.5869870000000005E-2</v>
      </c>
      <c r="K688" s="81">
        <f t="shared" si="31"/>
        <v>-0.10639235659343083</v>
      </c>
      <c r="L688" s="65">
        <f t="shared" si="32"/>
        <v>2.9068711640201365E-2</v>
      </c>
    </row>
    <row r="689" spans="1:12" x14ac:dyDescent="0.2">
      <c r="A689" s="64" t="s">
        <v>2805</v>
      </c>
      <c r="B689" s="64" t="s">
        <v>527</v>
      </c>
      <c r="C689" s="64" t="s">
        <v>2814</v>
      </c>
      <c r="D689" s="64" t="s">
        <v>308</v>
      </c>
      <c r="E689" s="64" t="s">
        <v>309</v>
      </c>
      <c r="F689" s="80">
        <v>0.27830065999999998</v>
      </c>
      <c r="G689" s="80">
        <v>1.1399311399999998</v>
      </c>
      <c r="H689" s="81">
        <f t="shared" si="30"/>
        <v>-0.75586186723524373</v>
      </c>
      <c r="I689" s="91">
        <v>3.1106689999999999E-2</v>
      </c>
      <c r="J689" s="91">
        <v>0.92966416000000007</v>
      </c>
      <c r="K689" s="81">
        <f t="shared" si="31"/>
        <v>-0.96653986316951279</v>
      </c>
      <c r="L689" s="65">
        <f t="shared" si="32"/>
        <v>0.11177368389999506</v>
      </c>
    </row>
    <row r="690" spans="1:12" x14ac:dyDescent="0.2">
      <c r="A690" s="64" t="s">
        <v>702</v>
      </c>
      <c r="B690" s="64" t="s">
        <v>84</v>
      </c>
      <c r="C690" s="64" t="s">
        <v>704</v>
      </c>
      <c r="D690" s="64" t="s">
        <v>307</v>
      </c>
      <c r="E690" s="64" t="s">
        <v>1451</v>
      </c>
      <c r="F690" s="80">
        <v>7.0372329999999997E-2</v>
      </c>
      <c r="G690" s="80">
        <v>8.1987544999999995E-2</v>
      </c>
      <c r="H690" s="81">
        <f t="shared" si="30"/>
        <v>-0.14167048177866526</v>
      </c>
      <c r="I690" s="91">
        <v>3.044548E-2</v>
      </c>
      <c r="J690" s="91">
        <v>0</v>
      </c>
      <c r="K690" s="81" t="str">
        <f t="shared" si="31"/>
        <v/>
      </c>
      <c r="L690" s="65">
        <f t="shared" si="32"/>
        <v>0.43263424701157405</v>
      </c>
    </row>
    <row r="691" spans="1:12" x14ac:dyDescent="0.2">
      <c r="A691" s="64" t="s">
        <v>2679</v>
      </c>
      <c r="B691" s="64" t="s">
        <v>266</v>
      </c>
      <c r="C691" s="64" t="s">
        <v>1244</v>
      </c>
      <c r="D691" s="64" t="s">
        <v>308</v>
      </c>
      <c r="E691" s="64" t="s">
        <v>1451</v>
      </c>
      <c r="F691" s="80">
        <v>0.1685083</v>
      </c>
      <c r="G691" s="80">
        <v>0.25750107</v>
      </c>
      <c r="H691" s="81">
        <f t="shared" si="30"/>
        <v>-0.345601554199367</v>
      </c>
      <c r="I691" s="91">
        <v>2.9759500000000001E-2</v>
      </c>
      <c r="J691" s="91">
        <v>4.9763702852084997</v>
      </c>
      <c r="K691" s="81">
        <f t="shared" si="31"/>
        <v>-0.99401983809596006</v>
      </c>
      <c r="L691" s="65">
        <f t="shared" si="32"/>
        <v>0.17660554405925405</v>
      </c>
    </row>
    <row r="692" spans="1:12" x14ac:dyDescent="0.2">
      <c r="A692" s="64" t="s">
        <v>2089</v>
      </c>
      <c r="B692" s="64" t="s">
        <v>856</v>
      </c>
      <c r="C692" s="64" t="s">
        <v>1245</v>
      </c>
      <c r="D692" s="64" t="s">
        <v>307</v>
      </c>
      <c r="E692" s="64" t="s">
        <v>1451</v>
      </c>
      <c r="F692" s="80">
        <v>0.27444240000000003</v>
      </c>
      <c r="G692" s="80">
        <v>1.0681016170000002</v>
      </c>
      <c r="H692" s="81">
        <f t="shared" si="30"/>
        <v>-0.74305590813462841</v>
      </c>
      <c r="I692" s="91">
        <v>2.8849400000000001E-2</v>
      </c>
      <c r="J692" s="91">
        <v>0.90507199999999999</v>
      </c>
      <c r="K692" s="81">
        <f t="shared" si="31"/>
        <v>-0.96812474587657116</v>
      </c>
      <c r="L692" s="65">
        <f t="shared" si="32"/>
        <v>0.10512005433562743</v>
      </c>
    </row>
    <row r="693" spans="1:12" x14ac:dyDescent="0.2">
      <c r="A693" s="64" t="s">
        <v>2682</v>
      </c>
      <c r="B693" s="64" t="s">
        <v>467</v>
      </c>
      <c r="C693" s="64" t="s">
        <v>1244</v>
      </c>
      <c r="D693" s="64" t="s">
        <v>308</v>
      </c>
      <c r="E693" s="64" t="s">
        <v>1451</v>
      </c>
      <c r="F693" s="80">
        <v>0.29145570400000004</v>
      </c>
      <c r="G693" s="80">
        <v>0.74450718000000005</v>
      </c>
      <c r="H693" s="81">
        <f t="shared" si="30"/>
        <v>-0.60852532812376636</v>
      </c>
      <c r="I693" s="91">
        <v>2.8705369999999997E-2</v>
      </c>
      <c r="J693" s="91">
        <v>6.3356009830923998</v>
      </c>
      <c r="K693" s="81">
        <f t="shared" si="31"/>
        <v>-0.99546919541230505</v>
      </c>
      <c r="L693" s="65">
        <f t="shared" si="32"/>
        <v>9.8489649048007624E-2</v>
      </c>
    </row>
    <row r="694" spans="1:12" x14ac:dyDescent="0.2">
      <c r="A694" s="64" t="s">
        <v>2181</v>
      </c>
      <c r="B694" s="64" t="s">
        <v>2170</v>
      </c>
      <c r="C694" s="64" t="s">
        <v>1391</v>
      </c>
      <c r="D694" s="64" t="s">
        <v>307</v>
      </c>
      <c r="E694" s="64" t="s">
        <v>1451</v>
      </c>
      <c r="F694" s="80">
        <v>0</v>
      </c>
      <c r="G694" s="80">
        <v>0</v>
      </c>
      <c r="H694" s="81" t="str">
        <f t="shared" si="30"/>
        <v/>
      </c>
      <c r="I694" s="91">
        <v>2.8015979999999999E-2</v>
      </c>
      <c r="J694" s="91">
        <v>0</v>
      </c>
      <c r="K694" s="81" t="str">
        <f t="shared" si="31"/>
        <v/>
      </c>
      <c r="L694" s="65" t="str">
        <f t="shared" si="32"/>
        <v/>
      </c>
    </row>
    <row r="695" spans="1:12" x14ac:dyDescent="0.2">
      <c r="A695" s="64" t="s">
        <v>802</v>
      </c>
      <c r="B695" s="64" t="s">
        <v>803</v>
      </c>
      <c r="C695" s="64" t="s">
        <v>1240</v>
      </c>
      <c r="D695" s="64" t="s">
        <v>307</v>
      </c>
      <c r="E695" s="64" t="s">
        <v>1451</v>
      </c>
      <c r="F695" s="80">
        <v>2.8512242680000002</v>
      </c>
      <c r="G695" s="80">
        <v>1.074809511</v>
      </c>
      <c r="H695" s="81">
        <f t="shared" si="30"/>
        <v>1.6527717133310706</v>
      </c>
      <c r="I695" s="91">
        <v>2.750507E-2</v>
      </c>
      <c r="J695" s="91">
        <v>2.8731273100000001</v>
      </c>
      <c r="K695" s="81">
        <f t="shared" si="31"/>
        <v>-0.99042678342018897</v>
      </c>
      <c r="L695" s="65">
        <f t="shared" si="32"/>
        <v>9.6467578186311929E-3</v>
      </c>
    </row>
    <row r="696" spans="1:12" x14ac:dyDescent="0.2">
      <c r="A696" s="64" t="s">
        <v>2470</v>
      </c>
      <c r="B696" s="64" t="s">
        <v>1409</v>
      </c>
      <c r="C696" s="64" t="s">
        <v>953</v>
      </c>
      <c r="D696" s="64" t="s">
        <v>307</v>
      </c>
      <c r="E696" s="64" t="s">
        <v>1451</v>
      </c>
      <c r="F696" s="80">
        <v>2.5225000000000001E-2</v>
      </c>
      <c r="G696" s="80">
        <v>6.6956933999999996E-2</v>
      </c>
      <c r="H696" s="81">
        <f t="shared" si="30"/>
        <v>-0.62326530662231328</v>
      </c>
      <c r="I696" s="91">
        <v>2.7193800000000001E-2</v>
      </c>
      <c r="J696" s="91">
        <v>5.1583129999999998E-2</v>
      </c>
      <c r="K696" s="81">
        <f t="shared" si="31"/>
        <v>-0.47281601562371256</v>
      </c>
      <c r="L696" s="65">
        <f t="shared" si="32"/>
        <v>1.078049554013875</v>
      </c>
    </row>
    <row r="697" spans="1:12" x14ac:dyDescent="0.2">
      <c r="A697" s="64" t="s">
        <v>2361</v>
      </c>
      <c r="B697" s="64" t="s">
        <v>1861</v>
      </c>
      <c r="C697" s="64" t="s">
        <v>953</v>
      </c>
      <c r="D697" s="64" t="s">
        <v>307</v>
      </c>
      <c r="E697" s="64" t="s">
        <v>309</v>
      </c>
      <c r="F697" s="80">
        <v>2.171184E-2</v>
      </c>
      <c r="G697" s="80">
        <v>7.3617929999999998E-2</v>
      </c>
      <c r="H697" s="81">
        <f t="shared" si="30"/>
        <v>-0.70507402204870473</v>
      </c>
      <c r="I697" s="91">
        <v>2.585529E-2</v>
      </c>
      <c r="J697" s="91">
        <v>6.9474479999999991E-2</v>
      </c>
      <c r="K697" s="81">
        <f t="shared" si="31"/>
        <v>-0.62784478559609225</v>
      </c>
      <c r="L697" s="65">
        <f t="shared" si="32"/>
        <v>1.1908382707315455</v>
      </c>
    </row>
    <row r="698" spans="1:12" x14ac:dyDescent="0.2">
      <c r="A698" s="64" t="s">
        <v>2787</v>
      </c>
      <c r="B698" s="64" t="s">
        <v>66</v>
      </c>
      <c r="C698" s="64" t="s">
        <v>2814</v>
      </c>
      <c r="D698" s="64" t="s">
        <v>308</v>
      </c>
      <c r="E698" s="64" t="s">
        <v>309</v>
      </c>
      <c r="F698" s="80">
        <v>2.4817039900000002</v>
      </c>
      <c r="G698" s="80">
        <v>4.3224708700000001</v>
      </c>
      <c r="H698" s="81">
        <f t="shared" si="30"/>
        <v>-0.42585986935754638</v>
      </c>
      <c r="I698" s="91">
        <v>2.5646840000000001E-2</v>
      </c>
      <c r="J698" s="91">
        <v>2.9717E-2</v>
      </c>
      <c r="K698" s="81">
        <f t="shared" si="31"/>
        <v>-0.13696402732442714</v>
      </c>
      <c r="L698" s="65">
        <f t="shared" si="32"/>
        <v>1.0334367073326904E-2</v>
      </c>
    </row>
    <row r="699" spans="1:12" x14ac:dyDescent="0.2">
      <c r="A699" s="64" t="s">
        <v>1253</v>
      </c>
      <c r="B699" s="67" t="s">
        <v>1254</v>
      </c>
      <c r="C699" s="64" t="s">
        <v>1240</v>
      </c>
      <c r="D699" s="64" t="s">
        <v>307</v>
      </c>
      <c r="E699" s="64" t="s">
        <v>1451</v>
      </c>
      <c r="F699" s="80">
        <v>1.1683282350000002</v>
      </c>
      <c r="G699" s="80">
        <v>1.1631077359999999</v>
      </c>
      <c r="H699" s="81">
        <f t="shared" si="30"/>
        <v>4.4884053629923315E-3</v>
      </c>
      <c r="I699" s="91">
        <v>2.5368439999999999E-2</v>
      </c>
      <c r="J699" s="91">
        <v>2.99412748</v>
      </c>
      <c r="K699" s="81">
        <f t="shared" si="31"/>
        <v>-0.9915272679037701</v>
      </c>
      <c r="L699" s="65">
        <f t="shared" si="32"/>
        <v>2.1713452812342583E-2</v>
      </c>
    </row>
    <row r="700" spans="1:12" x14ac:dyDescent="0.2">
      <c r="A700" s="64" t="s">
        <v>2626</v>
      </c>
      <c r="B700" s="64" t="s">
        <v>1345</v>
      </c>
      <c r="C700" s="64" t="s">
        <v>1244</v>
      </c>
      <c r="D700" s="64" t="s">
        <v>308</v>
      </c>
      <c r="E700" s="64" t="s">
        <v>309</v>
      </c>
      <c r="F700" s="80">
        <v>0.55646316000000007</v>
      </c>
      <c r="G700" s="80">
        <v>3.0793360320000001</v>
      </c>
      <c r="H700" s="81">
        <f t="shared" si="30"/>
        <v>-0.81929118673073742</v>
      </c>
      <c r="I700" s="91">
        <v>2.4844849999999998E-2</v>
      </c>
      <c r="J700" s="91">
        <v>8.87144683</v>
      </c>
      <c r="K700" s="81">
        <f t="shared" si="31"/>
        <v>-0.99719945906501029</v>
      </c>
      <c r="L700" s="65">
        <f t="shared" si="32"/>
        <v>4.4647789442161807E-2</v>
      </c>
    </row>
    <row r="701" spans="1:12" x14ac:dyDescent="0.2">
      <c r="A701" s="64" t="s">
        <v>1614</v>
      </c>
      <c r="B701" s="64" t="s">
        <v>1613</v>
      </c>
      <c r="C701" s="64" t="s">
        <v>1391</v>
      </c>
      <c r="D701" s="64" t="s">
        <v>308</v>
      </c>
      <c r="E701" s="64" t="s">
        <v>309</v>
      </c>
      <c r="F701" s="80">
        <v>8.1965399999999994E-2</v>
      </c>
      <c r="G701" s="80">
        <v>9.9246000000000004E-3</v>
      </c>
      <c r="H701" s="81">
        <f t="shared" si="30"/>
        <v>7.2588114382443614</v>
      </c>
      <c r="I701" s="91">
        <v>2.4750000000000001E-2</v>
      </c>
      <c r="J701" s="91">
        <v>0</v>
      </c>
      <c r="K701" s="81" t="str">
        <f t="shared" si="31"/>
        <v/>
      </c>
      <c r="L701" s="65">
        <f t="shared" si="32"/>
        <v>0.30195667928174574</v>
      </c>
    </row>
    <row r="702" spans="1:12" x14ac:dyDescent="0.2">
      <c r="A702" s="64" t="s">
        <v>374</v>
      </c>
      <c r="B702" s="64" t="s">
        <v>818</v>
      </c>
      <c r="C702" s="64" t="s">
        <v>1240</v>
      </c>
      <c r="D702" s="64" t="s">
        <v>307</v>
      </c>
      <c r="E702" s="64" t="s">
        <v>1451</v>
      </c>
      <c r="F702" s="80">
        <v>0.15302072</v>
      </c>
      <c r="G702" s="80">
        <v>0.13401627999999999</v>
      </c>
      <c r="H702" s="81">
        <f t="shared" si="30"/>
        <v>0.14180695061823845</v>
      </c>
      <c r="I702" s="91">
        <v>2.4465000000000001E-2</v>
      </c>
      <c r="J702" s="91">
        <v>0</v>
      </c>
      <c r="K702" s="81" t="str">
        <f t="shared" si="31"/>
        <v/>
      </c>
      <c r="L702" s="65">
        <f t="shared" si="32"/>
        <v>0.159880309019589</v>
      </c>
    </row>
    <row r="703" spans="1:12" x14ac:dyDescent="0.2">
      <c r="A703" s="64" t="s">
        <v>384</v>
      </c>
      <c r="B703" s="64" t="s">
        <v>631</v>
      </c>
      <c r="C703" s="64" t="s">
        <v>1240</v>
      </c>
      <c r="D703" s="64" t="s">
        <v>307</v>
      </c>
      <c r="E703" s="64" t="s">
        <v>1451</v>
      </c>
      <c r="F703" s="80">
        <v>0.24196365</v>
      </c>
      <c r="G703" s="80">
        <v>0.16633961300000003</v>
      </c>
      <c r="H703" s="81">
        <f t="shared" si="30"/>
        <v>0.4546363649409233</v>
      </c>
      <c r="I703" s="91">
        <v>2.3452520000000001E-2</v>
      </c>
      <c r="J703" s="91">
        <v>0.53804780000000008</v>
      </c>
      <c r="K703" s="81">
        <f t="shared" si="31"/>
        <v>-0.95641182809408387</v>
      </c>
      <c r="L703" s="65">
        <f t="shared" si="32"/>
        <v>9.6925798565197716E-2</v>
      </c>
    </row>
    <row r="704" spans="1:12" x14ac:dyDescent="0.2">
      <c r="A704" s="64" t="s">
        <v>252</v>
      </c>
      <c r="B704" s="64" t="s">
        <v>107</v>
      </c>
      <c r="C704" s="64" t="s">
        <v>1246</v>
      </c>
      <c r="D704" s="64" t="s">
        <v>308</v>
      </c>
      <c r="E704" s="64" t="s">
        <v>309</v>
      </c>
      <c r="F704" s="80">
        <v>3.7791474999999998E-2</v>
      </c>
      <c r="G704" s="80">
        <v>1.8240300000000001E-2</v>
      </c>
      <c r="H704" s="81">
        <f t="shared" si="30"/>
        <v>1.0718669649073753</v>
      </c>
      <c r="I704" s="91">
        <v>2.3182599999999998E-2</v>
      </c>
      <c r="J704" s="91">
        <v>0</v>
      </c>
      <c r="K704" s="81" t="str">
        <f t="shared" si="31"/>
        <v/>
      </c>
      <c r="L704" s="65">
        <f t="shared" si="32"/>
        <v>0.61343464365971423</v>
      </c>
    </row>
    <row r="705" spans="1:12" x14ac:dyDescent="0.2">
      <c r="A705" s="64" t="s">
        <v>2333</v>
      </c>
      <c r="B705" s="64" t="s">
        <v>1439</v>
      </c>
      <c r="C705" s="64" t="s">
        <v>953</v>
      </c>
      <c r="D705" s="64" t="s">
        <v>307</v>
      </c>
      <c r="E705" s="64" t="s">
        <v>1451</v>
      </c>
      <c r="F705" s="80">
        <v>2.24E-2</v>
      </c>
      <c r="G705" s="80">
        <v>6.3049999999999998E-4</v>
      </c>
      <c r="H705" s="81">
        <f t="shared" si="30"/>
        <v>34.527359238699447</v>
      </c>
      <c r="I705" s="91">
        <v>2.24E-2</v>
      </c>
      <c r="J705" s="91">
        <v>6.3049999999999998E-4</v>
      </c>
      <c r="K705" s="81">
        <f t="shared" si="31"/>
        <v>34.527359238699447</v>
      </c>
      <c r="L705" s="65">
        <f t="shared" si="32"/>
        <v>1</v>
      </c>
    </row>
    <row r="706" spans="1:12" x14ac:dyDescent="0.2">
      <c r="A706" s="64" t="s">
        <v>2661</v>
      </c>
      <c r="B706" s="64" t="s">
        <v>57</v>
      </c>
      <c r="C706" s="64" t="s">
        <v>1244</v>
      </c>
      <c r="D706" s="64" t="s">
        <v>308</v>
      </c>
      <c r="E706" s="64" t="s">
        <v>309</v>
      </c>
      <c r="F706" s="80">
        <v>2.9836379500000003</v>
      </c>
      <c r="G706" s="80">
        <v>1.2952598100000001</v>
      </c>
      <c r="H706" s="81">
        <f t="shared" si="30"/>
        <v>1.3035053870775162</v>
      </c>
      <c r="I706" s="91">
        <v>2.2131479999999999E-2</v>
      </c>
      <c r="J706" s="91">
        <v>0.47003413999999999</v>
      </c>
      <c r="K706" s="81">
        <f t="shared" si="31"/>
        <v>-0.95291516484313243</v>
      </c>
      <c r="L706" s="65">
        <f t="shared" si="32"/>
        <v>7.4176158002012263E-3</v>
      </c>
    </row>
    <row r="707" spans="1:12" x14ac:dyDescent="0.2">
      <c r="A707" s="64" t="s">
        <v>2786</v>
      </c>
      <c r="B707" s="64" t="s">
        <v>63</v>
      </c>
      <c r="C707" s="64" t="s">
        <v>2814</v>
      </c>
      <c r="D707" s="64" t="s">
        <v>308</v>
      </c>
      <c r="E707" s="64" t="s">
        <v>309</v>
      </c>
      <c r="F707" s="80">
        <v>3.8621929999999999E-2</v>
      </c>
      <c r="G707" s="80">
        <v>0.73276238999999999</v>
      </c>
      <c r="H707" s="81">
        <f t="shared" si="30"/>
        <v>-0.94729269606754785</v>
      </c>
      <c r="I707" s="91">
        <v>2.176115E-2</v>
      </c>
      <c r="J707" s="91">
        <v>0</v>
      </c>
      <c r="K707" s="81" t="str">
        <f t="shared" si="31"/>
        <v/>
      </c>
      <c r="L707" s="65">
        <f t="shared" si="32"/>
        <v>0.56344025272688347</v>
      </c>
    </row>
    <row r="708" spans="1:12" x14ac:dyDescent="0.2">
      <c r="A708" s="64" t="s">
        <v>1420</v>
      </c>
      <c r="B708" s="64" t="s">
        <v>1421</v>
      </c>
      <c r="C708" s="64" t="s">
        <v>1391</v>
      </c>
      <c r="D708" s="64" t="s">
        <v>307</v>
      </c>
      <c r="E708" s="64" t="s">
        <v>1451</v>
      </c>
      <c r="F708" s="80">
        <v>0.45081596705652899</v>
      </c>
      <c r="G708" s="80">
        <v>0.67320081389998199</v>
      </c>
      <c r="H708" s="81">
        <f t="shared" si="30"/>
        <v>-0.33033953948322603</v>
      </c>
      <c r="I708" s="91">
        <v>2.166651E-2</v>
      </c>
      <c r="J708" s="91">
        <v>0</v>
      </c>
      <c r="K708" s="81" t="str">
        <f t="shared" si="31"/>
        <v/>
      </c>
      <c r="L708" s="65">
        <f t="shared" si="32"/>
        <v>4.8060653533336765E-2</v>
      </c>
    </row>
    <row r="709" spans="1:12" x14ac:dyDescent="0.2">
      <c r="A709" s="64" t="s">
        <v>2733</v>
      </c>
      <c r="B709" s="64" t="s">
        <v>1378</v>
      </c>
      <c r="C709" s="64" t="s">
        <v>1239</v>
      </c>
      <c r="D709" s="64" t="s">
        <v>307</v>
      </c>
      <c r="E709" s="64" t="s">
        <v>1451</v>
      </c>
      <c r="F709" s="80">
        <v>2.0663999999999998E-2</v>
      </c>
      <c r="G709" s="80">
        <v>0</v>
      </c>
      <c r="H709" s="81" t="str">
        <f t="shared" si="30"/>
        <v/>
      </c>
      <c r="I709" s="91">
        <v>2.0655730000000001E-2</v>
      </c>
      <c r="J709" s="91">
        <v>0</v>
      </c>
      <c r="K709" s="81" t="str">
        <f t="shared" si="31"/>
        <v/>
      </c>
      <c r="L709" s="65">
        <f t="shared" si="32"/>
        <v>0.99959978706929942</v>
      </c>
    </row>
    <row r="710" spans="1:12" x14ac:dyDescent="0.2">
      <c r="A710" s="64" t="s">
        <v>2627</v>
      </c>
      <c r="B710" s="64" t="s">
        <v>2228</v>
      </c>
      <c r="C710" s="64" t="s">
        <v>1397</v>
      </c>
      <c r="D710" s="64" t="s">
        <v>307</v>
      </c>
      <c r="E710" s="64" t="s">
        <v>1451</v>
      </c>
      <c r="F710" s="80">
        <v>0</v>
      </c>
      <c r="G710" s="80">
        <v>0.73173280000000007</v>
      </c>
      <c r="H710" s="81">
        <f t="shared" si="30"/>
        <v>-1</v>
      </c>
      <c r="I710" s="91">
        <v>2.063274E-2</v>
      </c>
      <c r="J710" s="91">
        <v>1.9227602399999999</v>
      </c>
      <c r="K710" s="81">
        <f t="shared" si="31"/>
        <v>-0.98926920810469843</v>
      </c>
      <c r="L710" s="65" t="str">
        <f t="shared" si="32"/>
        <v/>
      </c>
    </row>
    <row r="711" spans="1:12" x14ac:dyDescent="0.2">
      <c r="A711" s="64" t="s">
        <v>2440</v>
      </c>
      <c r="B711" s="64" t="s">
        <v>1454</v>
      </c>
      <c r="C711" s="64" t="s">
        <v>953</v>
      </c>
      <c r="D711" s="64" t="s">
        <v>307</v>
      </c>
      <c r="E711" s="64" t="s">
        <v>1451</v>
      </c>
      <c r="F711" s="80">
        <v>5.9693510000000005E-2</v>
      </c>
      <c r="G711" s="80">
        <v>0.68579325000000002</v>
      </c>
      <c r="H711" s="81">
        <f t="shared" ref="H711:H774" si="33">IF(ISERROR(F711/G711-1),"",IF((F711/G711-1)&gt;10000%,"",F711/G711-1))</f>
        <v>-0.91295698813016901</v>
      </c>
      <c r="I711" s="91">
        <v>2.0217550000000001E-2</v>
      </c>
      <c r="J711" s="91">
        <v>0.52018006999999999</v>
      </c>
      <c r="K711" s="81">
        <f t="shared" ref="K711:K774" si="34">IF(ISERROR(I711/J711-1),"",IF((I711/J711-1)&gt;10000%,"",I711/J711-1))</f>
        <v>-0.96113355515523691</v>
      </c>
      <c r="L711" s="65">
        <f t="shared" ref="L711:L774" si="35">IF(ISERROR(I711/F711),"",IF(I711/F711&gt;10000%,"",I711/F711))</f>
        <v>0.33868924779259924</v>
      </c>
    </row>
    <row r="712" spans="1:12" x14ac:dyDescent="0.2">
      <c r="A712" s="64" t="s">
        <v>36</v>
      </c>
      <c r="B712" s="64" t="s">
        <v>773</v>
      </c>
      <c r="C712" s="64" t="s">
        <v>1243</v>
      </c>
      <c r="D712" s="64" t="s">
        <v>307</v>
      </c>
      <c r="E712" s="64" t="s">
        <v>1451</v>
      </c>
      <c r="F712" s="80">
        <v>2.2616220000000003E-2</v>
      </c>
      <c r="G712" s="80">
        <v>0.16172524999999999</v>
      </c>
      <c r="H712" s="81">
        <f t="shared" si="33"/>
        <v>-0.86015653090658384</v>
      </c>
      <c r="I712" s="91">
        <v>2.0110599999999999E-2</v>
      </c>
      <c r="J712" s="91">
        <v>0</v>
      </c>
      <c r="K712" s="81" t="str">
        <f t="shared" si="34"/>
        <v/>
      </c>
      <c r="L712" s="65">
        <f t="shared" si="35"/>
        <v>0.88921137130784877</v>
      </c>
    </row>
    <row r="713" spans="1:12" x14ac:dyDescent="0.2">
      <c r="A713" s="64" t="s">
        <v>228</v>
      </c>
      <c r="B713" s="64" t="s">
        <v>229</v>
      </c>
      <c r="C713" s="64" t="s">
        <v>1245</v>
      </c>
      <c r="D713" s="64" t="s">
        <v>307</v>
      </c>
      <c r="E713" s="64" t="s">
        <v>309</v>
      </c>
      <c r="F713" s="80">
        <v>0.16105578700000001</v>
      </c>
      <c r="G713" s="80">
        <v>0.20260250299999999</v>
      </c>
      <c r="H713" s="81">
        <f t="shared" si="33"/>
        <v>-0.20506516644564843</v>
      </c>
      <c r="I713" s="91">
        <v>1.9247459999999997E-2</v>
      </c>
      <c r="J713" s="91">
        <v>2.0982169999999998E-2</v>
      </c>
      <c r="K713" s="81">
        <f t="shared" si="34"/>
        <v>-8.2675433475183913E-2</v>
      </c>
      <c r="L713" s="65">
        <f t="shared" si="35"/>
        <v>0.11950803108987321</v>
      </c>
    </row>
    <row r="714" spans="1:12" x14ac:dyDescent="0.2">
      <c r="A714" s="64" t="s">
        <v>2246</v>
      </c>
      <c r="B714" s="64" t="s">
        <v>2247</v>
      </c>
      <c r="C714" s="64" t="s">
        <v>1245</v>
      </c>
      <c r="D714" s="64" t="s">
        <v>307</v>
      </c>
      <c r="E714" s="64" t="s">
        <v>1451</v>
      </c>
      <c r="F714" s="80">
        <v>0.14196064999999999</v>
      </c>
      <c r="G714" s="80">
        <v>0.53757157</v>
      </c>
      <c r="H714" s="81">
        <f t="shared" si="33"/>
        <v>-0.73592232565423799</v>
      </c>
      <c r="I714" s="91">
        <v>1.882526E-2</v>
      </c>
      <c r="J714" s="91">
        <v>7.0819999999999994E-2</v>
      </c>
      <c r="K714" s="81">
        <f t="shared" si="34"/>
        <v>-0.73418158712228188</v>
      </c>
      <c r="L714" s="65">
        <f t="shared" si="35"/>
        <v>0.13260900115630636</v>
      </c>
    </row>
    <row r="715" spans="1:12" x14ac:dyDescent="0.2">
      <c r="A715" s="64" t="s">
        <v>1874</v>
      </c>
      <c r="B715" s="64" t="s">
        <v>1875</v>
      </c>
      <c r="C715" s="64" t="s">
        <v>1245</v>
      </c>
      <c r="D715" s="64" t="s">
        <v>307</v>
      </c>
      <c r="E715" s="64" t="s">
        <v>1451</v>
      </c>
      <c r="F715" s="80">
        <v>0.71456828999999999</v>
      </c>
      <c r="G715" s="80">
        <v>2.4198670799999999</v>
      </c>
      <c r="H715" s="81">
        <f t="shared" si="33"/>
        <v>-0.70470762799087294</v>
      </c>
      <c r="I715" s="91">
        <v>1.7632999999999999E-2</v>
      </c>
      <c r="J715" s="91">
        <v>2.9159999999999998E-2</v>
      </c>
      <c r="K715" s="81">
        <f t="shared" si="34"/>
        <v>-0.39530178326474619</v>
      </c>
      <c r="L715" s="65">
        <f t="shared" si="35"/>
        <v>2.4676437853126676E-2</v>
      </c>
    </row>
    <row r="716" spans="1:12" x14ac:dyDescent="0.2">
      <c r="A716" s="64" t="s">
        <v>482</v>
      </c>
      <c r="B716" s="64" t="s">
        <v>483</v>
      </c>
      <c r="C716" s="64" t="s">
        <v>1245</v>
      </c>
      <c r="D716" s="64" t="s">
        <v>307</v>
      </c>
      <c r="E716" s="64" t="s">
        <v>1451</v>
      </c>
      <c r="F716" s="80">
        <v>0.13621555300000002</v>
      </c>
      <c r="G716" s="80">
        <v>8.1391580000000005E-2</v>
      </c>
      <c r="H716" s="81">
        <f t="shared" si="33"/>
        <v>0.67358285709652033</v>
      </c>
      <c r="I716" s="91">
        <v>1.7458130000000002E-2</v>
      </c>
      <c r="J716" s="91">
        <v>0</v>
      </c>
      <c r="K716" s="81" t="str">
        <f t="shared" si="34"/>
        <v/>
      </c>
      <c r="L716" s="65">
        <f t="shared" si="35"/>
        <v>0.12816546727230185</v>
      </c>
    </row>
    <row r="717" spans="1:12" x14ac:dyDescent="0.2">
      <c r="A717" s="64" t="s">
        <v>1264</v>
      </c>
      <c r="B717" s="64" t="s">
        <v>1265</v>
      </c>
      <c r="C717" s="64" t="s">
        <v>1243</v>
      </c>
      <c r="D717" s="64" t="s">
        <v>307</v>
      </c>
      <c r="E717" s="64" t="s">
        <v>1451</v>
      </c>
      <c r="F717" s="80">
        <v>0.50429014000000005</v>
      </c>
      <c r="G717" s="80">
        <v>6.7820710000000006E-2</v>
      </c>
      <c r="H717" s="81">
        <f t="shared" si="33"/>
        <v>6.4356364007395381</v>
      </c>
      <c r="I717" s="91">
        <v>1.5816819999999999E-2</v>
      </c>
      <c r="J717" s="91">
        <v>1.610545E-2</v>
      </c>
      <c r="K717" s="81">
        <f t="shared" si="34"/>
        <v>-1.7921262678161853E-2</v>
      </c>
      <c r="L717" s="65">
        <f t="shared" si="35"/>
        <v>3.1364523605399063E-2</v>
      </c>
    </row>
    <row r="718" spans="1:12" x14ac:dyDescent="0.2">
      <c r="A718" s="64" t="s">
        <v>1536</v>
      </c>
      <c r="B718" s="64" t="s">
        <v>905</v>
      </c>
      <c r="C718" s="64" t="s">
        <v>1240</v>
      </c>
      <c r="D718" s="64" t="s">
        <v>308</v>
      </c>
      <c r="E718" s="64" t="s">
        <v>309</v>
      </c>
      <c r="F718" s="80">
        <v>1.202446675</v>
      </c>
      <c r="G718" s="80">
        <v>3.2726237400000002</v>
      </c>
      <c r="H718" s="81">
        <f t="shared" si="33"/>
        <v>-0.63257411467656222</v>
      </c>
      <c r="I718" s="91">
        <v>1.445313E-2</v>
      </c>
      <c r="J718" s="91">
        <v>3.49073755</v>
      </c>
      <c r="K718" s="81">
        <f t="shared" si="34"/>
        <v>-0.99585957701116778</v>
      </c>
      <c r="L718" s="65">
        <f t="shared" si="35"/>
        <v>1.2019767945218859E-2</v>
      </c>
    </row>
    <row r="719" spans="1:12" x14ac:dyDescent="0.2">
      <c r="A719" s="64" t="s">
        <v>2607</v>
      </c>
      <c r="B719" s="64" t="s">
        <v>20</v>
      </c>
      <c r="C719" s="64" t="s">
        <v>1244</v>
      </c>
      <c r="D719" s="64" t="s">
        <v>1162</v>
      </c>
      <c r="E719" s="64" t="s">
        <v>1451</v>
      </c>
      <c r="F719" s="80">
        <v>1.9620499199999999</v>
      </c>
      <c r="G719" s="80">
        <v>0.11907564999999999</v>
      </c>
      <c r="H719" s="81">
        <f t="shared" si="33"/>
        <v>15.477339573623993</v>
      </c>
      <c r="I719" s="91">
        <v>1.413706E-2</v>
      </c>
      <c r="J719" s="91">
        <v>7.3608229999999997E-2</v>
      </c>
      <c r="K719" s="81">
        <f t="shared" si="34"/>
        <v>-0.80794185650164385</v>
      </c>
      <c r="L719" s="65">
        <f t="shared" si="35"/>
        <v>7.2052499051604157E-3</v>
      </c>
    </row>
    <row r="720" spans="1:12" x14ac:dyDescent="0.2">
      <c r="A720" s="64" t="s">
        <v>237</v>
      </c>
      <c r="B720" s="64" t="s">
        <v>14</v>
      </c>
      <c r="C720" s="64" t="s">
        <v>1391</v>
      </c>
      <c r="D720" s="64" t="s">
        <v>308</v>
      </c>
      <c r="E720" s="64" t="s">
        <v>309</v>
      </c>
      <c r="F720" s="80">
        <v>9.0372100000000011E-2</v>
      </c>
      <c r="G720" s="80">
        <v>1.3028700000000001E-2</v>
      </c>
      <c r="H720" s="81">
        <f t="shared" si="33"/>
        <v>5.9363865926761692</v>
      </c>
      <c r="I720" s="91">
        <v>1.2696190000000001E-2</v>
      </c>
      <c r="J720" s="91">
        <v>0</v>
      </c>
      <c r="K720" s="81" t="str">
        <f t="shared" si="34"/>
        <v/>
      </c>
      <c r="L720" s="65">
        <f t="shared" si="35"/>
        <v>0.14048793820216637</v>
      </c>
    </row>
    <row r="721" spans="1:12" x14ac:dyDescent="0.2">
      <c r="A721" s="64" t="s">
        <v>703</v>
      </c>
      <c r="B721" s="64" t="s">
        <v>106</v>
      </c>
      <c r="C721" s="64" t="s">
        <v>704</v>
      </c>
      <c r="D721" s="64" t="s">
        <v>307</v>
      </c>
      <c r="E721" s="64" t="s">
        <v>1451</v>
      </c>
      <c r="F721" s="80">
        <v>2.5234960000000001E-2</v>
      </c>
      <c r="G721" s="80">
        <v>0.22878712200000001</v>
      </c>
      <c r="H721" s="81">
        <f t="shared" si="33"/>
        <v>-0.88970113448955401</v>
      </c>
      <c r="I721" s="91">
        <v>1.184967E-2</v>
      </c>
      <c r="J721" s="91">
        <v>0.19767195000000001</v>
      </c>
      <c r="K721" s="81">
        <f t="shared" si="34"/>
        <v>-0.94005386196675855</v>
      </c>
      <c r="L721" s="65">
        <f t="shared" si="35"/>
        <v>0.46957355985505822</v>
      </c>
    </row>
    <row r="722" spans="1:12" x14ac:dyDescent="0.2">
      <c r="A722" s="64" t="s">
        <v>2460</v>
      </c>
      <c r="B722" s="64" t="s">
        <v>2103</v>
      </c>
      <c r="C722" s="64" t="s">
        <v>953</v>
      </c>
      <c r="D722" s="64" t="s">
        <v>307</v>
      </c>
      <c r="E722" s="64" t="s">
        <v>1451</v>
      </c>
      <c r="F722" s="80">
        <v>1.155E-2</v>
      </c>
      <c r="G722" s="80">
        <v>3.9750000000000002E-3</v>
      </c>
      <c r="H722" s="81">
        <f t="shared" si="33"/>
        <v>1.9056603773584904</v>
      </c>
      <c r="I722" s="91">
        <v>1.155E-2</v>
      </c>
      <c r="J722" s="91">
        <v>3.9750000000000002E-3</v>
      </c>
      <c r="K722" s="81">
        <f t="shared" si="34"/>
        <v>1.9056603773584904</v>
      </c>
      <c r="L722" s="65">
        <f t="shared" si="35"/>
        <v>1</v>
      </c>
    </row>
    <row r="723" spans="1:12" x14ac:dyDescent="0.2">
      <c r="A723" s="64" t="s">
        <v>555</v>
      </c>
      <c r="B723" s="64" t="s">
        <v>437</v>
      </c>
      <c r="C723" s="64" t="s">
        <v>1245</v>
      </c>
      <c r="D723" s="64" t="s">
        <v>307</v>
      </c>
      <c r="E723" s="64" t="s">
        <v>309</v>
      </c>
      <c r="F723" s="80">
        <v>6.0591605E-2</v>
      </c>
      <c r="G723" s="80">
        <v>6.691952000000001E-2</v>
      </c>
      <c r="H723" s="81">
        <f t="shared" si="33"/>
        <v>-9.4560077537914289E-2</v>
      </c>
      <c r="I723" s="91">
        <v>1.1009989999999999E-2</v>
      </c>
      <c r="J723" s="91">
        <v>4.070112E-2</v>
      </c>
      <c r="K723" s="81">
        <f t="shared" si="34"/>
        <v>-0.729491719146795</v>
      </c>
      <c r="L723" s="65">
        <f t="shared" si="35"/>
        <v>0.18170817557976884</v>
      </c>
    </row>
    <row r="724" spans="1:12" x14ac:dyDescent="0.2">
      <c r="A724" s="64" t="s">
        <v>295</v>
      </c>
      <c r="B724" s="64" t="s">
        <v>296</v>
      </c>
      <c r="C724" s="64" t="s">
        <v>1245</v>
      </c>
      <c r="D724" s="64" t="s">
        <v>307</v>
      </c>
      <c r="E724" s="64" t="s">
        <v>309</v>
      </c>
      <c r="F724" s="80">
        <v>0.26710554999999997</v>
      </c>
      <c r="G724" s="80">
        <v>0.39183300999999998</v>
      </c>
      <c r="H724" s="81">
        <f t="shared" si="33"/>
        <v>-0.31831789771872465</v>
      </c>
      <c r="I724" s="91">
        <v>1.078964E-2</v>
      </c>
      <c r="J724" s="91">
        <v>6.6119899999999999E-3</v>
      </c>
      <c r="K724" s="81">
        <f t="shared" si="34"/>
        <v>0.63182944922784223</v>
      </c>
      <c r="L724" s="65">
        <f t="shared" si="35"/>
        <v>4.0394667950553631E-2</v>
      </c>
    </row>
    <row r="725" spans="1:12" x14ac:dyDescent="0.2">
      <c r="A725" s="64" t="s">
        <v>320</v>
      </c>
      <c r="B725" s="64" t="s">
        <v>321</v>
      </c>
      <c r="C725" s="64" t="s">
        <v>1245</v>
      </c>
      <c r="D725" s="64" t="s">
        <v>307</v>
      </c>
      <c r="E725" s="64" t="s">
        <v>309</v>
      </c>
      <c r="F725" s="80">
        <v>2.5417789E-2</v>
      </c>
      <c r="G725" s="80">
        <v>0.25326391200000004</v>
      </c>
      <c r="H725" s="81">
        <f t="shared" si="33"/>
        <v>-0.89963912031809734</v>
      </c>
      <c r="I725" s="91">
        <v>1.0578829999999999E-2</v>
      </c>
      <c r="J725" s="91">
        <v>0.20030710000000002</v>
      </c>
      <c r="K725" s="81">
        <f t="shared" si="34"/>
        <v>-0.94718694444680196</v>
      </c>
      <c r="L725" s="65">
        <f t="shared" si="35"/>
        <v>0.4161978840881872</v>
      </c>
    </row>
    <row r="726" spans="1:12" x14ac:dyDescent="0.2">
      <c r="A726" s="64" t="s">
        <v>810</v>
      </c>
      <c r="B726" s="64" t="s">
        <v>811</v>
      </c>
      <c r="C726" s="64" t="s">
        <v>1240</v>
      </c>
      <c r="D726" s="64" t="s">
        <v>307</v>
      </c>
      <c r="E726" s="64" t="s">
        <v>1451</v>
      </c>
      <c r="F726" s="80">
        <v>0.22021020999999999</v>
      </c>
      <c r="G726" s="80">
        <v>7.2977609999999998E-2</v>
      </c>
      <c r="H726" s="81">
        <f t="shared" si="33"/>
        <v>2.0175037247725705</v>
      </c>
      <c r="I726" s="91">
        <v>1.054686E-2</v>
      </c>
      <c r="J726" s="91">
        <v>0</v>
      </c>
      <c r="K726" s="81" t="str">
        <f t="shared" si="34"/>
        <v/>
      </c>
      <c r="L726" s="65">
        <f t="shared" si="35"/>
        <v>4.7894509523423098E-2</v>
      </c>
    </row>
    <row r="727" spans="1:12" x14ac:dyDescent="0.2">
      <c r="A727" s="64" t="s">
        <v>388</v>
      </c>
      <c r="B727" s="64" t="s">
        <v>666</v>
      </c>
      <c r="C727" s="64" t="s">
        <v>1240</v>
      </c>
      <c r="D727" s="64" t="s">
        <v>307</v>
      </c>
      <c r="E727" s="64" t="s">
        <v>1451</v>
      </c>
      <c r="F727" s="80">
        <v>1.1264638710000001</v>
      </c>
      <c r="G727" s="80">
        <v>1.020665148</v>
      </c>
      <c r="H727" s="81">
        <f t="shared" si="33"/>
        <v>0.10365664312856526</v>
      </c>
      <c r="I727" s="91">
        <v>1.0012459999999999E-2</v>
      </c>
      <c r="J727" s="91">
        <v>0.26580609000000005</v>
      </c>
      <c r="K727" s="81">
        <f t="shared" si="34"/>
        <v>-0.96233171331777989</v>
      </c>
      <c r="L727" s="65">
        <f t="shared" si="35"/>
        <v>8.8883986941468429E-3</v>
      </c>
    </row>
    <row r="728" spans="1:12" x14ac:dyDescent="0.2">
      <c r="A728" s="64" t="s">
        <v>209</v>
      </c>
      <c r="B728" s="64" t="s">
        <v>210</v>
      </c>
      <c r="C728" s="64" t="s">
        <v>220</v>
      </c>
      <c r="D728" s="64" t="s">
        <v>308</v>
      </c>
      <c r="E728" s="64" t="s">
        <v>1451</v>
      </c>
      <c r="F728" s="80">
        <v>3.3040269999999997E-2</v>
      </c>
      <c r="G728" s="80">
        <v>0.4559494</v>
      </c>
      <c r="H728" s="81">
        <f t="shared" si="33"/>
        <v>-0.92753522649662445</v>
      </c>
      <c r="I728" s="91">
        <v>9.9715900000000007E-3</v>
      </c>
      <c r="J728" s="91">
        <v>0</v>
      </c>
      <c r="K728" s="81" t="str">
        <f t="shared" si="34"/>
        <v/>
      </c>
      <c r="L728" s="65">
        <f t="shared" si="35"/>
        <v>0.30180110513624742</v>
      </c>
    </row>
    <row r="729" spans="1:12" x14ac:dyDescent="0.2">
      <c r="A729" s="64" t="s">
        <v>2714</v>
      </c>
      <c r="B729" s="64" t="s">
        <v>284</v>
      </c>
      <c r="C729" s="64" t="s">
        <v>1239</v>
      </c>
      <c r="D729" s="64" t="s">
        <v>307</v>
      </c>
      <c r="E729" s="64" t="s">
        <v>1451</v>
      </c>
      <c r="F729" s="80">
        <v>0.15405417000000002</v>
      </c>
      <c r="G729" s="80">
        <v>7.037177E-2</v>
      </c>
      <c r="H729" s="81">
        <f t="shared" si="33"/>
        <v>1.1891472958545739</v>
      </c>
      <c r="I729" s="91">
        <v>9.8313199999999993E-3</v>
      </c>
      <c r="J729" s="91">
        <v>0</v>
      </c>
      <c r="K729" s="81" t="str">
        <f t="shared" si="34"/>
        <v/>
      </c>
      <c r="L729" s="65">
        <f t="shared" si="35"/>
        <v>6.3817292319967703E-2</v>
      </c>
    </row>
    <row r="730" spans="1:12" x14ac:dyDescent="0.2">
      <c r="A730" s="64" t="s">
        <v>1393</v>
      </c>
      <c r="B730" s="64" t="s">
        <v>1394</v>
      </c>
      <c r="C730" s="64" t="s">
        <v>1245</v>
      </c>
      <c r="D730" s="64" t="s">
        <v>307</v>
      </c>
      <c r="E730" s="64" t="s">
        <v>1451</v>
      </c>
      <c r="F730" s="80">
        <v>0.72433289000000001</v>
      </c>
      <c r="G730" s="80">
        <v>2.3588004100000002</v>
      </c>
      <c r="H730" s="81">
        <f t="shared" si="33"/>
        <v>-0.69292319649885092</v>
      </c>
      <c r="I730" s="91">
        <v>9.4377599999999999E-3</v>
      </c>
      <c r="J730" s="91">
        <v>0</v>
      </c>
      <c r="K730" s="81" t="str">
        <f t="shared" si="34"/>
        <v/>
      </c>
      <c r="L730" s="65">
        <f t="shared" si="35"/>
        <v>1.3029589198966237E-2</v>
      </c>
    </row>
    <row r="731" spans="1:12" x14ac:dyDescent="0.2">
      <c r="A731" s="64" t="s">
        <v>2789</v>
      </c>
      <c r="B731" s="64" t="s">
        <v>452</v>
      </c>
      <c r="C731" s="64" t="s">
        <v>2814</v>
      </c>
      <c r="D731" s="64" t="s">
        <v>308</v>
      </c>
      <c r="E731" s="64" t="s">
        <v>309</v>
      </c>
      <c r="F731" s="80">
        <v>0.43784010100000004</v>
      </c>
      <c r="G731" s="80">
        <v>1.214573956</v>
      </c>
      <c r="H731" s="81">
        <f t="shared" si="33"/>
        <v>-0.63951137035577932</v>
      </c>
      <c r="I731" s="91">
        <v>8.5832999999999986E-3</v>
      </c>
      <c r="J731" s="91">
        <v>1.3539915900000001</v>
      </c>
      <c r="K731" s="81">
        <f t="shared" si="34"/>
        <v>-0.99366074349102862</v>
      </c>
      <c r="L731" s="65">
        <f t="shared" si="35"/>
        <v>1.9603732002610692E-2</v>
      </c>
    </row>
    <row r="732" spans="1:12" x14ac:dyDescent="0.2">
      <c r="A732" s="64" t="s">
        <v>1876</v>
      </c>
      <c r="B732" s="64" t="s">
        <v>1877</v>
      </c>
      <c r="C732" s="64" t="s">
        <v>1245</v>
      </c>
      <c r="D732" s="64" t="s">
        <v>307</v>
      </c>
      <c r="E732" s="64" t="s">
        <v>1451</v>
      </c>
      <c r="F732" s="80">
        <v>2.4692070400000001</v>
      </c>
      <c r="G732" s="80">
        <v>1.9416267700000001</v>
      </c>
      <c r="H732" s="81">
        <f t="shared" si="33"/>
        <v>0.27172074373490429</v>
      </c>
      <c r="I732" s="91">
        <v>8.2063600000000011E-3</v>
      </c>
      <c r="J732" s="91">
        <v>0.21513770999999998</v>
      </c>
      <c r="K732" s="81">
        <f t="shared" si="34"/>
        <v>-0.96185531583468098</v>
      </c>
      <c r="L732" s="65">
        <f t="shared" si="35"/>
        <v>3.3234799136163166E-3</v>
      </c>
    </row>
    <row r="733" spans="1:12" x14ac:dyDescent="0.2">
      <c r="A733" s="64" t="s">
        <v>1337</v>
      </c>
      <c r="B733" s="64" t="s">
        <v>519</v>
      </c>
      <c r="C733" s="64" t="s">
        <v>1242</v>
      </c>
      <c r="D733" s="64" t="s">
        <v>307</v>
      </c>
      <c r="E733" s="64" t="s">
        <v>1451</v>
      </c>
      <c r="F733" s="80">
        <v>0.46964086999999999</v>
      </c>
      <c r="G733" s="80">
        <v>0.64463884999999999</v>
      </c>
      <c r="H733" s="81">
        <f t="shared" si="33"/>
        <v>-0.27146669798135814</v>
      </c>
      <c r="I733" s="91">
        <v>8.0810399999999994E-3</v>
      </c>
      <c r="J733" s="91">
        <v>0.12278933</v>
      </c>
      <c r="K733" s="81">
        <f t="shared" si="34"/>
        <v>-0.93418776696639683</v>
      </c>
      <c r="L733" s="65">
        <f t="shared" si="35"/>
        <v>1.720684999156909E-2</v>
      </c>
    </row>
    <row r="734" spans="1:12" x14ac:dyDescent="0.2">
      <c r="A734" s="64" t="s">
        <v>1622</v>
      </c>
      <c r="B734" s="64" t="s">
        <v>1621</v>
      </c>
      <c r="C734" s="64" t="s">
        <v>1391</v>
      </c>
      <c r="D734" s="64" t="s">
        <v>308</v>
      </c>
      <c r="E734" s="64" t="s">
        <v>309</v>
      </c>
      <c r="F734" s="80">
        <v>0.14050511499999999</v>
      </c>
      <c r="G734" s="80">
        <v>9.4222800000000009E-2</v>
      </c>
      <c r="H734" s="81">
        <f t="shared" si="33"/>
        <v>0.49120080277809586</v>
      </c>
      <c r="I734" s="91">
        <v>7.1945000000000004E-3</v>
      </c>
      <c r="J734" s="91">
        <v>3.2809608126410802E-2</v>
      </c>
      <c r="K734" s="81">
        <f t="shared" si="34"/>
        <v>-0.7807197217266173</v>
      </c>
      <c r="L734" s="65">
        <f t="shared" si="35"/>
        <v>5.1204541557081401E-2</v>
      </c>
    </row>
    <row r="735" spans="1:12" x14ac:dyDescent="0.2">
      <c r="A735" s="64" t="s">
        <v>115</v>
      </c>
      <c r="B735" s="64" t="s">
        <v>116</v>
      </c>
      <c r="C735" s="64" t="s">
        <v>1246</v>
      </c>
      <c r="D735" s="64" t="s">
        <v>308</v>
      </c>
      <c r="E735" s="64" t="s">
        <v>309</v>
      </c>
      <c r="F735" s="80">
        <v>9.2251E-2</v>
      </c>
      <c r="G735" s="80">
        <v>0.44343604999999997</v>
      </c>
      <c r="H735" s="81">
        <f t="shared" si="33"/>
        <v>-0.79196323799113766</v>
      </c>
      <c r="I735" s="91">
        <v>6.9962700000000006E-3</v>
      </c>
      <c r="J735" s="91">
        <v>0.38182348999999999</v>
      </c>
      <c r="K735" s="81">
        <f t="shared" si="34"/>
        <v>-0.98167669045191541</v>
      </c>
      <c r="L735" s="65">
        <f t="shared" si="35"/>
        <v>7.5839503094817406E-2</v>
      </c>
    </row>
    <row r="736" spans="1:12" x14ac:dyDescent="0.2">
      <c r="A736" s="64" t="s">
        <v>3071</v>
      </c>
      <c r="B736" s="64" t="s">
        <v>3072</v>
      </c>
      <c r="C736" s="64" t="s">
        <v>2834</v>
      </c>
      <c r="D736" s="64" t="s">
        <v>307</v>
      </c>
      <c r="E736" s="64" t="s">
        <v>1451</v>
      </c>
      <c r="F736" s="80">
        <v>6.4669999999999997E-3</v>
      </c>
      <c r="G736" s="80"/>
      <c r="H736" s="81" t="str">
        <f t="shared" si="33"/>
        <v/>
      </c>
      <c r="I736" s="91">
        <v>6.4669999999999997E-3</v>
      </c>
      <c r="J736" s="91"/>
      <c r="K736" s="81" t="str">
        <f t="shared" si="34"/>
        <v/>
      </c>
      <c r="L736" s="65">
        <f t="shared" si="35"/>
        <v>1</v>
      </c>
    </row>
    <row r="737" spans="1:12" x14ac:dyDescent="0.2">
      <c r="A737" s="64" t="s">
        <v>866</v>
      </c>
      <c r="B737" s="64" t="s">
        <v>867</v>
      </c>
      <c r="C737" s="64" t="s">
        <v>1245</v>
      </c>
      <c r="D737" s="64" t="s">
        <v>307</v>
      </c>
      <c r="E737" s="64" t="s">
        <v>309</v>
      </c>
      <c r="F737" s="80">
        <v>8.0274419999999999E-2</v>
      </c>
      <c r="G737" s="80">
        <v>2.658191E-2</v>
      </c>
      <c r="H737" s="81">
        <f t="shared" si="33"/>
        <v>2.0198890899863855</v>
      </c>
      <c r="I737" s="91">
        <v>6.4086000000000004E-3</v>
      </c>
      <c r="J737" s="91">
        <v>1.1937E-3</v>
      </c>
      <c r="K737" s="81">
        <f t="shared" si="34"/>
        <v>4.3686855993968337</v>
      </c>
      <c r="L737" s="65">
        <f t="shared" si="35"/>
        <v>7.983365061996088E-2</v>
      </c>
    </row>
    <row r="738" spans="1:12" x14ac:dyDescent="0.2">
      <c r="A738" s="64" t="s">
        <v>2109</v>
      </c>
      <c r="B738" s="64" t="s">
        <v>2110</v>
      </c>
      <c r="C738" s="64" t="s">
        <v>1245</v>
      </c>
      <c r="D738" s="64" t="s">
        <v>307</v>
      </c>
      <c r="E738" s="64" t="s">
        <v>1451</v>
      </c>
      <c r="F738" s="80">
        <v>0.33076070000000002</v>
      </c>
      <c r="G738" s="80">
        <v>0.59086399999999994</v>
      </c>
      <c r="H738" s="81">
        <f t="shared" si="33"/>
        <v>-0.44020840667226291</v>
      </c>
      <c r="I738" s="91">
        <v>6.3699999999999998E-3</v>
      </c>
      <c r="J738" s="91">
        <v>0.31433623999999999</v>
      </c>
      <c r="K738" s="81">
        <f t="shared" si="34"/>
        <v>-0.97973507604468391</v>
      </c>
      <c r="L738" s="65">
        <f t="shared" si="35"/>
        <v>1.9258636228548311E-2</v>
      </c>
    </row>
    <row r="739" spans="1:12" x14ac:dyDescent="0.2">
      <c r="A739" s="64" t="s">
        <v>121</v>
      </c>
      <c r="B739" s="64" t="s">
        <v>122</v>
      </c>
      <c r="C739" s="64" t="s">
        <v>1246</v>
      </c>
      <c r="D739" s="64" t="s">
        <v>308</v>
      </c>
      <c r="E739" s="64" t="s">
        <v>309</v>
      </c>
      <c r="F739" s="80">
        <v>0.60889027800000006</v>
      </c>
      <c r="G739" s="80">
        <v>0.172069043</v>
      </c>
      <c r="H739" s="81">
        <f t="shared" si="33"/>
        <v>2.5386393007369725</v>
      </c>
      <c r="I739" s="91">
        <v>6.15717E-3</v>
      </c>
      <c r="J739" s="91">
        <v>0</v>
      </c>
      <c r="K739" s="81" t="str">
        <f t="shared" si="34"/>
        <v/>
      </c>
      <c r="L739" s="65">
        <f t="shared" si="35"/>
        <v>1.0112117441297034E-2</v>
      </c>
    </row>
    <row r="740" spans="1:12" x14ac:dyDescent="0.2">
      <c r="A740" s="64" t="s">
        <v>312</v>
      </c>
      <c r="B740" s="64" t="s">
        <v>313</v>
      </c>
      <c r="C740" s="64" t="s">
        <v>1240</v>
      </c>
      <c r="D740" s="64" t="s">
        <v>307</v>
      </c>
      <c r="E740" s="64" t="s">
        <v>1451</v>
      </c>
      <c r="F740" s="80">
        <v>0.109561648</v>
      </c>
      <c r="G740" s="80">
        <v>2.2121838000000001E-2</v>
      </c>
      <c r="H740" s="81">
        <f t="shared" si="33"/>
        <v>3.952646701417847</v>
      </c>
      <c r="I740" s="91">
        <v>5.9553699999999998E-3</v>
      </c>
      <c r="J740" s="91">
        <v>0</v>
      </c>
      <c r="K740" s="81" t="str">
        <f t="shared" si="34"/>
        <v/>
      </c>
      <c r="L740" s="65">
        <f t="shared" si="35"/>
        <v>5.4356338269026402E-2</v>
      </c>
    </row>
    <row r="741" spans="1:12" x14ac:dyDescent="0.2">
      <c r="A741" s="64" t="s">
        <v>1593</v>
      </c>
      <c r="B741" s="64" t="s">
        <v>1592</v>
      </c>
      <c r="C741" s="64" t="s">
        <v>1240</v>
      </c>
      <c r="D741" s="64" t="s">
        <v>307</v>
      </c>
      <c r="E741" s="64" t="s">
        <v>1451</v>
      </c>
      <c r="F741" s="80">
        <v>0.73536174399999998</v>
      </c>
      <c r="G741" s="80">
        <v>0.45231319199999998</v>
      </c>
      <c r="H741" s="81">
        <f t="shared" si="33"/>
        <v>0.62578000599195449</v>
      </c>
      <c r="I741" s="91">
        <v>5.7400699999999999E-3</v>
      </c>
      <c r="J741" s="91">
        <v>6.59795E-3</v>
      </c>
      <c r="K741" s="81">
        <f t="shared" si="34"/>
        <v>-0.13002220386635244</v>
      </c>
      <c r="L741" s="65">
        <f t="shared" si="35"/>
        <v>7.8057772883001648E-3</v>
      </c>
    </row>
    <row r="742" spans="1:12" x14ac:dyDescent="0.2">
      <c r="A742" s="64" t="s">
        <v>2474</v>
      </c>
      <c r="B742" s="64" t="s">
        <v>1414</v>
      </c>
      <c r="C742" s="64" t="s">
        <v>953</v>
      </c>
      <c r="D742" s="64" t="s">
        <v>307</v>
      </c>
      <c r="E742" s="64" t="s">
        <v>1451</v>
      </c>
      <c r="F742" s="80">
        <v>5.5461E-3</v>
      </c>
      <c r="G742" s="80">
        <v>0</v>
      </c>
      <c r="H742" s="81" t="str">
        <f t="shared" si="33"/>
        <v/>
      </c>
      <c r="I742" s="91">
        <v>5.5461E-3</v>
      </c>
      <c r="J742" s="91">
        <v>0</v>
      </c>
      <c r="K742" s="81" t="str">
        <f t="shared" si="34"/>
        <v/>
      </c>
      <c r="L742" s="65">
        <f t="shared" si="35"/>
        <v>1</v>
      </c>
    </row>
    <row r="743" spans="1:12" x14ac:dyDescent="0.2">
      <c r="A743" s="64" t="s">
        <v>203</v>
      </c>
      <c r="B743" s="64" t="s">
        <v>204</v>
      </c>
      <c r="C743" s="64" t="s">
        <v>220</v>
      </c>
      <c r="D743" s="64" t="s">
        <v>308</v>
      </c>
      <c r="E743" s="64" t="s">
        <v>1451</v>
      </c>
      <c r="F743" s="80">
        <v>0.72496136</v>
      </c>
      <c r="G743" s="80">
        <v>0.64337878000000004</v>
      </c>
      <c r="H743" s="81">
        <f t="shared" si="33"/>
        <v>0.12680334281463246</v>
      </c>
      <c r="I743" s="91">
        <v>5.1498400000000001E-3</v>
      </c>
      <c r="J743" s="91">
        <v>0</v>
      </c>
      <c r="K743" s="81" t="str">
        <f t="shared" si="34"/>
        <v/>
      </c>
      <c r="L743" s="65">
        <f t="shared" si="35"/>
        <v>7.1036061839213063E-3</v>
      </c>
    </row>
    <row r="744" spans="1:12" x14ac:dyDescent="0.2">
      <c r="A744" s="64" t="s">
        <v>2889</v>
      </c>
      <c r="B744" s="64" t="s">
        <v>2890</v>
      </c>
      <c r="C744" s="64" t="s">
        <v>434</v>
      </c>
      <c r="D744" s="64" t="s">
        <v>308</v>
      </c>
      <c r="E744" s="64" t="s">
        <v>309</v>
      </c>
      <c r="F744" s="80">
        <v>8.5349999999999992E-3</v>
      </c>
      <c r="G744" s="80">
        <v>8.4939999999999998E-3</v>
      </c>
      <c r="H744" s="81">
        <f t="shared" si="33"/>
        <v>4.8269366611726205E-3</v>
      </c>
      <c r="I744" s="91">
        <v>5.1029999999999999E-3</v>
      </c>
      <c r="J744" s="91">
        <v>0</v>
      </c>
      <c r="K744" s="81" t="str">
        <f t="shared" si="34"/>
        <v/>
      </c>
      <c r="L744" s="65">
        <f t="shared" si="35"/>
        <v>0.59789103690685419</v>
      </c>
    </row>
    <row r="745" spans="1:12" x14ac:dyDescent="0.2">
      <c r="A745" s="64" t="s">
        <v>787</v>
      </c>
      <c r="B745" s="64" t="s">
        <v>788</v>
      </c>
      <c r="C745" s="64" t="s">
        <v>1240</v>
      </c>
      <c r="D745" s="64" t="s">
        <v>307</v>
      </c>
      <c r="E745" s="64" t="s">
        <v>1451</v>
      </c>
      <c r="F745" s="80">
        <v>0.33124158799999998</v>
      </c>
      <c r="G745" s="80">
        <v>0.23175015499999999</v>
      </c>
      <c r="H745" s="81">
        <f t="shared" si="33"/>
        <v>0.42930470963439049</v>
      </c>
      <c r="I745" s="91">
        <v>4.6931999999999998E-3</v>
      </c>
      <c r="J745" s="91">
        <v>0</v>
      </c>
      <c r="K745" s="81" t="str">
        <f t="shared" si="34"/>
        <v/>
      </c>
      <c r="L745" s="65">
        <f t="shared" si="35"/>
        <v>1.4168510748716735E-2</v>
      </c>
    </row>
    <row r="746" spans="1:12" x14ac:dyDescent="0.2">
      <c r="A746" s="64" t="s">
        <v>2098</v>
      </c>
      <c r="B746" s="64" t="s">
        <v>2099</v>
      </c>
      <c r="C746" s="64" t="s">
        <v>1245</v>
      </c>
      <c r="D746" s="64" t="s">
        <v>307</v>
      </c>
      <c r="E746" s="64" t="s">
        <v>1451</v>
      </c>
      <c r="F746" s="80">
        <v>3.1627799999999998E-2</v>
      </c>
      <c r="G746" s="80">
        <v>0.23474620000000002</v>
      </c>
      <c r="H746" s="81">
        <f t="shared" si="33"/>
        <v>-0.86526810657637909</v>
      </c>
      <c r="I746" s="91">
        <v>4.6562299999999999E-3</v>
      </c>
      <c r="J746" s="91">
        <v>0</v>
      </c>
      <c r="K746" s="81" t="str">
        <f t="shared" si="34"/>
        <v/>
      </c>
      <c r="L746" s="65">
        <f t="shared" si="35"/>
        <v>0.14721953471313212</v>
      </c>
    </row>
    <row r="747" spans="1:12" x14ac:dyDescent="0.2">
      <c r="A747" s="64" t="s">
        <v>785</v>
      </c>
      <c r="B747" s="64" t="s">
        <v>786</v>
      </c>
      <c r="C747" s="64" t="s">
        <v>1240</v>
      </c>
      <c r="D747" s="64" t="s">
        <v>307</v>
      </c>
      <c r="E747" s="64" t="s">
        <v>1451</v>
      </c>
      <c r="F747" s="80">
        <v>0.28458573399999998</v>
      </c>
      <c r="G747" s="80">
        <v>2.1646972990000002</v>
      </c>
      <c r="H747" s="81">
        <f t="shared" si="33"/>
        <v>-0.86853324290122846</v>
      </c>
      <c r="I747" s="91">
        <v>4.53017E-3</v>
      </c>
      <c r="J747" s="91">
        <v>0</v>
      </c>
      <c r="K747" s="81" t="str">
        <f t="shared" si="34"/>
        <v/>
      </c>
      <c r="L747" s="65">
        <f t="shared" si="35"/>
        <v>1.5918471865494145E-2</v>
      </c>
    </row>
    <row r="748" spans="1:12" x14ac:dyDescent="0.2">
      <c r="A748" s="64" t="s">
        <v>2291</v>
      </c>
      <c r="B748" s="64" t="s">
        <v>2292</v>
      </c>
      <c r="C748" s="64" t="s">
        <v>953</v>
      </c>
      <c r="D748" s="64" t="s">
        <v>307</v>
      </c>
      <c r="E748" s="64" t="s">
        <v>1451</v>
      </c>
      <c r="F748" s="80">
        <v>9.293773E-3</v>
      </c>
      <c r="G748" s="80">
        <v>0.14014997000000001</v>
      </c>
      <c r="H748" s="81">
        <f t="shared" si="33"/>
        <v>-0.93368694263723351</v>
      </c>
      <c r="I748" s="91">
        <v>4.3637700000000003E-3</v>
      </c>
      <c r="J748" s="91">
        <v>0.14014917000000002</v>
      </c>
      <c r="K748" s="81">
        <f t="shared" si="34"/>
        <v>-0.96886339034330349</v>
      </c>
      <c r="L748" s="65">
        <f t="shared" si="35"/>
        <v>0.46953696846264703</v>
      </c>
    </row>
    <row r="749" spans="1:12" x14ac:dyDescent="0.2">
      <c r="A749" s="64" t="s">
        <v>2091</v>
      </c>
      <c r="B749" s="64" t="s">
        <v>864</v>
      </c>
      <c r="C749" s="64" t="s">
        <v>1245</v>
      </c>
      <c r="D749" s="64" t="s">
        <v>307</v>
      </c>
      <c r="E749" s="64" t="s">
        <v>1451</v>
      </c>
      <c r="F749" s="80">
        <v>8.2009949349999989</v>
      </c>
      <c r="G749" s="80">
        <v>9.8230965040000005</v>
      </c>
      <c r="H749" s="81">
        <f t="shared" si="33"/>
        <v>-0.16513138889956702</v>
      </c>
      <c r="I749" s="91">
        <v>4.1627899999999995E-3</v>
      </c>
      <c r="J749" s="91">
        <v>9.6475010399999999</v>
      </c>
      <c r="K749" s="81">
        <f t="shared" si="34"/>
        <v>-0.99956851105973032</v>
      </c>
      <c r="L749" s="65">
        <f t="shared" si="35"/>
        <v>5.0759572868825341E-4</v>
      </c>
    </row>
    <row r="750" spans="1:12" x14ac:dyDescent="0.2">
      <c r="A750" s="64" t="s">
        <v>2768</v>
      </c>
      <c r="B750" s="64" t="s">
        <v>2769</v>
      </c>
      <c r="C750" s="64" t="s">
        <v>1244</v>
      </c>
      <c r="D750" s="64" t="s">
        <v>1162</v>
      </c>
      <c r="E750" s="64" t="s">
        <v>309</v>
      </c>
      <c r="F750" s="80">
        <v>1.3733753200000001</v>
      </c>
      <c r="G750" s="80">
        <v>0.1217385</v>
      </c>
      <c r="H750" s="81">
        <f t="shared" si="33"/>
        <v>10.281355692734838</v>
      </c>
      <c r="I750" s="91">
        <v>3.9014399999999999E-3</v>
      </c>
      <c r="J750" s="91">
        <v>0</v>
      </c>
      <c r="K750" s="81" t="str">
        <f t="shared" si="34"/>
        <v/>
      </c>
      <c r="L750" s="65">
        <f t="shared" si="35"/>
        <v>2.8407675186707154E-3</v>
      </c>
    </row>
    <row r="751" spans="1:12" x14ac:dyDescent="0.2">
      <c r="A751" s="64" t="s">
        <v>2018</v>
      </c>
      <c r="B751" s="64" t="s">
        <v>2019</v>
      </c>
      <c r="C751" s="64" t="s">
        <v>1245</v>
      </c>
      <c r="D751" s="64" t="s">
        <v>307</v>
      </c>
      <c r="E751" s="64" t="s">
        <v>1451</v>
      </c>
      <c r="F751" s="80">
        <v>2.1429045499999999</v>
      </c>
      <c r="G751" s="80">
        <v>0.30914195</v>
      </c>
      <c r="H751" s="81">
        <f t="shared" si="33"/>
        <v>5.9317818238514697</v>
      </c>
      <c r="I751" s="91">
        <v>3.7294899999999998E-3</v>
      </c>
      <c r="J751" s="91">
        <v>1.0625999999999999E-3</v>
      </c>
      <c r="K751" s="81">
        <f t="shared" si="34"/>
        <v>2.5097779032561642</v>
      </c>
      <c r="L751" s="65">
        <f t="shared" si="35"/>
        <v>1.740390163434951E-3</v>
      </c>
    </row>
    <row r="752" spans="1:12" x14ac:dyDescent="0.2">
      <c r="A752" s="64" t="s">
        <v>2483</v>
      </c>
      <c r="B752" s="64" t="s">
        <v>691</v>
      </c>
      <c r="C752" s="64" t="s">
        <v>953</v>
      </c>
      <c r="D752" s="64" t="s">
        <v>308</v>
      </c>
      <c r="E752" s="64" t="s">
        <v>309</v>
      </c>
      <c r="F752" s="80">
        <v>3.692E-3</v>
      </c>
      <c r="G752" s="80">
        <v>0</v>
      </c>
      <c r="H752" s="81" t="str">
        <f t="shared" si="33"/>
        <v/>
      </c>
      <c r="I752" s="91">
        <v>3.692E-3</v>
      </c>
      <c r="J752" s="91">
        <v>0</v>
      </c>
      <c r="K752" s="81" t="str">
        <f t="shared" si="34"/>
        <v/>
      </c>
      <c r="L752" s="65">
        <f t="shared" si="35"/>
        <v>1</v>
      </c>
    </row>
    <row r="753" spans="1:12" x14ac:dyDescent="0.2">
      <c r="A753" s="64" t="s">
        <v>2269</v>
      </c>
      <c r="B753" s="64" t="s">
        <v>1177</v>
      </c>
      <c r="C753" s="64" t="s">
        <v>220</v>
      </c>
      <c r="D753" s="64" t="s">
        <v>1162</v>
      </c>
      <c r="E753" s="64" t="s">
        <v>1451</v>
      </c>
      <c r="F753" s="80">
        <v>7.9260900000000002E-3</v>
      </c>
      <c r="G753" s="80">
        <v>0.61137737999999997</v>
      </c>
      <c r="H753" s="81">
        <f t="shared" si="33"/>
        <v>-0.98703568326325719</v>
      </c>
      <c r="I753" s="91">
        <v>3.68448E-3</v>
      </c>
      <c r="J753" s="91">
        <v>0.28934565000000001</v>
      </c>
      <c r="K753" s="81">
        <f t="shared" si="34"/>
        <v>-0.98726616418805679</v>
      </c>
      <c r="L753" s="65">
        <f t="shared" si="35"/>
        <v>0.46485467613918086</v>
      </c>
    </row>
    <row r="754" spans="1:12" x14ac:dyDescent="0.2">
      <c r="A754" s="64" t="s">
        <v>412</v>
      </c>
      <c r="B754" s="64" t="s">
        <v>413</v>
      </c>
      <c r="C754" s="64" t="s">
        <v>434</v>
      </c>
      <c r="D754" s="64" t="s">
        <v>308</v>
      </c>
      <c r="E754" s="64" t="s">
        <v>309</v>
      </c>
      <c r="F754" s="80">
        <v>1.3624722000000001E-2</v>
      </c>
      <c r="G754" s="80">
        <v>1.12112129</v>
      </c>
      <c r="H754" s="81">
        <f t="shared" si="33"/>
        <v>-0.98784723640383276</v>
      </c>
      <c r="I754" s="91">
        <v>3.4336900000000001E-3</v>
      </c>
      <c r="J754" s="91">
        <v>0</v>
      </c>
      <c r="K754" s="81" t="str">
        <f t="shared" si="34"/>
        <v/>
      </c>
      <c r="L754" s="65">
        <f t="shared" si="35"/>
        <v>0.2520190870683453</v>
      </c>
    </row>
    <row r="755" spans="1:12" x14ac:dyDescent="0.2">
      <c r="A755" s="64" t="s">
        <v>2381</v>
      </c>
      <c r="B755" s="64" t="s">
        <v>456</v>
      </c>
      <c r="C755" s="64" t="s">
        <v>953</v>
      </c>
      <c r="D755" s="64" t="s">
        <v>307</v>
      </c>
      <c r="E755" s="64" t="s">
        <v>1451</v>
      </c>
      <c r="F755" s="80">
        <v>0.13118364199999999</v>
      </c>
      <c r="G755" s="80">
        <v>9.4437873000000006E-2</v>
      </c>
      <c r="H755" s="81">
        <f t="shared" si="33"/>
        <v>0.38909992180785324</v>
      </c>
      <c r="I755" s="91">
        <v>3.1655799999999999E-3</v>
      </c>
      <c r="J755" s="91">
        <v>9.6766926999999985</v>
      </c>
      <c r="K755" s="81">
        <f t="shared" si="34"/>
        <v>-0.99967286550290058</v>
      </c>
      <c r="L755" s="65">
        <f t="shared" si="35"/>
        <v>2.4130904979753499E-2</v>
      </c>
    </row>
    <row r="756" spans="1:12" x14ac:dyDescent="0.2">
      <c r="A756" s="64" t="s">
        <v>2479</v>
      </c>
      <c r="B756" s="64" t="s">
        <v>1418</v>
      </c>
      <c r="C756" s="64" t="s">
        <v>953</v>
      </c>
      <c r="D756" s="64" t="s">
        <v>307</v>
      </c>
      <c r="E756" s="64" t="s">
        <v>1451</v>
      </c>
      <c r="F756" s="80">
        <v>2.9987099999999999E-3</v>
      </c>
      <c r="G756" s="80">
        <v>2.9989999999999999E-2</v>
      </c>
      <c r="H756" s="81">
        <f t="shared" si="33"/>
        <v>-0.90000966988996334</v>
      </c>
      <c r="I756" s="91">
        <v>2.9987099999999999E-3</v>
      </c>
      <c r="J756" s="91">
        <v>2.9989999999999999E-2</v>
      </c>
      <c r="K756" s="81">
        <f t="shared" si="34"/>
        <v>-0.90000966988996334</v>
      </c>
      <c r="L756" s="65">
        <f t="shared" si="35"/>
        <v>1</v>
      </c>
    </row>
    <row r="757" spans="1:12" x14ac:dyDescent="0.2">
      <c r="A757" s="64" t="s">
        <v>2777</v>
      </c>
      <c r="B757" s="64" t="s">
        <v>364</v>
      </c>
      <c r="C757" s="64" t="s">
        <v>2814</v>
      </c>
      <c r="D757" s="64" t="s">
        <v>308</v>
      </c>
      <c r="E757" s="64" t="s">
        <v>309</v>
      </c>
      <c r="F757" s="80">
        <v>6.4508298099999992</v>
      </c>
      <c r="G757" s="80">
        <v>6.6313951500000003</v>
      </c>
      <c r="H757" s="81">
        <f t="shared" si="33"/>
        <v>-2.7228861486259248E-2</v>
      </c>
      <c r="I757" s="91">
        <v>2.8077800000000002E-3</v>
      </c>
      <c r="J757" s="91">
        <v>0</v>
      </c>
      <c r="K757" s="81" t="str">
        <f t="shared" si="34"/>
        <v/>
      </c>
      <c r="L757" s="65">
        <f t="shared" si="35"/>
        <v>4.3525873146543304E-4</v>
      </c>
    </row>
    <row r="758" spans="1:12" x14ac:dyDescent="0.2">
      <c r="A758" s="64" t="s">
        <v>573</v>
      </c>
      <c r="B758" s="64" t="s">
        <v>574</v>
      </c>
      <c r="C758" s="64" t="s">
        <v>1240</v>
      </c>
      <c r="D758" s="64" t="s">
        <v>307</v>
      </c>
      <c r="E758" s="64" t="s">
        <v>1451</v>
      </c>
      <c r="F758" s="80">
        <v>1.9936327150000002</v>
      </c>
      <c r="G758" s="80">
        <v>1.4681195419999999</v>
      </c>
      <c r="H758" s="81">
        <f t="shared" si="33"/>
        <v>0.35794985215175368</v>
      </c>
      <c r="I758" s="91">
        <v>2.6909400000000002E-3</v>
      </c>
      <c r="J758" s="91">
        <v>1.6684880000000003E-2</v>
      </c>
      <c r="K758" s="81">
        <f t="shared" si="34"/>
        <v>-0.83871984695125168</v>
      </c>
      <c r="L758" s="65">
        <f t="shared" si="35"/>
        <v>1.3497671761470869E-3</v>
      </c>
    </row>
    <row r="759" spans="1:12" x14ac:dyDescent="0.2">
      <c r="A759" s="64" t="s">
        <v>2801</v>
      </c>
      <c r="B759" s="64" t="s">
        <v>61</v>
      </c>
      <c r="C759" s="64" t="s">
        <v>2814</v>
      </c>
      <c r="D759" s="64" t="s">
        <v>308</v>
      </c>
      <c r="E759" s="64" t="s">
        <v>309</v>
      </c>
      <c r="F759" s="80">
        <v>0.30698304399999998</v>
      </c>
      <c r="G759" s="80">
        <v>0.56195282299999993</v>
      </c>
      <c r="H759" s="81">
        <f t="shared" si="33"/>
        <v>-0.45372096831694353</v>
      </c>
      <c r="I759" s="91">
        <v>2.6220100000000001E-3</v>
      </c>
      <c r="J759" s="91">
        <v>0.42225665000000001</v>
      </c>
      <c r="K759" s="81">
        <f t="shared" si="34"/>
        <v>-0.99379048263656711</v>
      </c>
      <c r="L759" s="65">
        <f t="shared" si="35"/>
        <v>8.541220928150026E-3</v>
      </c>
    </row>
    <row r="760" spans="1:12" x14ac:dyDescent="0.2">
      <c r="A760" s="64" t="s">
        <v>2728</v>
      </c>
      <c r="B760" s="64" t="s">
        <v>29</v>
      </c>
      <c r="C760" s="64" t="s">
        <v>1244</v>
      </c>
      <c r="D760" s="64" t="s">
        <v>1162</v>
      </c>
      <c r="E760" s="64" t="s">
        <v>1451</v>
      </c>
      <c r="F760" s="80">
        <v>2.15424E-3</v>
      </c>
      <c r="G760" s="80">
        <v>9.7241050000000009E-2</v>
      </c>
      <c r="H760" s="81">
        <f t="shared" si="33"/>
        <v>-0.97784639306136656</v>
      </c>
      <c r="I760" s="91">
        <v>2.15424E-3</v>
      </c>
      <c r="J760" s="91">
        <v>0</v>
      </c>
      <c r="K760" s="81" t="str">
        <f t="shared" si="34"/>
        <v/>
      </c>
      <c r="L760" s="65">
        <f t="shared" si="35"/>
        <v>1</v>
      </c>
    </row>
    <row r="761" spans="1:12" x14ac:dyDescent="0.2">
      <c r="A761" s="64" t="s">
        <v>386</v>
      </c>
      <c r="B761" s="64" t="s">
        <v>633</v>
      </c>
      <c r="C761" s="64" t="s">
        <v>1240</v>
      </c>
      <c r="D761" s="64" t="s">
        <v>307</v>
      </c>
      <c r="E761" s="64" t="s">
        <v>1451</v>
      </c>
      <c r="F761" s="80">
        <v>9.8587539999999987E-2</v>
      </c>
      <c r="G761" s="80">
        <v>0.155511227</v>
      </c>
      <c r="H761" s="81">
        <f t="shared" si="33"/>
        <v>-0.36604229866953597</v>
      </c>
      <c r="I761" s="91">
        <v>2.1490700000000003E-3</v>
      </c>
      <c r="J761" s="91">
        <v>2.784E-2</v>
      </c>
      <c r="K761" s="81">
        <f t="shared" si="34"/>
        <v>-0.92280639367816086</v>
      </c>
      <c r="L761" s="65">
        <f t="shared" si="35"/>
        <v>2.1798596455495294E-2</v>
      </c>
    </row>
    <row r="762" spans="1:12" x14ac:dyDescent="0.2">
      <c r="A762" s="64" t="s">
        <v>2803</v>
      </c>
      <c r="B762" s="64" t="s">
        <v>547</v>
      </c>
      <c r="C762" s="64" t="s">
        <v>2814</v>
      </c>
      <c r="D762" s="64" t="s">
        <v>307</v>
      </c>
      <c r="E762" s="64" t="s">
        <v>1451</v>
      </c>
      <c r="F762" s="80">
        <v>4.5631850000000002E-2</v>
      </c>
      <c r="G762" s="80">
        <v>0.36364239000000004</v>
      </c>
      <c r="H762" s="81">
        <f t="shared" si="33"/>
        <v>-0.87451449210857957</v>
      </c>
      <c r="I762" s="91">
        <v>1.5971800000000001E-3</v>
      </c>
      <c r="J762" s="91">
        <v>1.4988599999999999E-3</v>
      </c>
      <c r="K762" s="81">
        <f t="shared" si="34"/>
        <v>6.5596520021883542E-2</v>
      </c>
      <c r="L762" s="65">
        <f t="shared" si="35"/>
        <v>3.5001429922302076E-2</v>
      </c>
    </row>
    <row r="763" spans="1:12" x14ac:dyDescent="0.2">
      <c r="A763" s="64" t="s">
        <v>2681</v>
      </c>
      <c r="B763" s="64" t="s">
        <v>104</v>
      </c>
      <c r="C763" s="64" t="s">
        <v>1239</v>
      </c>
      <c r="D763" s="64" t="s">
        <v>307</v>
      </c>
      <c r="E763" s="64" t="s">
        <v>1451</v>
      </c>
      <c r="F763" s="80">
        <v>0.18937452999999999</v>
      </c>
      <c r="G763" s="80">
        <v>0.46374200999999998</v>
      </c>
      <c r="H763" s="81">
        <f t="shared" si="33"/>
        <v>-0.59163818261796042</v>
      </c>
      <c r="I763" s="91">
        <v>1.5762E-3</v>
      </c>
      <c r="J763" s="91">
        <v>0</v>
      </c>
      <c r="K763" s="81" t="str">
        <f t="shared" si="34"/>
        <v/>
      </c>
      <c r="L763" s="65">
        <f t="shared" si="35"/>
        <v>8.3231889737231304E-3</v>
      </c>
    </row>
    <row r="764" spans="1:12" x14ac:dyDescent="0.2">
      <c r="A764" s="64" t="s">
        <v>372</v>
      </c>
      <c r="B764" s="64" t="s">
        <v>677</v>
      </c>
      <c r="C764" s="64" t="s">
        <v>1240</v>
      </c>
      <c r="D764" s="64" t="s">
        <v>307</v>
      </c>
      <c r="E764" s="64" t="s">
        <v>1451</v>
      </c>
      <c r="F764" s="80">
        <v>1.7111154850000001</v>
      </c>
      <c r="G764" s="80">
        <v>1.4157703319999999</v>
      </c>
      <c r="H764" s="81">
        <f t="shared" si="33"/>
        <v>0.20861092108264367</v>
      </c>
      <c r="I764" s="91">
        <v>1.2240999999999999E-3</v>
      </c>
      <c r="J764" s="91">
        <v>6.2516160000000001E-2</v>
      </c>
      <c r="K764" s="81">
        <f t="shared" si="34"/>
        <v>-0.98041946274371294</v>
      </c>
      <c r="L764" s="65">
        <f t="shared" si="35"/>
        <v>7.1538128824776535E-4</v>
      </c>
    </row>
    <row r="765" spans="1:12" x14ac:dyDescent="0.2">
      <c r="A765" s="64" t="s">
        <v>2705</v>
      </c>
      <c r="B765" s="64" t="s">
        <v>2234</v>
      </c>
      <c r="C765" s="64" t="s">
        <v>1244</v>
      </c>
      <c r="D765" s="64" t="s">
        <v>1162</v>
      </c>
      <c r="E765" s="64" t="s">
        <v>309</v>
      </c>
      <c r="F765" s="80">
        <v>7.6757429999999988E-2</v>
      </c>
      <c r="G765" s="80">
        <v>3.86875E-2</v>
      </c>
      <c r="H765" s="81">
        <f t="shared" si="33"/>
        <v>0.98403696284329523</v>
      </c>
      <c r="I765" s="91">
        <v>1.0821800000000001E-3</v>
      </c>
      <c r="J765" s="91">
        <v>0</v>
      </c>
      <c r="K765" s="81" t="str">
        <f t="shared" si="34"/>
        <v/>
      </c>
      <c r="L765" s="65">
        <f t="shared" si="35"/>
        <v>1.4098700282174642E-2</v>
      </c>
    </row>
    <row r="766" spans="1:12" x14ac:dyDescent="0.2">
      <c r="A766" s="64" t="s">
        <v>2295</v>
      </c>
      <c r="B766" s="64" t="s">
        <v>2296</v>
      </c>
      <c r="C766" s="64" t="s">
        <v>953</v>
      </c>
      <c r="D766" s="64" t="s">
        <v>307</v>
      </c>
      <c r="E766" s="64" t="s">
        <v>1451</v>
      </c>
      <c r="F766" s="80">
        <v>9.9500000000000001E-4</v>
      </c>
      <c r="G766" s="80">
        <v>5.5906000000000003E-3</v>
      </c>
      <c r="H766" s="81">
        <f t="shared" si="33"/>
        <v>-0.82202268092870179</v>
      </c>
      <c r="I766" s="91">
        <v>9.9500000000000001E-4</v>
      </c>
      <c r="J766" s="91">
        <v>4.0441000000000001E-3</v>
      </c>
      <c r="K766" s="81">
        <f t="shared" si="34"/>
        <v>-0.75396256274572837</v>
      </c>
      <c r="L766" s="65">
        <f t="shared" si="35"/>
        <v>1</v>
      </c>
    </row>
    <row r="767" spans="1:12" x14ac:dyDescent="0.2">
      <c r="A767" s="64" t="s">
        <v>2619</v>
      </c>
      <c r="B767" s="64" t="s">
        <v>1431</v>
      </c>
      <c r="C767" s="64" t="s">
        <v>1244</v>
      </c>
      <c r="D767" s="64" t="s">
        <v>308</v>
      </c>
      <c r="E767" s="64" t="s">
        <v>1451</v>
      </c>
      <c r="F767" s="80">
        <v>0.24738072</v>
      </c>
      <c r="G767" s="80">
        <v>3.8586490000000001E-2</v>
      </c>
      <c r="H767" s="81">
        <f t="shared" si="33"/>
        <v>5.4110708177914084</v>
      </c>
      <c r="I767" s="91">
        <v>9.0202999999999995E-4</v>
      </c>
      <c r="J767" s="91">
        <v>0</v>
      </c>
      <c r="K767" s="81" t="str">
        <f t="shared" si="34"/>
        <v/>
      </c>
      <c r="L767" s="65">
        <f t="shared" si="35"/>
        <v>3.6463229632446698E-3</v>
      </c>
    </row>
    <row r="768" spans="1:12" x14ac:dyDescent="0.2">
      <c r="A768" s="64" t="s">
        <v>712</v>
      </c>
      <c r="B768" s="64" t="s">
        <v>834</v>
      </c>
      <c r="C768" s="64" t="s">
        <v>1245</v>
      </c>
      <c r="D768" s="64" t="s">
        <v>307</v>
      </c>
      <c r="E768" s="64" t="s">
        <v>309</v>
      </c>
      <c r="F768" s="80">
        <v>0.10456686</v>
      </c>
      <c r="G768" s="80">
        <v>3.8421303199999999</v>
      </c>
      <c r="H768" s="81">
        <f t="shared" si="33"/>
        <v>-0.97278414543731562</v>
      </c>
      <c r="I768" s="91">
        <v>9.0040999999999993E-4</v>
      </c>
      <c r="J768" s="91">
        <v>0.88547031999999992</v>
      </c>
      <c r="K768" s="81">
        <f t="shared" si="34"/>
        <v>-0.99898312797203637</v>
      </c>
      <c r="L768" s="65">
        <f t="shared" si="35"/>
        <v>8.6108543375979733E-3</v>
      </c>
    </row>
    <row r="769" spans="1:12" x14ac:dyDescent="0.2">
      <c r="A769" s="64" t="s">
        <v>2847</v>
      </c>
      <c r="B769" s="64" t="s">
        <v>2848</v>
      </c>
      <c r="C769" s="64" t="s">
        <v>2834</v>
      </c>
      <c r="D769" s="64" t="s">
        <v>307</v>
      </c>
      <c r="E769" s="64" t="s">
        <v>309</v>
      </c>
      <c r="F769" s="80">
        <v>4.9667959999999997E-2</v>
      </c>
      <c r="G769" s="80">
        <v>0</v>
      </c>
      <c r="H769" s="81" t="str">
        <f t="shared" si="33"/>
        <v/>
      </c>
      <c r="I769" s="91">
        <v>8.6796000000000009E-4</v>
      </c>
      <c r="J769" s="91">
        <v>0</v>
      </c>
      <c r="K769" s="81" t="str">
        <f t="shared" si="34"/>
        <v/>
      </c>
      <c r="L769" s="65">
        <f t="shared" si="35"/>
        <v>1.7475249637794669E-2</v>
      </c>
    </row>
    <row r="770" spans="1:12" x14ac:dyDescent="0.2">
      <c r="A770" s="64" t="s">
        <v>937</v>
      </c>
      <c r="B770" s="64" t="s">
        <v>942</v>
      </c>
      <c r="C770" s="64" t="s">
        <v>1245</v>
      </c>
      <c r="D770" s="64" t="s">
        <v>307</v>
      </c>
      <c r="E770" s="64" t="s">
        <v>309</v>
      </c>
      <c r="F770" s="80">
        <v>1.597729315</v>
      </c>
      <c r="G770" s="80">
        <v>3.23096958</v>
      </c>
      <c r="H770" s="81">
        <f t="shared" si="33"/>
        <v>-0.50549540147635807</v>
      </c>
      <c r="I770" s="91">
        <v>8.3423000000000004E-4</v>
      </c>
      <c r="J770" s="91">
        <v>0.12245213000000001</v>
      </c>
      <c r="K770" s="81">
        <f t="shared" si="34"/>
        <v>-0.9931872969461617</v>
      </c>
      <c r="L770" s="65">
        <f t="shared" si="35"/>
        <v>5.2213475221865103E-4</v>
      </c>
    </row>
    <row r="771" spans="1:12" x14ac:dyDescent="0.2">
      <c r="A771" s="64" t="s">
        <v>2337</v>
      </c>
      <c r="B771" s="64" t="s">
        <v>1407</v>
      </c>
      <c r="C771" s="64" t="s">
        <v>953</v>
      </c>
      <c r="D771" s="64" t="s">
        <v>307</v>
      </c>
      <c r="E771" s="64" t="s">
        <v>1451</v>
      </c>
      <c r="F771" s="80">
        <v>2.5161999999999998E-4</v>
      </c>
      <c r="G771" s="80">
        <v>0.23590869</v>
      </c>
      <c r="H771" s="81">
        <f t="shared" si="33"/>
        <v>-0.99893340088489324</v>
      </c>
      <c r="I771" s="91">
        <v>7.5487000000000004E-4</v>
      </c>
      <c r="J771" s="91">
        <v>0.70479263999999997</v>
      </c>
      <c r="K771" s="81">
        <f t="shared" si="34"/>
        <v>-0.99892894738514859</v>
      </c>
      <c r="L771" s="65">
        <f t="shared" si="35"/>
        <v>3.0000397424688026</v>
      </c>
    </row>
    <row r="772" spans="1:12" x14ac:dyDescent="0.2">
      <c r="A772" s="64" t="s">
        <v>2808</v>
      </c>
      <c r="B772" s="64" t="s">
        <v>46</v>
      </c>
      <c r="C772" s="64" t="s">
        <v>2814</v>
      </c>
      <c r="D772" s="64" t="s">
        <v>308</v>
      </c>
      <c r="E772" s="64" t="s">
        <v>309</v>
      </c>
      <c r="F772" s="80">
        <v>0</v>
      </c>
      <c r="G772" s="80">
        <v>0.20673746500000001</v>
      </c>
      <c r="H772" s="81">
        <f t="shared" si="33"/>
        <v>-1</v>
      </c>
      <c r="I772" s="91">
        <v>3.2312999999999998E-4</v>
      </c>
      <c r="J772" s="91">
        <v>0</v>
      </c>
      <c r="K772" s="81" t="str">
        <f t="shared" si="34"/>
        <v/>
      </c>
      <c r="L772" s="65" t="str">
        <f t="shared" si="35"/>
        <v/>
      </c>
    </row>
    <row r="773" spans="1:12" x14ac:dyDescent="0.2">
      <c r="A773" s="64" t="s">
        <v>719</v>
      </c>
      <c r="B773" s="64" t="s">
        <v>841</v>
      </c>
      <c r="C773" s="64" t="s">
        <v>1245</v>
      </c>
      <c r="D773" s="64" t="s">
        <v>307</v>
      </c>
      <c r="E773" s="64" t="s">
        <v>309</v>
      </c>
      <c r="F773" s="80">
        <v>2.9601587599999997</v>
      </c>
      <c r="G773" s="80">
        <v>3.9438509750000001</v>
      </c>
      <c r="H773" s="81">
        <f t="shared" si="33"/>
        <v>-0.24942428637278835</v>
      </c>
      <c r="I773" s="91">
        <v>2.431E-4</v>
      </c>
      <c r="J773" s="91">
        <v>0.45342631999999999</v>
      </c>
      <c r="K773" s="81">
        <f t="shared" si="34"/>
        <v>-0.99946385997178111</v>
      </c>
      <c r="L773" s="65">
        <f t="shared" si="35"/>
        <v>8.2123973647953941E-5</v>
      </c>
    </row>
    <row r="774" spans="1:12" x14ac:dyDescent="0.2">
      <c r="A774" s="64" t="s">
        <v>2804</v>
      </c>
      <c r="B774" s="64" t="s">
        <v>51</v>
      </c>
      <c r="C774" s="64" t="s">
        <v>2814</v>
      </c>
      <c r="D774" s="64" t="s">
        <v>308</v>
      </c>
      <c r="E774" s="64" t="s">
        <v>309</v>
      </c>
      <c r="F774" s="80">
        <v>1.048724E-2</v>
      </c>
      <c r="G774" s="80">
        <v>1.383638487</v>
      </c>
      <c r="H774" s="81">
        <f t="shared" si="33"/>
        <v>-0.99242053462769864</v>
      </c>
      <c r="I774" s="91">
        <v>1.0093999999999999E-4</v>
      </c>
      <c r="J774" s="91">
        <v>4.9817400000000003</v>
      </c>
      <c r="K774" s="81">
        <f t="shared" si="34"/>
        <v>-0.99997973800318762</v>
      </c>
      <c r="L774" s="65">
        <f t="shared" si="35"/>
        <v>9.6250300365014994E-3</v>
      </c>
    </row>
    <row r="775" spans="1:12" x14ac:dyDescent="0.2">
      <c r="A775" s="64" t="s">
        <v>2332</v>
      </c>
      <c r="B775" s="64" t="s">
        <v>1438</v>
      </c>
      <c r="C775" s="64" t="s">
        <v>953</v>
      </c>
      <c r="D775" s="64" t="s">
        <v>307</v>
      </c>
      <c r="E775" s="64" t="s">
        <v>1451</v>
      </c>
      <c r="F775" s="80">
        <v>0</v>
      </c>
      <c r="G775" s="80">
        <v>2.2500000000000001E-5</v>
      </c>
      <c r="H775" s="81">
        <f t="shared" ref="H775:H838" si="36">IF(ISERROR(F775/G775-1),"",IF((F775/G775-1)&gt;10000%,"",F775/G775-1))</f>
        <v>-1</v>
      </c>
      <c r="I775" s="91">
        <v>2.3629999999999999E-5</v>
      </c>
      <c r="J775" s="91">
        <v>2.2500000000000001E-5</v>
      </c>
      <c r="K775" s="81">
        <f t="shared" ref="K775:K838" si="37">IF(ISERROR(I775/J775-1),"",IF((I775/J775-1)&gt;10000%,"",I775/J775-1))</f>
        <v>5.0222222222222168E-2</v>
      </c>
      <c r="L775" s="65" t="str">
        <f t="shared" ref="L775:L838" si="38">IF(ISERROR(I775/F775),"",IF(I775/F775&gt;10000%,"",I775/F775))</f>
        <v/>
      </c>
    </row>
    <row r="776" spans="1:12" x14ac:dyDescent="0.2">
      <c r="A776" s="64" t="s">
        <v>2790</v>
      </c>
      <c r="B776" s="64" t="s">
        <v>72</v>
      </c>
      <c r="C776" s="64" t="s">
        <v>2814</v>
      </c>
      <c r="D776" s="64" t="s">
        <v>308</v>
      </c>
      <c r="E776" s="64" t="s">
        <v>309</v>
      </c>
      <c r="F776" s="80">
        <v>4.4375310000000001E-2</v>
      </c>
      <c r="G776" s="80">
        <v>1.6579603200000002</v>
      </c>
      <c r="H776" s="81">
        <f t="shared" si="36"/>
        <v>-0.97323499877246755</v>
      </c>
      <c r="I776" s="91">
        <v>0</v>
      </c>
      <c r="J776" s="91">
        <v>28.33081215</v>
      </c>
      <c r="K776" s="81">
        <f t="shared" si="37"/>
        <v>-1</v>
      </c>
      <c r="L776" s="65">
        <f t="shared" si="38"/>
        <v>0</v>
      </c>
    </row>
    <row r="777" spans="1:12" x14ac:dyDescent="0.2">
      <c r="A777" s="64" t="s">
        <v>1596</v>
      </c>
      <c r="B777" s="64" t="s">
        <v>1595</v>
      </c>
      <c r="C777" s="64" t="s">
        <v>1240</v>
      </c>
      <c r="D777" s="64" t="s">
        <v>307</v>
      </c>
      <c r="E777" s="64" t="s">
        <v>1451</v>
      </c>
      <c r="F777" s="80">
        <v>3.958952247</v>
      </c>
      <c r="G777" s="80">
        <v>5.9039564790000005</v>
      </c>
      <c r="H777" s="81">
        <f t="shared" si="36"/>
        <v>-0.32944081463307828</v>
      </c>
      <c r="I777" s="91">
        <v>0</v>
      </c>
      <c r="J777" s="91">
        <v>22.882276159167901</v>
      </c>
      <c r="K777" s="81">
        <f t="shared" si="37"/>
        <v>-1</v>
      </c>
      <c r="L777" s="65">
        <f t="shared" si="38"/>
        <v>0</v>
      </c>
    </row>
    <row r="778" spans="1:12" x14ac:dyDescent="0.2">
      <c r="A778" s="64" t="s">
        <v>2026</v>
      </c>
      <c r="B778" s="64" t="s">
        <v>2027</v>
      </c>
      <c r="C778" s="64" t="s">
        <v>1245</v>
      </c>
      <c r="D778" s="64" t="s">
        <v>307</v>
      </c>
      <c r="E778" s="64" t="s">
        <v>1451</v>
      </c>
      <c r="F778" s="80">
        <v>1.66662E-3</v>
      </c>
      <c r="G778" s="80">
        <v>2.369E-3</v>
      </c>
      <c r="H778" s="81">
        <f t="shared" si="36"/>
        <v>-0.29648796960742929</v>
      </c>
      <c r="I778" s="91">
        <v>0</v>
      </c>
      <c r="J778" s="91">
        <v>16.699914679999999</v>
      </c>
      <c r="K778" s="81">
        <f t="shared" si="37"/>
        <v>-1</v>
      </c>
      <c r="L778" s="65">
        <f t="shared" si="38"/>
        <v>0</v>
      </c>
    </row>
    <row r="779" spans="1:12" x14ac:dyDescent="0.2">
      <c r="A779" s="64" t="s">
        <v>2286</v>
      </c>
      <c r="B779" s="64" t="s">
        <v>1140</v>
      </c>
      <c r="C779" s="64" t="s">
        <v>1391</v>
      </c>
      <c r="D779" s="64" t="s">
        <v>307</v>
      </c>
      <c r="E779" s="64" t="s">
        <v>1451</v>
      </c>
      <c r="F779" s="80">
        <v>0</v>
      </c>
      <c r="G779" s="80">
        <v>0</v>
      </c>
      <c r="H779" s="81" t="str">
        <f t="shared" si="36"/>
        <v/>
      </c>
      <c r="I779" s="91">
        <v>0</v>
      </c>
      <c r="J779" s="91">
        <v>11.323578518967199</v>
      </c>
      <c r="K779" s="81">
        <f t="shared" si="37"/>
        <v>-1</v>
      </c>
      <c r="L779" s="65" t="str">
        <f t="shared" si="38"/>
        <v/>
      </c>
    </row>
    <row r="780" spans="1:12" x14ac:dyDescent="0.2">
      <c r="A780" s="64" t="s">
        <v>2632</v>
      </c>
      <c r="B780" s="64" t="s">
        <v>1147</v>
      </c>
      <c r="C780" s="64" t="s">
        <v>1244</v>
      </c>
      <c r="D780" s="64" t="s">
        <v>1162</v>
      </c>
      <c r="E780" s="64" t="s">
        <v>1451</v>
      </c>
      <c r="F780" s="80">
        <v>0.117666915</v>
      </c>
      <c r="G780" s="80">
        <v>0.49599234000000003</v>
      </c>
      <c r="H780" s="81">
        <f t="shared" si="36"/>
        <v>-0.76276465277669414</v>
      </c>
      <c r="I780" s="91">
        <v>0</v>
      </c>
      <c r="J780" s="91">
        <v>9.1920794507148003</v>
      </c>
      <c r="K780" s="81">
        <f t="shared" si="37"/>
        <v>-1</v>
      </c>
      <c r="L780" s="65">
        <f t="shared" si="38"/>
        <v>0</v>
      </c>
    </row>
    <row r="781" spans="1:12" x14ac:dyDescent="0.2">
      <c r="A781" s="64" t="s">
        <v>2184</v>
      </c>
      <c r="B781" s="64" t="s">
        <v>2169</v>
      </c>
      <c r="C781" s="64" t="s">
        <v>1391</v>
      </c>
      <c r="D781" s="64" t="s">
        <v>308</v>
      </c>
      <c r="E781" s="64" t="s">
        <v>309</v>
      </c>
      <c r="F781" s="80">
        <v>0</v>
      </c>
      <c r="G781" s="80">
        <v>0</v>
      </c>
      <c r="H781" s="81" t="str">
        <f t="shared" si="36"/>
        <v/>
      </c>
      <c r="I781" s="91">
        <v>0</v>
      </c>
      <c r="J781" s="91">
        <v>7.7917085232618497</v>
      </c>
      <c r="K781" s="81">
        <f t="shared" si="37"/>
        <v>-1</v>
      </c>
      <c r="L781" s="65" t="str">
        <f t="shared" si="38"/>
        <v/>
      </c>
    </row>
    <row r="782" spans="1:12" x14ac:dyDescent="0.2">
      <c r="A782" s="64" t="s">
        <v>2602</v>
      </c>
      <c r="B782" s="64" t="s">
        <v>28</v>
      </c>
      <c r="C782" s="64" t="s">
        <v>1244</v>
      </c>
      <c r="D782" s="64" t="s">
        <v>1162</v>
      </c>
      <c r="E782" s="64" t="s">
        <v>1451</v>
      </c>
      <c r="F782" s="80">
        <v>0</v>
      </c>
      <c r="G782" s="80">
        <v>0</v>
      </c>
      <c r="H782" s="81" t="str">
        <f t="shared" si="36"/>
        <v/>
      </c>
      <c r="I782" s="91">
        <v>0</v>
      </c>
      <c r="J782" s="91">
        <v>7.3442502039847506</v>
      </c>
      <c r="K782" s="81">
        <f t="shared" si="37"/>
        <v>-1</v>
      </c>
      <c r="L782" s="65" t="str">
        <f t="shared" si="38"/>
        <v/>
      </c>
    </row>
    <row r="783" spans="1:12" x14ac:dyDescent="0.2">
      <c r="A783" s="64" t="s">
        <v>492</v>
      </c>
      <c r="B783" s="64" t="s">
        <v>503</v>
      </c>
      <c r="C783" s="64" t="s">
        <v>1245</v>
      </c>
      <c r="D783" s="64" t="s">
        <v>307</v>
      </c>
      <c r="E783" s="64" t="s">
        <v>1451</v>
      </c>
      <c r="F783" s="80">
        <v>2.1876098E-2</v>
      </c>
      <c r="G783" s="80">
        <v>1.3600611999999999</v>
      </c>
      <c r="H783" s="81">
        <f t="shared" si="36"/>
        <v>-0.98391535763243598</v>
      </c>
      <c r="I783" s="91">
        <v>0</v>
      </c>
      <c r="J783" s="91">
        <v>6.0881142000000006</v>
      </c>
      <c r="K783" s="81">
        <f t="shared" si="37"/>
        <v>-1</v>
      </c>
      <c r="L783" s="65">
        <f t="shared" si="38"/>
        <v>0</v>
      </c>
    </row>
    <row r="784" spans="1:12" x14ac:dyDescent="0.2">
      <c r="A784" s="64" t="s">
        <v>2</v>
      </c>
      <c r="B784" s="64" t="s">
        <v>3</v>
      </c>
      <c r="C784" s="64" t="s">
        <v>1391</v>
      </c>
      <c r="D784" s="64" t="s">
        <v>308</v>
      </c>
      <c r="E784" s="64" t="s">
        <v>309</v>
      </c>
      <c r="F784" s="80">
        <v>1.1934800000000001</v>
      </c>
      <c r="G784" s="80">
        <v>1.5816634700000001</v>
      </c>
      <c r="H784" s="81">
        <f t="shared" si="36"/>
        <v>-0.24542734744958106</v>
      </c>
      <c r="I784" s="91">
        <v>0</v>
      </c>
      <c r="J784" s="91">
        <v>6.0530236091562504</v>
      </c>
      <c r="K784" s="81">
        <f t="shared" si="37"/>
        <v>-1</v>
      </c>
      <c r="L784" s="65">
        <f t="shared" si="38"/>
        <v>0</v>
      </c>
    </row>
    <row r="785" spans="1:12" x14ac:dyDescent="0.2">
      <c r="A785" s="64" t="s">
        <v>1266</v>
      </c>
      <c r="B785" s="64" t="s">
        <v>597</v>
      </c>
      <c r="C785" s="64" t="s">
        <v>1242</v>
      </c>
      <c r="D785" s="64" t="s">
        <v>307</v>
      </c>
      <c r="E785" s="64" t="s">
        <v>1451</v>
      </c>
      <c r="F785" s="80">
        <v>0.70182732999999997</v>
      </c>
      <c r="G785" s="80">
        <v>5.6372400000000003</v>
      </c>
      <c r="H785" s="81">
        <f t="shared" si="36"/>
        <v>-0.87550160539554822</v>
      </c>
      <c r="I785" s="91">
        <v>0</v>
      </c>
      <c r="J785" s="91">
        <v>4.9580082000000001</v>
      </c>
      <c r="K785" s="81">
        <f t="shared" si="37"/>
        <v>-1</v>
      </c>
      <c r="L785" s="65">
        <f t="shared" si="38"/>
        <v>0</v>
      </c>
    </row>
    <row r="786" spans="1:12" x14ac:dyDescent="0.2">
      <c r="A786" s="64" t="s">
        <v>2148</v>
      </c>
      <c r="B786" s="64" t="s">
        <v>2149</v>
      </c>
      <c r="C786" s="64" t="s">
        <v>1391</v>
      </c>
      <c r="D786" s="64" t="s">
        <v>308</v>
      </c>
      <c r="E786" s="64" t="s">
        <v>309</v>
      </c>
      <c r="F786" s="80">
        <v>0</v>
      </c>
      <c r="G786" s="80">
        <v>0.2435562</v>
      </c>
      <c r="H786" s="81">
        <f t="shared" si="36"/>
        <v>-1</v>
      </c>
      <c r="I786" s="91">
        <v>0</v>
      </c>
      <c r="J786" s="91">
        <v>4.8262000607395006</v>
      </c>
      <c r="K786" s="81">
        <f t="shared" si="37"/>
        <v>-1</v>
      </c>
      <c r="L786" s="65" t="str">
        <f t="shared" si="38"/>
        <v/>
      </c>
    </row>
    <row r="787" spans="1:12" x14ac:dyDescent="0.2">
      <c r="A787" s="64" t="s">
        <v>2704</v>
      </c>
      <c r="B787" s="64" t="s">
        <v>478</v>
      </c>
      <c r="C787" s="64" t="s">
        <v>1244</v>
      </c>
      <c r="D787" s="64" t="s">
        <v>307</v>
      </c>
      <c r="E787" s="64" t="s">
        <v>1451</v>
      </c>
      <c r="F787" s="80">
        <v>1.7476E-3</v>
      </c>
      <c r="G787" s="80">
        <v>2.1199999999999999E-3</v>
      </c>
      <c r="H787" s="81">
        <f t="shared" si="36"/>
        <v>-0.17566037735849049</v>
      </c>
      <c r="I787" s="91">
        <v>0</v>
      </c>
      <c r="J787" s="91">
        <v>4.4033541603858897</v>
      </c>
      <c r="K787" s="81">
        <f t="shared" si="37"/>
        <v>-1</v>
      </c>
      <c r="L787" s="65">
        <f t="shared" si="38"/>
        <v>0</v>
      </c>
    </row>
    <row r="788" spans="1:12" x14ac:dyDescent="0.2">
      <c r="A788" s="64" t="s">
        <v>428</v>
      </c>
      <c r="B788" s="64" t="s">
        <v>429</v>
      </c>
      <c r="C788" s="64" t="s">
        <v>434</v>
      </c>
      <c r="D788" s="64" t="s">
        <v>308</v>
      </c>
      <c r="E788" s="64" t="s">
        <v>309</v>
      </c>
      <c r="F788" s="80">
        <v>0.41639080000000001</v>
      </c>
      <c r="G788" s="80">
        <v>1.6486108799999999</v>
      </c>
      <c r="H788" s="81">
        <f t="shared" si="36"/>
        <v>-0.74742930241974381</v>
      </c>
      <c r="I788" s="91">
        <v>0</v>
      </c>
      <c r="J788" s="91">
        <v>3.6881658799999997</v>
      </c>
      <c r="K788" s="81">
        <f t="shared" si="37"/>
        <v>-1</v>
      </c>
      <c r="L788" s="65">
        <f t="shared" si="38"/>
        <v>0</v>
      </c>
    </row>
    <row r="789" spans="1:12" x14ac:dyDescent="0.2">
      <c r="A789" s="64" t="s">
        <v>2698</v>
      </c>
      <c r="B789" s="64" t="s">
        <v>1863</v>
      </c>
      <c r="C789" s="64" t="s">
        <v>1244</v>
      </c>
      <c r="D789" s="64" t="s">
        <v>1162</v>
      </c>
      <c r="E789" s="64" t="s">
        <v>309</v>
      </c>
      <c r="F789" s="80">
        <v>1.1215363200000001</v>
      </c>
      <c r="G789" s="80">
        <v>6.2477850000000001E-2</v>
      </c>
      <c r="H789" s="81">
        <f t="shared" si="36"/>
        <v>16.950942934175874</v>
      </c>
      <c r="I789" s="91">
        <v>0</v>
      </c>
      <c r="J789" s="91">
        <v>3.5105985</v>
      </c>
      <c r="K789" s="81">
        <f t="shared" si="37"/>
        <v>-1</v>
      </c>
      <c r="L789" s="65">
        <f t="shared" si="38"/>
        <v>0</v>
      </c>
    </row>
    <row r="790" spans="1:12" x14ac:dyDescent="0.2">
      <c r="A790" s="64" t="s">
        <v>2678</v>
      </c>
      <c r="B790" s="64" t="s">
        <v>570</v>
      </c>
      <c r="C790" s="64" t="s">
        <v>1244</v>
      </c>
      <c r="D790" s="64" t="s">
        <v>308</v>
      </c>
      <c r="E790" s="64" t="s">
        <v>309</v>
      </c>
      <c r="F790" s="80">
        <v>2.2145014399999998</v>
      </c>
      <c r="G790" s="80">
        <v>0.93092490999999999</v>
      </c>
      <c r="H790" s="81">
        <f t="shared" si="36"/>
        <v>1.3788185450961881</v>
      </c>
      <c r="I790" s="91">
        <v>0</v>
      </c>
      <c r="J790" s="91">
        <v>3.1801024600000001</v>
      </c>
      <c r="K790" s="81">
        <f t="shared" si="37"/>
        <v>-1</v>
      </c>
      <c r="L790" s="65">
        <f t="shared" si="38"/>
        <v>0</v>
      </c>
    </row>
    <row r="791" spans="1:12" x14ac:dyDescent="0.2">
      <c r="A791" s="64" t="s">
        <v>2217</v>
      </c>
      <c r="B791" s="64" t="s">
        <v>2210</v>
      </c>
      <c r="C791" s="64" t="s">
        <v>1244</v>
      </c>
      <c r="D791" s="64" t="s">
        <v>307</v>
      </c>
      <c r="E791" s="64" t="s">
        <v>1451</v>
      </c>
      <c r="F791" s="80">
        <v>4.0337599999999999E-3</v>
      </c>
      <c r="G791" s="80">
        <v>5.8262990000000001E-2</v>
      </c>
      <c r="H791" s="81">
        <f t="shared" si="36"/>
        <v>-0.93076634069071984</v>
      </c>
      <c r="I791" s="91">
        <v>0</v>
      </c>
      <c r="J791" s="91">
        <v>3.0319768499999999</v>
      </c>
      <c r="K791" s="81">
        <f t="shared" si="37"/>
        <v>-1</v>
      </c>
      <c r="L791" s="65">
        <f t="shared" si="38"/>
        <v>0</v>
      </c>
    </row>
    <row r="792" spans="1:12" x14ac:dyDescent="0.2">
      <c r="A792" s="64" t="s">
        <v>1456</v>
      </c>
      <c r="B792" s="64" t="s">
        <v>546</v>
      </c>
      <c r="C792" s="64" t="s">
        <v>1241</v>
      </c>
      <c r="D792" s="64" t="s">
        <v>307</v>
      </c>
      <c r="E792" s="64" t="s">
        <v>309</v>
      </c>
      <c r="F792" s="80">
        <v>1.532918E-2</v>
      </c>
      <c r="G792" s="80">
        <v>0.43932500000000002</v>
      </c>
      <c r="H792" s="81">
        <f t="shared" si="36"/>
        <v>-0.96510742616513967</v>
      </c>
      <c r="I792" s="91">
        <v>0</v>
      </c>
      <c r="J792" s="91">
        <v>2.9298150000000001</v>
      </c>
      <c r="K792" s="81">
        <f t="shared" si="37"/>
        <v>-1</v>
      </c>
      <c r="L792" s="65">
        <f t="shared" si="38"/>
        <v>0</v>
      </c>
    </row>
    <row r="793" spans="1:12" x14ac:dyDescent="0.2">
      <c r="A793" s="64" t="s">
        <v>1332</v>
      </c>
      <c r="B793" s="64" t="s">
        <v>1353</v>
      </c>
      <c r="C793" s="64" t="s">
        <v>1244</v>
      </c>
      <c r="D793" s="64" t="s">
        <v>308</v>
      </c>
      <c r="E793" s="64" t="s">
        <v>309</v>
      </c>
      <c r="F793" s="80">
        <v>3.3225723999999999</v>
      </c>
      <c r="G793" s="80">
        <v>3.1645202100000001</v>
      </c>
      <c r="H793" s="81">
        <f t="shared" si="36"/>
        <v>4.9945072084086828E-2</v>
      </c>
      <c r="I793" s="91">
        <v>0</v>
      </c>
      <c r="J793" s="91">
        <v>2.8100885199999999</v>
      </c>
      <c r="K793" s="81">
        <f t="shared" si="37"/>
        <v>-1</v>
      </c>
      <c r="L793" s="65">
        <f t="shared" si="38"/>
        <v>0</v>
      </c>
    </row>
    <row r="794" spans="1:12" x14ac:dyDescent="0.2">
      <c r="A794" s="64" t="s">
        <v>12</v>
      </c>
      <c r="B794" s="64" t="s">
        <v>13</v>
      </c>
      <c r="C794" s="64" t="s">
        <v>1391</v>
      </c>
      <c r="D794" s="64" t="s">
        <v>308</v>
      </c>
      <c r="E794" s="64" t="s">
        <v>309</v>
      </c>
      <c r="F794" s="80">
        <v>0.15520441500000001</v>
      </c>
      <c r="G794" s="80">
        <v>0.13854920000000001</v>
      </c>
      <c r="H794" s="81">
        <f t="shared" si="36"/>
        <v>0.12021155661671079</v>
      </c>
      <c r="I794" s="91">
        <v>0</v>
      </c>
      <c r="J794" s="91">
        <v>2.3040111304611202</v>
      </c>
      <c r="K794" s="81">
        <f t="shared" si="37"/>
        <v>-1</v>
      </c>
      <c r="L794" s="65">
        <f t="shared" si="38"/>
        <v>0</v>
      </c>
    </row>
    <row r="795" spans="1:12" x14ac:dyDescent="0.2">
      <c r="A795" s="64" t="s">
        <v>1610</v>
      </c>
      <c r="B795" s="64" t="s">
        <v>1609</v>
      </c>
      <c r="C795" s="64" t="s">
        <v>1391</v>
      </c>
      <c r="D795" s="64" t="s">
        <v>308</v>
      </c>
      <c r="E795" s="64" t="s">
        <v>309</v>
      </c>
      <c r="F795" s="80">
        <v>0.60137781000000001</v>
      </c>
      <c r="G795" s="80">
        <v>0.75311384999999997</v>
      </c>
      <c r="H795" s="81">
        <f t="shared" si="36"/>
        <v>-0.2014782227149321</v>
      </c>
      <c r="I795" s="91">
        <v>0</v>
      </c>
      <c r="J795" s="91">
        <v>1.2243037999999999</v>
      </c>
      <c r="K795" s="81">
        <f t="shared" si="37"/>
        <v>-1</v>
      </c>
      <c r="L795" s="65">
        <f t="shared" si="38"/>
        <v>0</v>
      </c>
    </row>
    <row r="796" spans="1:12" x14ac:dyDescent="0.2">
      <c r="A796" s="64" t="s">
        <v>1612</v>
      </c>
      <c r="B796" s="64" t="s">
        <v>1611</v>
      </c>
      <c r="C796" s="64" t="s">
        <v>1391</v>
      </c>
      <c r="D796" s="64" t="s">
        <v>308</v>
      </c>
      <c r="E796" s="64" t="s">
        <v>309</v>
      </c>
      <c r="F796" s="80">
        <v>0.63475000000000004</v>
      </c>
      <c r="G796" s="80">
        <v>0</v>
      </c>
      <c r="H796" s="81" t="str">
        <f t="shared" si="36"/>
        <v/>
      </c>
      <c r="I796" s="91">
        <v>0</v>
      </c>
      <c r="J796" s="91">
        <v>1.2097942800000001</v>
      </c>
      <c r="K796" s="81">
        <f t="shared" si="37"/>
        <v>-1</v>
      </c>
      <c r="L796" s="65">
        <f t="shared" si="38"/>
        <v>0</v>
      </c>
    </row>
    <row r="797" spans="1:12" x14ac:dyDescent="0.2">
      <c r="A797" s="64" t="s">
        <v>2654</v>
      </c>
      <c r="B797" s="64" t="s">
        <v>468</v>
      </c>
      <c r="C797" s="64" t="s">
        <v>1244</v>
      </c>
      <c r="D797" s="64" t="s">
        <v>308</v>
      </c>
      <c r="E797" s="64" t="s">
        <v>1451</v>
      </c>
      <c r="F797" s="80">
        <v>0.16457609000000001</v>
      </c>
      <c r="G797" s="80">
        <v>1.49654832</v>
      </c>
      <c r="H797" s="81">
        <f t="shared" si="36"/>
        <v>-0.890029551468141</v>
      </c>
      <c r="I797" s="91">
        <v>0</v>
      </c>
      <c r="J797" s="91">
        <v>1.12193108</v>
      </c>
      <c r="K797" s="81">
        <f t="shared" si="37"/>
        <v>-1</v>
      </c>
      <c r="L797" s="65">
        <f t="shared" si="38"/>
        <v>0</v>
      </c>
    </row>
    <row r="798" spans="1:12" x14ac:dyDescent="0.2">
      <c r="A798" s="64" t="s">
        <v>1502</v>
      </c>
      <c r="B798" s="64" t="s">
        <v>1492</v>
      </c>
      <c r="C798" s="64" t="s">
        <v>1391</v>
      </c>
      <c r="D798" s="64" t="s">
        <v>308</v>
      </c>
      <c r="E798" s="64" t="s">
        <v>309</v>
      </c>
      <c r="F798" s="80">
        <v>8.8595279999999998E-2</v>
      </c>
      <c r="G798" s="80">
        <v>4.7642835999999997</v>
      </c>
      <c r="H798" s="81">
        <f t="shared" si="36"/>
        <v>-0.98140428080309916</v>
      </c>
      <c r="I798" s="91">
        <v>0</v>
      </c>
      <c r="J798" s="91">
        <v>0.95241573999999996</v>
      </c>
      <c r="K798" s="81">
        <f t="shared" si="37"/>
        <v>-1</v>
      </c>
      <c r="L798" s="65">
        <f t="shared" si="38"/>
        <v>0</v>
      </c>
    </row>
    <row r="799" spans="1:12" x14ac:dyDescent="0.2">
      <c r="A799" s="64" t="s">
        <v>1501</v>
      </c>
      <c r="B799" s="64" t="s">
        <v>1491</v>
      </c>
      <c r="C799" s="64" t="s">
        <v>1391</v>
      </c>
      <c r="D799" s="64" t="s">
        <v>308</v>
      </c>
      <c r="E799" s="64" t="s">
        <v>309</v>
      </c>
      <c r="F799" s="80">
        <v>0.39303921000000003</v>
      </c>
      <c r="G799" s="80">
        <v>0.43562015999999998</v>
      </c>
      <c r="H799" s="81">
        <f t="shared" si="36"/>
        <v>-9.7747886599187539E-2</v>
      </c>
      <c r="I799" s="91">
        <v>0</v>
      </c>
      <c r="J799" s="91">
        <v>0.84990500000000002</v>
      </c>
      <c r="K799" s="81">
        <f t="shared" si="37"/>
        <v>-1</v>
      </c>
      <c r="L799" s="65">
        <f t="shared" si="38"/>
        <v>0</v>
      </c>
    </row>
    <row r="800" spans="1:12" x14ac:dyDescent="0.2">
      <c r="A800" s="64" t="s">
        <v>2703</v>
      </c>
      <c r="B800" s="64" t="s">
        <v>2012</v>
      </c>
      <c r="C800" s="64" t="s">
        <v>1397</v>
      </c>
      <c r="D800" s="64" t="s">
        <v>307</v>
      </c>
      <c r="E800" s="64" t="s">
        <v>1451</v>
      </c>
      <c r="F800" s="80">
        <v>2.3180759999999998E-2</v>
      </c>
      <c r="G800" s="80">
        <v>0.32883353000000004</v>
      </c>
      <c r="H800" s="81">
        <f t="shared" si="36"/>
        <v>-0.92950609385849425</v>
      </c>
      <c r="I800" s="91">
        <v>0</v>
      </c>
      <c r="J800" s="91">
        <v>0.78177543000000005</v>
      </c>
      <c r="K800" s="81">
        <f t="shared" si="37"/>
        <v>-1</v>
      </c>
      <c r="L800" s="65">
        <f t="shared" si="38"/>
        <v>0</v>
      </c>
    </row>
    <row r="801" spans="1:12" x14ac:dyDescent="0.2">
      <c r="A801" s="64" t="s">
        <v>1921</v>
      </c>
      <c r="B801" s="64" t="s">
        <v>1922</v>
      </c>
      <c r="C801" s="64" t="s">
        <v>1391</v>
      </c>
      <c r="D801" s="64" t="s">
        <v>308</v>
      </c>
      <c r="E801" s="64" t="s">
        <v>309</v>
      </c>
      <c r="F801" s="80">
        <v>0</v>
      </c>
      <c r="G801" s="80">
        <v>0</v>
      </c>
      <c r="H801" s="81" t="str">
        <f t="shared" si="36"/>
        <v/>
      </c>
      <c r="I801" s="91">
        <v>0</v>
      </c>
      <c r="J801" s="91">
        <v>0.74940817097563006</v>
      </c>
      <c r="K801" s="81">
        <f t="shared" si="37"/>
        <v>-1</v>
      </c>
      <c r="L801" s="65" t="str">
        <f t="shared" si="38"/>
        <v/>
      </c>
    </row>
    <row r="802" spans="1:12" x14ac:dyDescent="0.2">
      <c r="A802" s="64" t="s">
        <v>1919</v>
      </c>
      <c r="B802" s="64" t="s">
        <v>1920</v>
      </c>
      <c r="C802" s="64" t="s">
        <v>1391</v>
      </c>
      <c r="D802" s="64" t="s">
        <v>308</v>
      </c>
      <c r="E802" s="64" t="s">
        <v>309</v>
      </c>
      <c r="F802" s="80">
        <v>1.7848560000000003E-2</v>
      </c>
      <c r="G802" s="80">
        <v>7.4371200000000002E-3</v>
      </c>
      <c r="H802" s="81">
        <f t="shared" si="36"/>
        <v>1.3999290047760429</v>
      </c>
      <c r="I802" s="91">
        <v>0</v>
      </c>
      <c r="J802" s="91">
        <v>0.74904548485073008</v>
      </c>
      <c r="K802" s="81">
        <f t="shared" si="37"/>
        <v>-1</v>
      </c>
      <c r="L802" s="65">
        <f t="shared" si="38"/>
        <v>0</v>
      </c>
    </row>
    <row r="803" spans="1:12" x14ac:dyDescent="0.2">
      <c r="A803" s="64" t="s">
        <v>791</v>
      </c>
      <c r="B803" s="64" t="s">
        <v>792</v>
      </c>
      <c r="C803" s="64" t="s">
        <v>1240</v>
      </c>
      <c r="D803" s="64" t="s">
        <v>307</v>
      </c>
      <c r="E803" s="64" t="s">
        <v>1451</v>
      </c>
      <c r="F803" s="80">
        <v>2.6458950000000002E-2</v>
      </c>
      <c r="G803" s="80">
        <v>3.8647183900000002</v>
      </c>
      <c r="H803" s="81">
        <f t="shared" si="36"/>
        <v>-0.99315371850418321</v>
      </c>
      <c r="I803" s="91">
        <v>0</v>
      </c>
      <c r="J803" s="91">
        <v>0.53895068999999995</v>
      </c>
      <c r="K803" s="81">
        <f t="shared" si="37"/>
        <v>-1</v>
      </c>
      <c r="L803" s="65">
        <f t="shared" si="38"/>
        <v>0</v>
      </c>
    </row>
    <row r="804" spans="1:12" x14ac:dyDescent="0.2">
      <c r="A804" s="64" t="s">
        <v>399</v>
      </c>
      <c r="B804" s="64" t="s">
        <v>675</v>
      </c>
      <c r="C804" s="64" t="s">
        <v>1240</v>
      </c>
      <c r="D804" s="64" t="s">
        <v>307</v>
      </c>
      <c r="E804" s="64" t="s">
        <v>1451</v>
      </c>
      <c r="F804" s="80">
        <v>0.30011422399999999</v>
      </c>
      <c r="G804" s="80">
        <v>3.4897126860000003</v>
      </c>
      <c r="H804" s="81">
        <f t="shared" si="36"/>
        <v>-0.91400030575468416</v>
      </c>
      <c r="I804" s="91">
        <v>0</v>
      </c>
      <c r="J804" s="91">
        <v>0.52120540000000004</v>
      </c>
      <c r="K804" s="81">
        <f t="shared" si="37"/>
        <v>-1</v>
      </c>
      <c r="L804" s="65">
        <f t="shared" si="38"/>
        <v>0</v>
      </c>
    </row>
    <row r="805" spans="1:12" x14ac:dyDescent="0.2">
      <c r="A805" s="64" t="s">
        <v>1926</v>
      </c>
      <c r="B805" s="64" t="s">
        <v>1927</v>
      </c>
      <c r="C805" s="64" t="s">
        <v>1391</v>
      </c>
      <c r="D805" s="64" t="s">
        <v>308</v>
      </c>
      <c r="E805" s="64" t="s">
        <v>309</v>
      </c>
      <c r="F805" s="80">
        <v>0</v>
      </c>
      <c r="G805" s="80">
        <v>6.7295880000000002E-2</v>
      </c>
      <c r="H805" s="81">
        <f t="shared" si="36"/>
        <v>-1</v>
      </c>
      <c r="I805" s="91">
        <v>0</v>
      </c>
      <c r="J805" s="91">
        <v>0.46823451661631399</v>
      </c>
      <c r="K805" s="81">
        <f t="shared" si="37"/>
        <v>-1</v>
      </c>
      <c r="L805" s="65" t="str">
        <f t="shared" si="38"/>
        <v/>
      </c>
    </row>
    <row r="806" spans="1:12" x14ac:dyDescent="0.2">
      <c r="A806" s="64" t="s">
        <v>2794</v>
      </c>
      <c r="B806" s="64" t="s">
        <v>900</v>
      </c>
      <c r="C806" s="64" t="s">
        <v>2814</v>
      </c>
      <c r="D806" s="64" t="s">
        <v>307</v>
      </c>
      <c r="E806" s="64" t="s">
        <v>1451</v>
      </c>
      <c r="F806" s="80">
        <v>2.241630878</v>
      </c>
      <c r="G806" s="80">
        <v>2.0968271289999998</v>
      </c>
      <c r="H806" s="81">
        <f t="shared" si="36"/>
        <v>6.9058506062471103E-2</v>
      </c>
      <c r="I806" s="91">
        <v>0</v>
      </c>
      <c r="J806" s="91">
        <v>0.43045809999999995</v>
      </c>
      <c r="K806" s="81">
        <f t="shared" si="37"/>
        <v>-1</v>
      </c>
      <c r="L806" s="65">
        <f t="shared" si="38"/>
        <v>0</v>
      </c>
    </row>
    <row r="807" spans="1:12" x14ac:dyDescent="0.2">
      <c r="A807" s="64" t="s">
        <v>795</v>
      </c>
      <c r="B807" s="64" t="s">
        <v>796</v>
      </c>
      <c r="C807" s="64" t="s">
        <v>1240</v>
      </c>
      <c r="D807" s="64" t="s">
        <v>307</v>
      </c>
      <c r="E807" s="64" t="s">
        <v>1451</v>
      </c>
      <c r="F807" s="80">
        <v>2.1459080000000002E-2</v>
      </c>
      <c r="G807" s="80">
        <v>4.3760440599999999</v>
      </c>
      <c r="H807" s="81">
        <f t="shared" si="36"/>
        <v>-0.99509623767362154</v>
      </c>
      <c r="I807" s="91">
        <v>0</v>
      </c>
      <c r="J807" s="91">
        <v>0.41201183000000002</v>
      </c>
      <c r="K807" s="81">
        <f t="shared" si="37"/>
        <v>-1</v>
      </c>
      <c r="L807" s="65">
        <f t="shared" si="38"/>
        <v>0</v>
      </c>
    </row>
    <row r="808" spans="1:12" x14ac:dyDescent="0.2">
      <c r="A808" s="64" t="s">
        <v>2259</v>
      </c>
      <c r="B808" s="64" t="s">
        <v>1401</v>
      </c>
      <c r="C808" s="64" t="s">
        <v>220</v>
      </c>
      <c r="D808" s="64" t="s">
        <v>1162</v>
      </c>
      <c r="E808" s="64" t="s">
        <v>309</v>
      </c>
      <c r="F808" s="80">
        <v>5.6316540000000007E-3</v>
      </c>
      <c r="G808" s="80">
        <v>9.6023799999999989E-3</v>
      </c>
      <c r="H808" s="81">
        <f t="shared" si="36"/>
        <v>-0.41351477446216445</v>
      </c>
      <c r="I808" s="91">
        <v>0</v>
      </c>
      <c r="J808" s="91">
        <v>0.38784931288436703</v>
      </c>
      <c r="K808" s="81">
        <f t="shared" si="37"/>
        <v>-1</v>
      </c>
      <c r="L808" s="65">
        <f t="shared" si="38"/>
        <v>0</v>
      </c>
    </row>
    <row r="809" spans="1:12" x14ac:dyDescent="0.2">
      <c r="A809" s="64" t="s">
        <v>2372</v>
      </c>
      <c r="B809" s="64" t="s">
        <v>596</v>
      </c>
      <c r="C809" s="64" t="s">
        <v>953</v>
      </c>
      <c r="D809" s="64" t="s">
        <v>307</v>
      </c>
      <c r="E809" s="64" t="s">
        <v>1451</v>
      </c>
      <c r="F809" s="80">
        <v>0</v>
      </c>
      <c r="G809" s="80">
        <v>0.37161368</v>
      </c>
      <c r="H809" s="81">
        <f t="shared" si="36"/>
        <v>-1</v>
      </c>
      <c r="I809" s="91">
        <v>0</v>
      </c>
      <c r="J809" s="91">
        <v>0.36158600000000002</v>
      </c>
      <c r="K809" s="81">
        <f t="shared" si="37"/>
        <v>-1</v>
      </c>
      <c r="L809" s="65" t="str">
        <f t="shared" si="38"/>
        <v/>
      </c>
    </row>
    <row r="810" spans="1:12" x14ac:dyDescent="0.2">
      <c r="A810" s="64" t="s">
        <v>385</v>
      </c>
      <c r="B810" s="64" t="s">
        <v>632</v>
      </c>
      <c r="C810" s="64" t="s">
        <v>1240</v>
      </c>
      <c r="D810" s="64" t="s">
        <v>307</v>
      </c>
      <c r="E810" s="64" t="s">
        <v>1451</v>
      </c>
      <c r="F810" s="80">
        <v>6.8140358999999998E-2</v>
      </c>
      <c r="G810" s="80">
        <v>0.33788287900000002</v>
      </c>
      <c r="H810" s="81">
        <f t="shared" si="36"/>
        <v>-0.79833142418559777</v>
      </c>
      <c r="I810" s="91">
        <v>0</v>
      </c>
      <c r="J810" s="91">
        <v>0.32635122</v>
      </c>
      <c r="K810" s="81">
        <f t="shared" si="37"/>
        <v>-1</v>
      </c>
      <c r="L810" s="65">
        <f t="shared" si="38"/>
        <v>0</v>
      </c>
    </row>
    <row r="811" spans="1:12" x14ac:dyDescent="0.2">
      <c r="A811" s="64" t="s">
        <v>2693</v>
      </c>
      <c r="B811" s="64" t="s">
        <v>273</v>
      </c>
      <c r="C811" s="64" t="s">
        <v>1239</v>
      </c>
      <c r="D811" s="64" t="s">
        <v>307</v>
      </c>
      <c r="E811" s="64" t="s">
        <v>1451</v>
      </c>
      <c r="F811" s="80">
        <v>2.3295224380000001</v>
      </c>
      <c r="G811" s="80">
        <v>0.67416781999999997</v>
      </c>
      <c r="H811" s="81">
        <f t="shared" si="36"/>
        <v>2.4554043798768093</v>
      </c>
      <c r="I811" s="91">
        <v>0</v>
      </c>
      <c r="J811" s="91">
        <v>0.30792434000000002</v>
      </c>
      <c r="K811" s="81">
        <f t="shared" si="37"/>
        <v>-1</v>
      </c>
      <c r="L811" s="65">
        <f t="shared" si="38"/>
        <v>0</v>
      </c>
    </row>
    <row r="812" spans="1:12" x14ac:dyDescent="0.2">
      <c r="A812" s="64" t="s">
        <v>2287</v>
      </c>
      <c r="B812" s="64" t="s">
        <v>2288</v>
      </c>
      <c r="C812" s="64" t="s">
        <v>953</v>
      </c>
      <c r="D812" s="64" t="s">
        <v>307</v>
      </c>
      <c r="E812" s="64" t="s">
        <v>1451</v>
      </c>
      <c r="F812" s="80">
        <v>0</v>
      </c>
      <c r="G812" s="80">
        <v>0.29241022</v>
      </c>
      <c r="H812" s="81">
        <f t="shared" si="36"/>
        <v>-1</v>
      </c>
      <c r="I812" s="91">
        <v>0</v>
      </c>
      <c r="J812" s="91">
        <v>0.27599499999999999</v>
      </c>
      <c r="K812" s="81">
        <f t="shared" si="37"/>
        <v>-1</v>
      </c>
      <c r="L812" s="65" t="str">
        <f t="shared" si="38"/>
        <v/>
      </c>
    </row>
    <row r="813" spans="1:12" x14ac:dyDescent="0.2">
      <c r="A813" s="64" t="s">
        <v>2478</v>
      </c>
      <c r="B813" s="64" t="s">
        <v>1417</v>
      </c>
      <c r="C813" s="64" t="s">
        <v>953</v>
      </c>
      <c r="D813" s="64" t="s">
        <v>307</v>
      </c>
      <c r="E813" s="64" t="s">
        <v>1451</v>
      </c>
      <c r="F813" s="80">
        <v>0</v>
      </c>
      <c r="G813" s="80">
        <v>0.22143778</v>
      </c>
      <c r="H813" s="81">
        <f t="shared" si="36"/>
        <v>-1</v>
      </c>
      <c r="I813" s="91">
        <v>0</v>
      </c>
      <c r="J813" s="91">
        <v>0.21948770000000001</v>
      </c>
      <c r="K813" s="81">
        <f t="shared" si="37"/>
        <v>-1</v>
      </c>
      <c r="L813" s="65" t="str">
        <f t="shared" si="38"/>
        <v/>
      </c>
    </row>
    <row r="814" spans="1:12" x14ac:dyDescent="0.2">
      <c r="A814" s="64" t="s">
        <v>2603</v>
      </c>
      <c r="B814" s="64" t="s">
        <v>494</v>
      </c>
      <c r="C814" s="64" t="s">
        <v>1244</v>
      </c>
      <c r="D814" s="64" t="s">
        <v>308</v>
      </c>
      <c r="E814" s="64" t="s">
        <v>1451</v>
      </c>
      <c r="F814" s="80">
        <v>3.01311215</v>
      </c>
      <c r="G814" s="80">
        <v>1.7509573549999999</v>
      </c>
      <c r="H814" s="81">
        <f t="shared" si="36"/>
        <v>0.72083697035556882</v>
      </c>
      <c r="I814" s="91">
        <v>0</v>
      </c>
      <c r="J814" s="91">
        <v>0.1975403</v>
      </c>
      <c r="K814" s="81">
        <f t="shared" si="37"/>
        <v>-1</v>
      </c>
      <c r="L814" s="65">
        <f t="shared" si="38"/>
        <v>0</v>
      </c>
    </row>
    <row r="815" spans="1:12" x14ac:dyDescent="0.2">
      <c r="A815" s="64" t="s">
        <v>2408</v>
      </c>
      <c r="B815" s="64" t="s">
        <v>149</v>
      </c>
      <c r="C815" s="64" t="s">
        <v>953</v>
      </c>
      <c r="D815" s="64" t="s">
        <v>307</v>
      </c>
      <c r="E815" s="64" t="s">
        <v>1451</v>
      </c>
      <c r="F815" s="80">
        <v>1.92072</v>
      </c>
      <c r="G815" s="80">
        <v>0.16607729999999998</v>
      </c>
      <c r="H815" s="81">
        <f t="shared" si="36"/>
        <v>10.565216920072762</v>
      </c>
      <c r="I815" s="91">
        <v>0</v>
      </c>
      <c r="J815" s="91">
        <v>0.15648551999999999</v>
      </c>
      <c r="K815" s="81">
        <f t="shared" si="37"/>
        <v>-1</v>
      </c>
      <c r="L815" s="65">
        <f t="shared" si="38"/>
        <v>0</v>
      </c>
    </row>
    <row r="816" spans="1:12" x14ac:dyDescent="0.2">
      <c r="A816" s="64" t="s">
        <v>2677</v>
      </c>
      <c r="B816" s="64" t="s">
        <v>105</v>
      </c>
      <c r="C816" s="64" t="s">
        <v>1239</v>
      </c>
      <c r="D816" s="64" t="s">
        <v>307</v>
      </c>
      <c r="E816" s="64" t="s">
        <v>1451</v>
      </c>
      <c r="F816" s="80">
        <v>6.0050260000000001E-3</v>
      </c>
      <c r="G816" s="80">
        <v>0.14197175000000001</v>
      </c>
      <c r="H816" s="81">
        <f t="shared" si="36"/>
        <v>-0.95770266972126494</v>
      </c>
      <c r="I816" s="91">
        <v>0</v>
      </c>
      <c r="J816" s="91">
        <v>0.14156472</v>
      </c>
      <c r="K816" s="81">
        <f t="shared" si="37"/>
        <v>-1</v>
      </c>
      <c r="L816" s="65">
        <f t="shared" si="38"/>
        <v>0</v>
      </c>
    </row>
    <row r="817" spans="1:12" x14ac:dyDescent="0.2">
      <c r="A817" s="64" t="s">
        <v>793</v>
      </c>
      <c r="B817" s="64" t="s">
        <v>794</v>
      </c>
      <c r="C817" s="64" t="s">
        <v>1240</v>
      </c>
      <c r="D817" s="64" t="s">
        <v>307</v>
      </c>
      <c r="E817" s="64" t="s">
        <v>1451</v>
      </c>
      <c r="F817" s="80">
        <v>3.3318840999999999</v>
      </c>
      <c r="G817" s="80">
        <v>0.19310439499999998</v>
      </c>
      <c r="H817" s="81">
        <f t="shared" si="36"/>
        <v>16.254315211209978</v>
      </c>
      <c r="I817" s="91">
        <v>0</v>
      </c>
      <c r="J817" s="91">
        <v>0.14011748000000002</v>
      </c>
      <c r="K817" s="81">
        <f t="shared" si="37"/>
        <v>-1</v>
      </c>
      <c r="L817" s="65">
        <f t="shared" si="38"/>
        <v>0</v>
      </c>
    </row>
    <row r="818" spans="1:12" x14ac:dyDescent="0.2">
      <c r="A818" s="64" t="s">
        <v>2268</v>
      </c>
      <c r="B818" s="64" t="s">
        <v>1169</v>
      </c>
      <c r="C818" s="64" t="s">
        <v>220</v>
      </c>
      <c r="D818" s="64" t="s">
        <v>1162</v>
      </c>
      <c r="E818" s="64" t="s">
        <v>1451</v>
      </c>
      <c r="F818" s="80">
        <v>0.14589542999999999</v>
      </c>
      <c r="G818" s="80">
        <v>1.316063</v>
      </c>
      <c r="H818" s="81">
        <f t="shared" si="36"/>
        <v>-0.88914251825330548</v>
      </c>
      <c r="I818" s="91">
        <v>0</v>
      </c>
      <c r="J818" s="91">
        <v>0.13504050000000001</v>
      </c>
      <c r="K818" s="81">
        <f t="shared" si="37"/>
        <v>-1</v>
      </c>
      <c r="L818" s="65">
        <f t="shared" si="38"/>
        <v>0</v>
      </c>
    </row>
    <row r="819" spans="1:12" x14ac:dyDescent="0.2">
      <c r="A819" s="64" t="s">
        <v>2505</v>
      </c>
      <c r="B819" s="64" t="s">
        <v>2506</v>
      </c>
      <c r="C819" s="64" t="s">
        <v>953</v>
      </c>
      <c r="D819" s="64" t="s">
        <v>307</v>
      </c>
      <c r="E819" s="64" t="s">
        <v>1451</v>
      </c>
      <c r="F819" s="80">
        <v>0</v>
      </c>
      <c r="G819" s="80">
        <v>0.10395872</v>
      </c>
      <c r="H819" s="81">
        <f t="shared" si="36"/>
        <v>-1</v>
      </c>
      <c r="I819" s="91">
        <v>0</v>
      </c>
      <c r="J819" s="91">
        <v>0.13157267</v>
      </c>
      <c r="K819" s="81">
        <f t="shared" si="37"/>
        <v>-1</v>
      </c>
      <c r="L819" s="65" t="str">
        <f t="shared" si="38"/>
        <v/>
      </c>
    </row>
    <row r="820" spans="1:12" x14ac:dyDescent="0.2">
      <c r="A820" s="64" t="s">
        <v>422</v>
      </c>
      <c r="B820" s="64" t="s">
        <v>423</v>
      </c>
      <c r="C820" s="64" t="s">
        <v>1240</v>
      </c>
      <c r="D820" s="64" t="s">
        <v>307</v>
      </c>
      <c r="E820" s="64" t="s">
        <v>1451</v>
      </c>
      <c r="F820" s="80">
        <v>1.22688E-2</v>
      </c>
      <c r="G820" s="80">
        <v>0.16091201000000002</v>
      </c>
      <c r="H820" s="81">
        <f t="shared" si="36"/>
        <v>-0.92375460352524341</v>
      </c>
      <c r="I820" s="91">
        <v>0</v>
      </c>
      <c r="J820" s="91">
        <v>0.12870069000000001</v>
      </c>
      <c r="K820" s="81">
        <f t="shared" si="37"/>
        <v>-1</v>
      </c>
      <c r="L820" s="65">
        <f t="shared" si="38"/>
        <v>0</v>
      </c>
    </row>
    <row r="821" spans="1:12" x14ac:dyDescent="0.2">
      <c r="A821" s="64" t="s">
        <v>195</v>
      </c>
      <c r="B821" s="64" t="s">
        <v>196</v>
      </c>
      <c r="C821" s="64" t="s">
        <v>220</v>
      </c>
      <c r="D821" s="64" t="s">
        <v>1162</v>
      </c>
      <c r="E821" s="64" t="s">
        <v>1451</v>
      </c>
      <c r="F821" s="80">
        <v>0.15513294</v>
      </c>
      <c r="G821" s="80">
        <v>1.22734896</v>
      </c>
      <c r="H821" s="81">
        <f t="shared" si="36"/>
        <v>-0.87360323342759827</v>
      </c>
      <c r="I821" s="91">
        <v>0</v>
      </c>
      <c r="J821" s="91">
        <v>0.11281558999999999</v>
      </c>
      <c r="K821" s="81">
        <f t="shared" si="37"/>
        <v>-1</v>
      </c>
      <c r="L821" s="65">
        <f t="shared" si="38"/>
        <v>0</v>
      </c>
    </row>
    <row r="822" spans="1:12" x14ac:dyDescent="0.2">
      <c r="A822" s="64" t="s">
        <v>2762</v>
      </c>
      <c r="B822" s="64" t="s">
        <v>2763</v>
      </c>
      <c r="C822" s="64" t="s">
        <v>2814</v>
      </c>
      <c r="D822" s="64" t="s">
        <v>308</v>
      </c>
      <c r="E822" s="64" t="s">
        <v>309</v>
      </c>
      <c r="F822" s="80">
        <v>0.11643376</v>
      </c>
      <c r="G822" s="80">
        <v>0.31269617999999999</v>
      </c>
      <c r="H822" s="81">
        <f t="shared" si="36"/>
        <v>-0.6276457230785486</v>
      </c>
      <c r="I822" s="91">
        <v>0</v>
      </c>
      <c r="J822" s="91">
        <v>0.10966381</v>
      </c>
      <c r="K822" s="81">
        <f t="shared" si="37"/>
        <v>-1</v>
      </c>
      <c r="L822" s="65">
        <f t="shared" si="38"/>
        <v>0</v>
      </c>
    </row>
    <row r="823" spans="1:12" x14ac:dyDescent="0.2">
      <c r="A823" s="64" t="s">
        <v>2707</v>
      </c>
      <c r="B823" s="64" t="s">
        <v>1385</v>
      </c>
      <c r="C823" s="64" t="s">
        <v>1239</v>
      </c>
      <c r="D823" s="64" t="s">
        <v>307</v>
      </c>
      <c r="E823" s="64" t="s">
        <v>1451</v>
      </c>
      <c r="F823" s="80">
        <v>0.80985543000000004</v>
      </c>
      <c r="G823" s="80">
        <v>0.58607025999999995</v>
      </c>
      <c r="H823" s="81">
        <f t="shared" si="36"/>
        <v>0.38184017390679426</v>
      </c>
      <c r="I823" s="91">
        <v>0</v>
      </c>
      <c r="J823" s="91">
        <v>0.10218693</v>
      </c>
      <c r="K823" s="81">
        <f t="shared" si="37"/>
        <v>-1</v>
      </c>
      <c r="L823" s="65">
        <f t="shared" si="38"/>
        <v>0</v>
      </c>
    </row>
    <row r="824" spans="1:12" x14ac:dyDescent="0.2">
      <c r="A824" s="64" t="s">
        <v>2748</v>
      </c>
      <c r="B824" s="64" t="s">
        <v>276</v>
      </c>
      <c r="C824" s="64" t="s">
        <v>1239</v>
      </c>
      <c r="D824" s="64" t="s">
        <v>307</v>
      </c>
      <c r="E824" s="64" t="s">
        <v>1451</v>
      </c>
      <c r="F824" s="80">
        <v>1.020805E-2</v>
      </c>
      <c r="G824" s="80">
        <v>0.10894845</v>
      </c>
      <c r="H824" s="81">
        <f t="shared" si="36"/>
        <v>-0.90630385287720938</v>
      </c>
      <c r="I824" s="91">
        <v>0</v>
      </c>
      <c r="J824" s="91">
        <v>9.9296880000000004E-2</v>
      </c>
      <c r="K824" s="81">
        <f t="shared" si="37"/>
        <v>-1</v>
      </c>
      <c r="L824" s="65">
        <f t="shared" si="38"/>
        <v>0</v>
      </c>
    </row>
    <row r="825" spans="1:12" x14ac:dyDescent="0.2">
      <c r="A825" s="64" t="s">
        <v>2652</v>
      </c>
      <c r="B825" s="64" t="s">
        <v>1406</v>
      </c>
      <c r="C825" s="64" t="s">
        <v>1239</v>
      </c>
      <c r="D825" s="64" t="s">
        <v>307</v>
      </c>
      <c r="E825" s="64" t="s">
        <v>1451</v>
      </c>
      <c r="F825" s="80">
        <v>8.8738830000000005E-2</v>
      </c>
      <c r="G825" s="80">
        <v>2.3939999999999999E-3</v>
      </c>
      <c r="H825" s="81">
        <f t="shared" si="36"/>
        <v>36.067180451127825</v>
      </c>
      <c r="I825" s="91">
        <v>0</v>
      </c>
      <c r="J825" s="91">
        <v>8.0831600000000003E-2</v>
      </c>
      <c r="K825" s="81">
        <f t="shared" si="37"/>
        <v>-1</v>
      </c>
      <c r="L825" s="65">
        <f t="shared" si="38"/>
        <v>0</v>
      </c>
    </row>
    <row r="826" spans="1:12" x14ac:dyDescent="0.2">
      <c r="A826" s="64" t="s">
        <v>2799</v>
      </c>
      <c r="B826" s="64" t="s">
        <v>526</v>
      </c>
      <c r="C826" s="64" t="s">
        <v>2814</v>
      </c>
      <c r="D826" s="64" t="s">
        <v>308</v>
      </c>
      <c r="E826" s="64" t="s">
        <v>309</v>
      </c>
      <c r="F826" s="80">
        <v>0.18517971</v>
      </c>
      <c r="G826" s="80">
        <v>6.2514910000000007E-2</v>
      </c>
      <c r="H826" s="81">
        <f t="shared" si="36"/>
        <v>1.9621687050337266</v>
      </c>
      <c r="I826" s="91">
        <v>0</v>
      </c>
      <c r="J826" s="91">
        <v>7.7738870000000002E-2</v>
      </c>
      <c r="K826" s="81">
        <f t="shared" si="37"/>
        <v>-1</v>
      </c>
      <c r="L826" s="65">
        <f t="shared" si="38"/>
        <v>0</v>
      </c>
    </row>
    <row r="827" spans="1:12" x14ac:dyDescent="0.2">
      <c r="A827" s="64" t="s">
        <v>1942</v>
      </c>
      <c r="B827" s="64" t="s">
        <v>1943</v>
      </c>
      <c r="C827" s="64" t="s">
        <v>1391</v>
      </c>
      <c r="D827" s="64" t="s">
        <v>308</v>
      </c>
      <c r="E827" s="64" t="s">
        <v>309</v>
      </c>
      <c r="F827" s="80">
        <v>1.06334748</v>
      </c>
      <c r="G827" s="80">
        <v>0.76092824999999997</v>
      </c>
      <c r="H827" s="81">
        <f t="shared" si="36"/>
        <v>0.39743462014979736</v>
      </c>
      <c r="I827" s="91">
        <v>0</v>
      </c>
      <c r="J827" s="91">
        <v>7.7710399999999999E-2</v>
      </c>
      <c r="K827" s="81">
        <f t="shared" si="37"/>
        <v>-1</v>
      </c>
      <c r="L827" s="65">
        <f t="shared" si="38"/>
        <v>0</v>
      </c>
    </row>
    <row r="828" spans="1:12" x14ac:dyDescent="0.2">
      <c r="A828" s="64" t="s">
        <v>2701</v>
      </c>
      <c r="B828" s="64" t="s">
        <v>1351</v>
      </c>
      <c r="C828" s="64" t="s">
        <v>1244</v>
      </c>
      <c r="D828" s="64" t="s">
        <v>308</v>
      </c>
      <c r="E828" s="64" t="s">
        <v>309</v>
      </c>
      <c r="F828" s="80">
        <v>0</v>
      </c>
      <c r="G828" s="80">
        <v>9.854847500000001E-2</v>
      </c>
      <c r="H828" s="81">
        <f t="shared" si="36"/>
        <v>-1</v>
      </c>
      <c r="I828" s="91">
        <v>0</v>
      </c>
      <c r="J828" s="91">
        <v>6.9889999999999994E-2</v>
      </c>
      <c r="K828" s="81">
        <f t="shared" si="37"/>
        <v>-1</v>
      </c>
      <c r="L828" s="65" t="str">
        <f t="shared" si="38"/>
        <v/>
      </c>
    </row>
    <row r="829" spans="1:12" x14ac:dyDescent="0.2">
      <c r="A829" s="64" t="s">
        <v>1543</v>
      </c>
      <c r="B829" s="64" t="s">
        <v>1743</v>
      </c>
      <c r="C829" s="64" t="s">
        <v>704</v>
      </c>
      <c r="D829" s="64" t="s">
        <v>307</v>
      </c>
      <c r="E829" s="64" t="s">
        <v>1451</v>
      </c>
      <c r="F829" s="80">
        <v>0</v>
      </c>
      <c r="G829" s="80">
        <v>4.4488999999999996E-3</v>
      </c>
      <c r="H829" s="81">
        <f t="shared" si="36"/>
        <v>-1</v>
      </c>
      <c r="I829" s="91">
        <v>0</v>
      </c>
      <c r="J829" s="91">
        <v>6.3285820000000007E-2</v>
      </c>
      <c r="K829" s="81">
        <f t="shared" si="37"/>
        <v>-1</v>
      </c>
      <c r="L829" s="65" t="str">
        <f t="shared" si="38"/>
        <v/>
      </c>
    </row>
    <row r="830" spans="1:12" x14ac:dyDescent="0.2">
      <c r="A830" s="64" t="s">
        <v>1624</v>
      </c>
      <c r="B830" s="64" t="s">
        <v>1623</v>
      </c>
      <c r="C830" s="64" t="s">
        <v>1391</v>
      </c>
      <c r="D830" s="64" t="s">
        <v>308</v>
      </c>
      <c r="E830" s="64" t="s">
        <v>309</v>
      </c>
      <c r="F830" s="80">
        <v>0.12273476</v>
      </c>
      <c r="G830" s="80">
        <v>2.9713470000000002E-2</v>
      </c>
      <c r="H830" s="81">
        <f t="shared" si="36"/>
        <v>3.1306101239606141</v>
      </c>
      <c r="I830" s="91">
        <v>0</v>
      </c>
      <c r="J830" s="91">
        <v>3.8843669021820897E-2</v>
      </c>
      <c r="K830" s="81">
        <f t="shared" si="37"/>
        <v>-1</v>
      </c>
      <c r="L830" s="65">
        <f t="shared" si="38"/>
        <v>0</v>
      </c>
    </row>
    <row r="831" spans="1:12" x14ac:dyDescent="0.2">
      <c r="A831" s="64" t="s">
        <v>207</v>
      </c>
      <c r="B831" s="64" t="s">
        <v>208</v>
      </c>
      <c r="C831" s="64" t="s">
        <v>220</v>
      </c>
      <c r="D831" s="64" t="s">
        <v>308</v>
      </c>
      <c r="E831" s="64" t="s">
        <v>1451</v>
      </c>
      <c r="F831" s="80">
        <v>0.13992626</v>
      </c>
      <c r="G831" s="80">
        <v>0.200715066</v>
      </c>
      <c r="H831" s="81">
        <f t="shared" si="36"/>
        <v>-0.30286120126129445</v>
      </c>
      <c r="I831" s="91">
        <v>0</v>
      </c>
      <c r="J831" s="91">
        <v>2.6804000000000001E-2</v>
      </c>
      <c r="K831" s="81">
        <f t="shared" si="37"/>
        <v>-1</v>
      </c>
      <c r="L831" s="65">
        <f t="shared" si="38"/>
        <v>0</v>
      </c>
    </row>
    <row r="832" spans="1:12" x14ac:dyDescent="0.2">
      <c r="A832" s="64" t="s">
        <v>117</v>
      </c>
      <c r="B832" s="64" t="s">
        <v>118</v>
      </c>
      <c r="C832" s="64" t="s">
        <v>1246</v>
      </c>
      <c r="D832" s="64" t="s">
        <v>308</v>
      </c>
      <c r="E832" s="64" t="s">
        <v>309</v>
      </c>
      <c r="F832" s="80">
        <v>0.210204263</v>
      </c>
      <c r="G832" s="80">
        <v>6.3005944999999994E-2</v>
      </c>
      <c r="H832" s="81">
        <f t="shared" si="36"/>
        <v>2.3362607766616312</v>
      </c>
      <c r="I832" s="91">
        <v>0</v>
      </c>
      <c r="J832" s="91">
        <v>2.6162500000000002E-2</v>
      </c>
      <c r="K832" s="81">
        <f t="shared" si="37"/>
        <v>-1</v>
      </c>
      <c r="L832" s="65">
        <f t="shared" si="38"/>
        <v>0</v>
      </c>
    </row>
    <row r="833" spans="1:12" x14ac:dyDescent="0.2">
      <c r="A833" s="64" t="s">
        <v>396</v>
      </c>
      <c r="B833" s="64" t="s">
        <v>672</v>
      </c>
      <c r="C833" s="64" t="s">
        <v>1240</v>
      </c>
      <c r="D833" s="64" t="s">
        <v>307</v>
      </c>
      <c r="E833" s="64" t="s">
        <v>1451</v>
      </c>
      <c r="F833" s="80">
        <v>1.0709040000000001E-2</v>
      </c>
      <c r="G833" s="80">
        <v>0.24639243</v>
      </c>
      <c r="H833" s="81">
        <f t="shared" si="36"/>
        <v>-0.95653665171450275</v>
      </c>
      <c r="I833" s="91">
        <v>0</v>
      </c>
      <c r="J833" s="91">
        <v>2.566154E-2</v>
      </c>
      <c r="K833" s="81">
        <f t="shared" si="37"/>
        <v>-1</v>
      </c>
      <c r="L833" s="65">
        <f t="shared" si="38"/>
        <v>0</v>
      </c>
    </row>
    <row r="834" spans="1:12" x14ac:dyDescent="0.2">
      <c r="A834" s="64" t="s">
        <v>577</v>
      </c>
      <c r="B834" s="64" t="s">
        <v>578</v>
      </c>
      <c r="C834" s="64" t="s">
        <v>1240</v>
      </c>
      <c r="D834" s="64" t="s">
        <v>307</v>
      </c>
      <c r="E834" s="64" t="s">
        <v>1451</v>
      </c>
      <c r="F834" s="80">
        <v>0.21876477999999999</v>
      </c>
      <c r="G834" s="80">
        <v>0.132057548</v>
      </c>
      <c r="H834" s="81">
        <f t="shared" si="36"/>
        <v>0.65658671778458277</v>
      </c>
      <c r="I834" s="91">
        <v>0</v>
      </c>
      <c r="J834" s="91">
        <v>2.0840999999999998E-2</v>
      </c>
      <c r="K834" s="81">
        <f t="shared" si="37"/>
        <v>-1</v>
      </c>
      <c r="L834" s="65">
        <f t="shared" si="38"/>
        <v>0</v>
      </c>
    </row>
    <row r="835" spans="1:12" x14ac:dyDescent="0.2">
      <c r="A835" s="64" t="s">
        <v>2270</v>
      </c>
      <c r="B835" s="64" t="s">
        <v>1183</v>
      </c>
      <c r="C835" s="64" t="s">
        <v>220</v>
      </c>
      <c r="D835" s="64" t="s">
        <v>1162</v>
      </c>
      <c r="E835" s="64" t="s">
        <v>1451</v>
      </c>
      <c r="F835" s="80">
        <v>1.05424915</v>
      </c>
      <c r="G835" s="80">
        <v>0.60390675999999999</v>
      </c>
      <c r="H835" s="81">
        <f t="shared" si="36"/>
        <v>0.7457151001257214</v>
      </c>
      <c r="I835" s="91">
        <v>0</v>
      </c>
      <c r="J835" s="91">
        <v>1.728E-2</v>
      </c>
      <c r="K835" s="81">
        <f t="shared" si="37"/>
        <v>-1</v>
      </c>
      <c r="L835" s="65">
        <f t="shared" si="38"/>
        <v>0</v>
      </c>
    </row>
    <row r="836" spans="1:12" x14ac:dyDescent="0.2">
      <c r="A836" s="64" t="s">
        <v>1180</v>
      </c>
      <c r="B836" s="64" t="s">
        <v>1181</v>
      </c>
      <c r="C836" s="64" t="s">
        <v>1243</v>
      </c>
      <c r="D836" s="64" t="s">
        <v>307</v>
      </c>
      <c r="E836" s="64" t="s">
        <v>1451</v>
      </c>
      <c r="F836" s="80">
        <v>1.7705700000000001E-2</v>
      </c>
      <c r="G836" s="80">
        <v>1.6443700000000002E-2</v>
      </c>
      <c r="H836" s="81">
        <f t="shared" si="36"/>
        <v>7.6746717587890645E-2</v>
      </c>
      <c r="I836" s="91">
        <v>0</v>
      </c>
      <c r="J836" s="91">
        <v>1.0518E-2</v>
      </c>
      <c r="K836" s="81">
        <f t="shared" si="37"/>
        <v>-1</v>
      </c>
      <c r="L836" s="65">
        <f t="shared" si="38"/>
        <v>0</v>
      </c>
    </row>
    <row r="837" spans="1:12" x14ac:dyDescent="0.2">
      <c r="A837" s="64" t="s">
        <v>2507</v>
      </c>
      <c r="B837" s="64" t="s">
        <v>2508</v>
      </c>
      <c r="C837" s="64" t="s">
        <v>220</v>
      </c>
      <c r="D837" s="64" t="s">
        <v>1162</v>
      </c>
      <c r="E837" s="64" t="s">
        <v>309</v>
      </c>
      <c r="F837" s="80">
        <v>0.55662018000000002</v>
      </c>
      <c r="G837" s="80">
        <v>0.45501551000000001</v>
      </c>
      <c r="H837" s="81">
        <f t="shared" si="36"/>
        <v>0.22329935522417688</v>
      </c>
      <c r="I837" s="91">
        <v>0</v>
      </c>
      <c r="J837" s="91">
        <v>1.0285000000000001E-2</v>
      </c>
      <c r="K837" s="81">
        <f t="shared" si="37"/>
        <v>-1</v>
      </c>
      <c r="L837" s="65">
        <f t="shared" si="38"/>
        <v>0</v>
      </c>
    </row>
    <row r="838" spans="1:12" x14ac:dyDescent="0.2">
      <c r="A838" s="64" t="s">
        <v>1458</v>
      </c>
      <c r="B838" s="64" t="s">
        <v>424</v>
      </c>
      <c r="C838" s="64" t="s">
        <v>434</v>
      </c>
      <c r="D838" s="64" t="s">
        <v>308</v>
      </c>
      <c r="E838" s="64" t="s">
        <v>309</v>
      </c>
      <c r="F838" s="80">
        <v>5.3075379999999998E-2</v>
      </c>
      <c r="G838" s="80">
        <v>0.18725306999999999</v>
      </c>
      <c r="H838" s="81">
        <f t="shared" si="36"/>
        <v>-0.71655802492316956</v>
      </c>
      <c r="I838" s="91">
        <v>0</v>
      </c>
      <c r="J838" s="91">
        <v>1.0121139999999999E-2</v>
      </c>
      <c r="K838" s="81">
        <f t="shared" si="37"/>
        <v>-1</v>
      </c>
      <c r="L838" s="65">
        <f t="shared" si="38"/>
        <v>0</v>
      </c>
    </row>
    <row r="839" spans="1:12" x14ac:dyDescent="0.2">
      <c r="A839" s="64" t="s">
        <v>2582</v>
      </c>
      <c r="B839" s="64" t="s">
        <v>93</v>
      </c>
      <c r="C839" s="64" t="s">
        <v>1239</v>
      </c>
      <c r="D839" s="64" t="s">
        <v>307</v>
      </c>
      <c r="E839" s="64" t="s">
        <v>1451</v>
      </c>
      <c r="F839" s="80">
        <v>1.2675411759999999</v>
      </c>
      <c r="G839" s="80">
        <v>2.5068392670000001</v>
      </c>
      <c r="H839" s="81">
        <f t="shared" ref="H839:H902" si="39">IF(ISERROR(F839/G839-1),"",IF((F839/G839-1)&gt;10000%,"",F839/G839-1))</f>
        <v>-0.49436679380050585</v>
      </c>
      <c r="I839" s="91">
        <v>0</v>
      </c>
      <c r="J839" s="91">
        <v>7.7577799999999997E-3</v>
      </c>
      <c r="K839" s="81">
        <f t="shared" ref="K839:K902" si="40">IF(ISERROR(I839/J839-1),"",IF((I839/J839-1)&gt;10000%,"",I839/J839-1))</f>
        <v>-1</v>
      </c>
      <c r="L839" s="65">
        <f t="shared" ref="L839:L902" si="41">IF(ISERROR(I839/F839),"",IF(I839/F839&gt;10000%,"",I839/F839))</f>
        <v>0</v>
      </c>
    </row>
    <row r="840" spans="1:12" x14ac:dyDescent="0.2">
      <c r="A840" s="64" t="s">
        <v>700</v>
      </c>
      <c r="B840" s="64" t="s">
        <v>83</v>
      </c>
      <c r="C840" s="64" t="s">
        <v>704</v>
      </c>
      <c r="D840" s="64" t="s">
        <v>307</v>
      </c>
      <c r="E840" s="64" t="s">
        <v>1451</v>
      </c>
      <c r="F840" s="80">
        <v>0.133039244</v>
      </c>
      <c r="G840" s="80">
        <v>0.49640137600000001</v>
      </c>
      <c r="H840" s="81">
        <f t="shared" si="39"/>
        <v>-0.73199259624937052</v>
      </c>
      <c r="I840" s="91">
        <v>0</v>
      </c>
      <c r="J840" s="91">
        <v>7.4930600000000002E-3</v>
      </c>
      <c r="K840" s="81">
        <f t="shared" si="40"/>
        <v>-1</v>
      </c>
      <c r="L840" s="65">
        <f t="shared" si="41"/>
        <v>0</v>
      </c>
    </row>
    <row r="841" spans="1:12" x14ac:dyDescent="0.2">
      <c r="A841" s="64" t="s">
        <v>2657</v>
      </c>
      <c r="B841" s="64" t="s">
        <v>463</v>
      </c>
      <c r="C841" s="64" t="s">
        <v>1239</v>
      </c>
      <c r="D841" s="64" t="s">
        <v>307</v>
      </c>
      <c r="E841" s="64" t="s">
        <v>1451</v>
      </c>
      <c r="F841" s="80">
        <v>0.48259650300000001</v>
      </c>
      <c r="G841" s="80">
        <v>1.5585437709999999</v>
      </c>
      <c r="H841" s="81">
        <f t="shared" si="39"/>
        <v>-0.69035421912446238</v>
      </c>
      <c r="I841" s="91">
        <v>0</v>
      </c>
      <c r="J841" s="91">
        <v>7.46812E-3</v>
      </c>
      <c r="K841" s="81">
        <f t="shared" si="40"/>
        <v>-1</v>
      </c>
      <c r="L841" s="65">
        <f t="shared" si="41"/>
        <v>0</v>
      </c>
    </row>
    <row r="842" spans="1:12" x14ac:dyDescent="0.2">
      <c r="A842" s="64" t="s">
        <v>2642</v>
      </c>
      <c r="B842" s="64" t="s">
        <v>92</v>
      </c>
      <c r="C842" s="64" t="s">
        <v>1239</v>
      </c>
      <c r="D842" s="64" t="s">
        <v>307</v>
      </c>
      <c r="E842" s="64" t="s">
        <v>1451</v>
      </c>
      <c r="F842" s="80">
        <v>0.56689485500000003</v>
      </c>
      <c r="G842" s="80">
        <v>2.1356286</v>
      </c>
      <c r="H842" s="81">
        <f t="shared" si="39"/>
        <v>-0.73455363212498659</v>
      </c>
      <c r="I842" s="91">
        <v>0</v>
      </c>
      <c r="J842" s="91">
        <v>5.8999999999999999E-3</v>
      </c>
      <c r="K842" s="81">
        <f t="shared" si="40"/>
        <v>-1</v>
      </c>
      <c r="L842" s="65">
        <f t="shared" si="41"/>
        <v>0</v>
      </c>
    </row>
    <row r="843" spans="1:12" x14ac:dyDescent="0.2">
      <c r="A843" s="64" t="s">
        <v>1870</v>
      </c>
      <c r="B843" s="64" t="s">
        <v>1871</v>
      </c>
      <c r="C843" s="64" t="s">
        <v>1245</v>
      </c>
      <c r="D843" s="64" t="s">
        <v>307</v>
      </c>
      <c r="E843" s="64" t="s">
        <v>1451</v>
      </c>
      <c r="F843" s="80">
        <v>2.9399999999999999E-3</v>
      </c>
      <c r="G843" s="80">
        <v>5.6191999999999995E-3</v>
      </c>
      <c r="H843" s="81">
        <f t="shared" si="39"/>
        <v>-0.47679384965831428</v>
      </c>
      <c r="I843" s="91">
        <v>0</v>
      </c>
      <c r="J843" s="91">
        <v>5.6191999999999995E-3</v>
      </c>
      <c r="K843" s="81">
        <f t="shared" si="40"/>
        <v>-1</v>
      </c>
      <c r="L843" s="65">
        <f t="shared" si="41"/>
        <v>0</v>
      </c>
    </row>
    <row r="844" spans="1:12" x14ac:dyDescent="0.2">
      <c r="A844" s="64" t="s">
        <v>2382</v>
      </c>
      <c r="B844" s="64" t="s">
        <v>453</v>
      </c>
      <c r="C844" s="64" t="s">
        <v>953</v>
      </c>
      <c r="D844" s="64" t="s">
        <v>307</v>
      </c>
      <c r="E844" s="64" t="s">
        <v>1451</v>
      </c>
      <c r="F844" s="80">
        <v>5.9504392999999996E-2</v>
      </c>
      <c r="G844" s="80">
        <v>2.721575E-2</v>
      </c>
      <c r="H844" s="81">
        <f t="shared" si="39"/>
        <v>1.1863954879068186</v>
      </c>
      <c r="I844" s="91">
        <v>0</v>
      </c>
      <c r="J844" s="91">
        <v>4.0283200000000002E-3</v>
      </c>
      <c r="K844" s="81">
        <f t="shared" si="40"/>
        <v>-1</v>
      </c>
      <c r="L844" s="65">
        <f t="shared" si="41"/>
        <v>0</v>
      </c>
    </row>
    <row r="845" spans="1:12" x14ac:dyDescent="0.2">
      <c r="A845" s="64" t="s">
        <v>1095</v>
      </c>
      <c r="B845" s="64" t="s">
        <v>1099</v>
      </c>
      <c r="C845" s="64" t="s">
        <v>1245</v>
      </c>
      <c r="D845" s="64" t="s">
        <v>307</v>
      </c>
      <c r="E845" s="64" t="s">
        <v>309</v>
      </c>
      <c r="F845" s="80">
        <v>1.8795099999999999E-2</v>
      </c>
      <c r="G845" s="80">
        <v>0.16331789999999999</v>
      </c>
      <c r="H845" s="81">
        <f t="shared" si="39"/>
        <v>-0.88491708502252353</v>
      </c>
      <c r="I845" s="91">
        <v>0</v>
      </c>
      <c r="J845" s="91">
        <v>3.1797000000000005E-4</v>
      </c>
      <c r="K845" s="81">
        <f t="shared" si="40"/>
        <v>-1</v>
      </c>
      <c r="L845" s="65">
        <f t="shared" si="41"/>
        <v>0</v>
      </c>
    </row>
    <row r="846" spans="1:12" x14ac:dyDescent="0.2">
      <c r="A846" s="64" t="s">
        <v>2802</v>
      </c>
      <c r="B846" s="64" t="s">
        <v>50</v>
      </c>
      <c r="C846" s="64" t="s">
        <v>2814</v>
      </c>
      <c r="D846" s="64" t="s">
        <v>308</v>
      </c>
      <c r="E846" s="64" t="s">
        <v>309</v>
      </c>
      <c r="F846" s="80">
        <v>0.19974132500000003</v>
      </c>
      <c r="G846" s="80">
        <v>7.5205077000000009E-2</v>
      </c>
      <c r="H846" s="81">
        <f t="shared" si="39"/>
        <v>1.6559553286542079</v>
      </c>
      <c r="I846" s="91">
        <v>0</v>
      </c>
      <c r="J846" s="91">
        <v>1.0588E-4</v>
      </c>
      <c r="K846" s="81">
        <f t="shared" si="40"/>
        <v>-1</v>
      </c>
      <c r="L846" s="65">
        <f t="shared" si="41"/>
        <v>0</v>
      </c>
    </row>
    <row r="847" spans="1:12" x14ac:dyDescent="0.2">
      <c r="A847" s="64" t="s">
        <v>2472</v>
      </c>
      <c r="B847" s="64" t="s">
        <v>1412</v>
      </c>
      <c r="C847" s="64" t="s">
        <v>953</v>
      </c>
      <c r="D847" s="64" t="s">
        <v>307</v>
      </c>
      <c r="E847" s="64" t="s">
        <v>1451</v>
      </c>
      <c r="F847" s="80">
        <v>0</v>
      </c>
      <c r="G847" s="80">
        <v>9.9925000000000003E-5</v>
      </c>
      <c r="H847" s="81">
        <f t="shared" si="39"/>
        <v>-1</v>
      </c>
      <c r="I847" s="91">
        <v>0</v>
      </c>
      <c r="J847" s="91">
        <v>9.9920000000000006E-5</v>
      </c>
      <c r="K847" s="81">
        <f t="shared" si="40"/>
        <v>-1</v>
      </c>
      <c r="L847" s="65" t="str">
        <f t="shared" si="41"/>
        <v/>
      </c>
    </row>
    <row r="848" spans="1:12" x14ac:dyDescent="0.2">
      <c r="A848" s="64" t="s">
        <v>1940</v>
      </c>
      <c r="B848" s="64" t="s">
        <v>1941</v>
      </c>
      <c r="C848" s="64" t="s">
        <v>1391</v>
      </c>
      <c r="D848" s="64" t="s">
        <v>308</v>
      </c>
      <c r="E848" s="64" t="s">
        <v>309</v>
      </c>
      <c r="F848" s="80">
        <v>0.70975202999999998</v>
      </c>
      <c r="G848" s="80">
        <v>6.3562091799999996</v>
      </c>
      <c r="H848" s="81">
        <f t="shared" si="39"/>
        <v>-0.88833721328220983</v>
      </c>
      <c r="I848" s="91">
        <v>0</v>
      </c>
      <c r="J848" s="91">
        <v>0</v>
      </c>
      <c r="K848" s="81" t="str">
        <f t="shared" si="40"/>
        <v/>
      </c>
      <c r="L848" s="65">
        <f t="shared" si="41"/>
        <v>0</v>
      </c>
    </row>
    <row r="849" spans="1:12" x14ac:dyDescent="0.2">
      <c r="A849" s="64" t="s">
        <v>2734</v>
      </c>
      <c r="B849" s="64" t="s">
        <v>2189</v>
      </c>
      <c r="C849" s="64" t="s">
        <v>1244</v>
      </c>
      <c r="D849" s="64" t="s">
        <v>1162</v>
      </c>
      <c r="E849" s="64" t="s">
        <v>309</v>
      </c>
      <c r="F849" s="80">
        <v>9.1118999999999992E-3</v>
      </c>
      <c r="G849" s="80">
        <v>0</v>
      </c>
      <c r="H849" s="81" t="str">
        <f t="shared" si="39"/>
        <v/>
      </c>
      <c r="I849" s="91">
        <v>0</v>
      </c>
      <c r="J849" s="91">
        <v>0</v>
      </c>
      <c r="K849" s="81" t="str">
        <f t="shared" si="40"/>
        <v/>
      </c>
      <c r="L849" s="65">
        <f t="shared" si="41"/>
        <v>0</v>
      </c>
    </row>
    <row r="850" spans="1:12" x14ac:dyDescent="0.2">
      <c r="A850" s="64" t="s">
        <v>2810</v>
      </c>
      <c r="B850" s="64" t="s">
        <v>48</v>
      </c>
      <c r="C850" s="64" t="s">
        <v>2814</v>
      </c>
      <c r="D850" s="64" t="s">
        <v>308</v>
      </c>
      <c r="E850" s="64" t="s">
        <v>309</v>
      </c>
      <c r="F850" s="80">
        <v>0.17584129000000001</v>
      </c>
      <c r="G850" s="80">
        <v>0.83396075999999997</v>
      </c>
      <c r="H850" s="81">
        <f t="shared" si="39"/>
        <v>-0.78914920409444678</v>
      </c>
      <c r="I850" s="91">
        <v>0</v>
      </c>
      <c r="J850" s="91">
        <v>0</v>
      </c>
      <c r="K850" s="81" t="str">
        <f t="shared" si="40"/>
        <v/>
      </c>
      <c r="L850" s="65">
        <f t="shared" si="41"/>
        <v>0</v>
      </c>
    </row>
    <row r="851" spans="1:12" x14ac:dyDescent="0.2">
      <c r="A851" s="64" t="s">
        <v>1938</v>
      </c>
      <c r="B851" s="64" t="s">
        <v>1939</v>
      </c>
      <c r="C851" s="64" t="s">
        <v>1391</v>
      </c>
      <c r="D851" s="64" t="s">
        <v>308</v>
      </c>
      <c r="E851" s="64" t="s">
        <v>309</v>
      </c>
      <c r="F851" s="80">
        <v>2.0916999999999999</v>
      </c>
      <c r="G851" s="80">
        <v>2.0621</v>
      </c>
      <c r="H851" s="81">
        <f t="shared" si="39"/>
        <v>1.4354299015566507E-2</v>
      </c>
      <c r="I851" s="91">
        <v>0</v>
      </c>
      <c r="J851" s="91">
        <v>0</v>
      </c>
      <c r="K851" s="81" t="str">
        <f t="shared" si="40"/>
        <v/>
      </c>
      <c r="L851" s="65">
        <f t="shared" si="41"/>
        <v>0</v>
      </c>
    </row>
    <row r="852" spans="1:12" x14ac:dyDescent="0.2">
      <c r="A852" s="64" t="s">
        <v>2152</v>
      </c>
      <c r="B852" s="64" t="s">
        <v>2153</v>
      </c>
      <c r="C852" s="64" t="s">
        <v>1391</v>
      </c>
      <c r="D852" s="64" t="s">
        <v>308</v>
      </c>
      <c r="E852" s="64" t="s">
        <v>309</v>
      </c>
      <c r="F852" s="80">
        <v>2.4267250000000001E-2</v>
      </c>
      <c r="G852" s="80">
        <v>1.0231489999999999E-2</v>
      </c>
      <c r="H852" s="81">
        <f t="shared" si="39"/>
        <v>1.3718197447292626</v>
      </c>
      <c r="I852" s="91">
        <v>0</v>
      </c>
      <c r="J852" s="91">
        <v>0</v>
      </c>
      <c r="K852" s="81" t="str">
        <f t="shared" si="40"/>
        <v/>
      </c>
      <c r="L852" s="65">
        <f t="shared" si="41"/>
        <v>0</v>
      </c>
    </row>
    <row r="853" spans="1:12" x14ac:dyDescent="0.2">
      <c r="A853" s="64" t="s">
        <v>381</v>
      </c>
      <c r="B853" s="64" t="s">
        <v>628</v>
      </c>
      <c r="C853" s="64" t="s">
        <v>1240</v>
      </c>
      <c r="D853" s="64" t="s">
        <v>307</v>
      </c>
      <c r="E853" s="64" t="s">
        <v>1451</v>
      </c>
      <c r="F853" s="80">
        <v>0.72246685900000007</v>
      </c>
      <c r="G853" s="80">
        <v>0.88863356900000001</v>
      </c>
      <c r="H853" s="81">
        <f t="shared" si="39"/>
        <v>-0.18699125916095116</v>
      </c>
      <c r="I853" s="91">
        <v>0</v>
      </c>
      <c r="J853" s="91">
        <v>0</v>
      </c>
      <c r="K853" s="81" t="str">
        <f t="shared" si="40"/>
        <v/>
      </c>
      <c r="L853" s="65">
        <f t="shared" si="41"/>
        <v>0</v>
      </c>
    </row>
    <row r="854" spans="1:12" x14ac:dyDescent="0.2">
      <c r="A854" s="64" t="s">
        <v>113</v>
      </c>
      <c r="B854" s="64" t="s">
        <v>114</v>
      </c>
      <c r="C854" s="64" t="s">
        <v>1246</v>
      </c>
      <c r="D854" s="64" t="s">
        <v>308</v>
      </c>
      <c r="E854" s="64" t="s">
        <v>309</v>
      </c>
      <c r="F854" s="80">
        <v>7.9575468999999996E-2</v>
      </c>
      <c r="G854" s="80">
        <v>0.10209500000000001</v>
      </c>
      <c r="H854" s="81">
        <f t="shared" si="39"/>
        <v>-0.22057427885792658</v>
      </c>
      <c r="I854" s="91">
        <v>0</v>
      </c>
      <c r="J854" s="91">
        <v>0</v>
      </c>
      <c r="K854" s="81" t="str">
        <f t="shared" si="40"/>
        <v/>
      </c>
      <c r="L854" s="65">
        <f t="shared" si="41"/>
        <v>0</v>
      </c>
    </row>
    <row r="855" spans="1:12" x14ac:dyDescent="0.2">
      <c r="A855" s="64" t="s">
        <v>1928</v>
      </c>
      <c r="B855" s="64" t="s">
        <v>1929</v>
      </c>
      <c r="C855" s="64" t="s">
        <v>1391</v>
      </c>
      <c r="D855" s="64" t="s">
        <v>308</v>
      </c>
      <c r="E855" s="64" t="s">
        <v>309</v>
      </c>
      <c r="F855" s="80">
        <v>0</v>
      </c>
      <c r="G855" s="80">
        <v>0</v>
      </c>
      <c r="H855" s="81" t="str">
        <f t="shared" si="39"/>
        <v/>
      </c>
      <c r="I855" s="91">
        <v>0</v>
      </c>
      <c r="J855" s="91">
        <v>0</v>
      </c>
      <c r="K855" s="81" t="str">
        <f t="shared" si="40"/>
        <v/>
      </c>
      <c r="L855" s="65" t="str">
        <f t="shared" si="41"/>
        <v/>
      </c>
    </row>
    <row r="856" spans="1:12" x14ac:dyDescent="0.2">
      <c r="A856" s="64" t="s">
        <v>2249</v>
      </c>
      <c r="B856" s="64" t="s">
        <v>2144</v>
      </c>
      <c r="C856" s="64" t="s">
        <v>220</v>
      </c>
      <c r="D856" s="64" t="s">
        <v>308</v>
      </c>
      <c r="E856" s="64" t="s">
        <v>309</v>
      </c>
      <c r="F856" s="80">
        <v>0</v>
      </c>
      <c r="G856" s="80">
        <v>0</v>
      </c>
      <c r="H856" s="81" t="str">
        <f t="shared" si="39"/>
        <v/>
      </c>
      <c r="I856" s="91">
        <v>0</v>
      </c>
      <c r="J856" s="91">
        <v>0</v>
      </c>
      <c r="K856" s="81" t="str">
        <f t="shared" si="40"/>
        <v/>
      </c>
      <c r="L856" s="65" t="str">
        <f t="shared" si="41"/>
        <v/>
      </c>
    </row>
    <row r="857" spans="1:12" x14ac:dyDescent="0.2">
      <c r="A857" s="64" t="s">
        <v>365</v>
      </c>
      <c r="B857" s="64" t="s">
        <v>366</v>
      </c>
      <c r="C857" s="64" t="s">
        <v>1240</v>
      </c>
      <c r="D857" s="64" t="s">
        <v>307</v>
      </c>
      <c r="E857" s="64" t="s">
        <v>1451</v>
      </c>
      <c r="F857" s="80">
        <v>2.5864270650000001</v>
      </c>
      <c r="G857" s="80">
        <v>0.41708739100000003</v>
      </c>
      <c r="H857" s="81">
        <f t="shared" si="39"/>
        <v>5.2011634031871274</v>
      </c>
      <c r="I857" s="91">
        <v>0</v>
      </c>
      <c r="J857" s="91">
        <v>0</v>
      </c>
      <c r="K857" s="81" t="str">
        <f t="shared" si="40"/>
        <v/>
      </c>
      <c r="L857" s="65">
        <f t="shared" si="41"/>
        <v>0</v>
      </c>
    </row>
    <row r="858" spans="1:12" x14ac:dyDescent="0.2">
      <c r="A858" s="64" t="s">
        <v>2252</v>
      </c>
      <c r="B858" s="64" t="s">
        <v>1185</v>
      </c>
      <c r="C858" s="64" t="s">
        <v>220</v>
      </c>
      <c r="D858" s="64" t="s">
        <v>1162</v>
      </c>
      <c r="E858" s="64" t="s">
        <v>309</v>
      </c>
      <c r="F858" s="80">
        <v>1.0086659999999999E-2</v>
      </c>
      <c r="G858" s="80">
        <v>0.33359469000000003</v>
      </c>
      <c r="H858" s="81">
        <f t="shared" si="39"/>
        <v>-0.96976372735429328</v>
      </c>
      <c r="I858" s="91">
        <v>0</v>
      </c>
      <c r="J858" s="91">
        <v>0</v>
      </c>
      <c r="K858" s="81" t="str">
        <f t="shared" si="40"/>
        <v/>
      </c>
      <c r="L858" s="65">
        <f t="shared" si="41"/>
        <v>0</v>
      </c>
    </row>
    <row r="859" spans="1:12" x14ac:dyDescent="0.2">
      <c r="A859" s="64" t="s">
        <v>1506</v>
      </c>
      <c r="B859" s="64" t="s">
        <v>1496</v>
      </c>
      <c r="C859" s="64" t="s">
        <v>1391</v>
      </c>
      <c r="D859" s="64" t="s">
        <v>308</v>
      </c>
      <c r="E859" s="64" t="s">
        <v>309</v>
      </c>
      <c r="F859" s="80">
        <v>3.2784690000000005E-2</v>
      </c>
      <c r="G859" s="80">
        <v>0</v>
      </c>
      <c r="H859" s="81" t="str">
        <f t="shared" si="39"/>
        <v/>
      </c>
      <c r="I859" s="91">
        <v>0</v>
      </c>
      <c r="J859" s="91">
        <v>0</v>
      </c>
      <c r="K859" s="81" t="str">
        <f t="shared" si="40"/>
        <v/>
      </c>
      <c r="L859" s="65">
        <f t="shared" si="41"/>
        <v>0</v>
      </c>
    </row>
    <row r="860" spans="1:12" x14ac:dyDescent="0.2">
      <c r="A860" s="64" t="s">
        <v>2735</v>
      </c>
      <c r="B860" s="64" t="s">
        <v>1141</v>
      </c>
      <c r="C860" s="64" t="s">
        <v>1244</v>
      </c>
      <c r="D860" s="64" t="s">
        <v>307</v>
      </c>
      <c r="E860" s="64" t="s">
        <v>1451</v>
      </c>
      <c r="F860" s="80">
        <v>0</v>
      </c>
      <c r="G860" s="80">
        <v>0.1476354</v>
      </c>
      <c r="H860" s="81">
        <f t="shared" si="39"/>
        <v>-1</v>
      </c>
      <c r="I860" s="91">
        <v>0</v>
      </c>
      <c r="J860" s="91">
        <v>0</v>
      </c>
      <c r="K860" s="81" t="str">
        <f t="shared" si="40"/>
        <v/>
      </c>
      <c r="L860" s="65" t="str">
        <f t="shared" si="41"/>
        <v/>
      </c>
    </row>
    <row r="861" spans="1:12" x14ac:dyDescent="0.2">
      <c r="A861" s="64" t="s">
        <v>1591</v>
      </c>
      <c r="B861" s="64" t="s">
        <v>683</v>
      </c>
      <c r="C861" s="64" t="s">
        <v>1240</v>
      </c>
      <c r="D861" s="64" t="s">
        <v>307</v>
      </c>
      <c r="E861" s="64" t="s">
        <v>1451</v>
      </c>
      <c r="F861" s="80">
        <v>1.7520726299999998</v>
      </c>
      <c r="G861" s="80">
        <v>0.15034981</v>
      </c>
      <c r="H861" s="81">
        <f t="shared" si="39"/>
        <v>10.653307909068856</v>
      </c>
      <c r="I861" s="91">
        <v>0</v>
      </c>
      <c r="J861" s="91">
        <v>0</v>
      </c>
      <c r="K861" s="81" t="str">
        <f t="shared" si="40"/>
        <v/>
      </c>
      <c r="L861" s="65">
        <f t="shared" si="41"/>
        <v>0</v>
      </c>
    </row>
    <row r="862" spans="1:12" x14ac:dyDescent="0.2">
      <c r="A862" s="64" t="s">
        <v>2257</v>
      </c>
      <c r="B862" s="64" t="s">
        <v>2146</v>
      </c>
      <c r="C862" s="64" t="s">
        <v>220</v>
      </c>
      <c r="D862" s="64" t="s">
        <v>1162</v>
      </c>
      <c r="E862" s="64" t="s">
        <v>309</v>
      </c>
      <c r="F862" s="80">
        <v>0.11157476</v>
      </c>
      <c r="G862" s="80">
        <v>0.25612842000000002</v>
      </c>
      <c r="H862" s="81">
        <f t="shared" si="39"/>
        <v>-0.56437961863037311</v>
      </c>
      <c r="I862" s="91">
        <v>0</v>
      </c>
      <c r="J862" s="91">
        <v>0</v>
      </c>
      <c r="K862" s="81" t="str">
        <f t="shared" si="40"/>
        <v/>
      </c>
      <c r="L862" s="65">
        <f t="shared" si="41"/>
        <v>0</v>
      </c>
    </row>
    <row r="863" spans="1:12" x14ac:dyDescent="0.2">
      <c r="A863" s="64" t="s">
        <v>781</v>
      </c>
      <c r="B863" s="64" t="s">
        <v>782</v>
      </c>
      <c r="C863" s="64" t="s">
        <v>1240</v>
      </c>
      <c r="D863" s="64" t="s">
        <v>307</v>
      </c>
      <c r="E863" s="64" t="s">
        <v>1451</v>
      </c>
      <c r="F863" s="80">
        <v>6.2089891000000001E-2</v>
      </c>
      <c r="G863" s="80">
        <v>5.8584693799999998</v>
      </c>
      <c r="H863" s="81">
        <f t="shared" si="39"/>
        <v>-0.98940168720315136</v>
      </c>
      <c r="I863" s="91">
        <v>0</v>
      </c>
      <c r="J863" s="91">
        <v>0</v>
      </c>
      <c r="K863" s="81" t="str">
        <f t="shared" si="40"/>
        <v/>
      </c>
      <c r="L863" s="65">
        <f t="shared" si="41"/>
        <v>0</v>
      </c>
    </row>
    <row r="864" spans="1:12" x14ac:dyDescent="0.2">
      <c r="A864" s="64" t="s">
        <v>2646</v>
      </c>
      <c r="B864" s="64" t="s">
        <v>1432</v>
      </c>
      <c r="C864" s="64" t="s">
        <v>1244</v>
      </c>
      <c r="D864" s="64" t="s">
        <v>308</v>
      </c>
      <c r="E864" s="64" t="s">
        <v>1451</v>
      </c>
      <c r="F864" s="80">
        <v>5.2129000000000002E-2</v>
      </c>
      <c r="G864" s="80">
        <v>1.6280946999999999</v>
      </c>
      <c r="H864" s="81">
        <f t="shared" si="39"/>
        <v>-0.96798159222556279</v>
      </c>
      <c r="I864" s="91">
        <v>0</v>
      </c>
      <c r="J864" s="91">
        <v>0</v>
      </c>
      <c r="K864" s="81" t="str">
        <f t="shared" si="40"/>
        <v/>
      </c>
      <c r="L864" s="65">
        <f t="shared" si="41"/>
        <v>0</v>
      </c>
    </row>
    <row r="865" spans="1:12" x14ac:dyDescent="0.2">
      <c r="A865" s="64" t="s">
        <v>1452</v>
      </c>
      <c r="B865" s="64" t="s">
        <v>1251</v>
      </c>
      <c r="C865" s="64" t="s">
        <v>1240</v>
      </c>
      <c r="D865" s="64" t="s">
        <v>307</v>
      </c>
      <c r="E865" s="64" t="s">
        <v>1451</v>
      </c>
      <c r="F865" s="80">
        <v>5.8275000000000002E-3</v>
      </c>
      <c r="G865" s="80">
        <v>1.1787E-3</v>
      </c>
      <c r="H865" s="81">
        <f t="shared" si="39"/>
        <v>3.9440061084245359</v>
      </c>
      <c r="I865" s="91">
        <v>0</v>
      </c>
      <c r="J865" s="91">
        <v>0</v>
      </c>
      <c r="K865" s="81" t="str">
        <f t="shared" si="40"/>
        <v/>
      </c>
      <c r="L865" s="65">
        <f t="shared" si="41"/>
        <v>0</v>
      </c>
    </row>
    <row r="866" spans="1:12" x14ac:dyDescent="0.2">
      <c r="A866" s="64" t="s">
        <v>2662</v>
      </c>
      <c r="B866" s="64" t="s">
        <v>471</v>
      </c>
      <c r="C866" s="64" t="s">
        <v>1244</v>
      </c>
      <c r="D866" s="64" t="s">
        <v>308</v>
      </c>
      <c r="E866" s="64" t="s">
        <v>1451</v>
      </c>
      <c r="F866" s="80">
        <v>0.76069712</v>
      </c>
      <c r="G866" s="80">
        <v>0.17482594000000001</v>
      </c>
      <c r="H866" s="81">
        <f t="shared" si="39"/>
        <v>3.3511684822057868</v>
      </c>
      <c r="I866" s="91">
        <v>0</v>
      </c>
      <c r="J866" s="91">
        <v>0</v>
      </c>
      <c r="K866" s="81" t="str">
        <f t="shared" si="40"/>
        <v/>
      </c>
      <c r="L866" s="65">
        <f t="shared" si="41"/>
        <v>0</v>
      </c>
    </row>
    <row r="867" spans="1:12" x14ac:dyDescent="0.2">
      <c r="A867" s="64" t="s">
        <v>491</v>
      </c>
      <c r="B867" s="64" t="s">
        <v>502</v>
      </c>
      <c r="C867" s="64" t="s">
        <v>1245</v>
      </c>
      <c r="D867" s="64" t="s">
        <v>307</v>
      </c>
      <c r="E867" s="64" t="s">
        <v>1451</v>
      </c>
      <c r="F867" s="80">
        <v>3.2363169999999997E-2</v>
      </c>
      <c r="G867" s="80">
        <v>4.9417200000000001E-3</v>
      </c>
      <c r="H867" s="81">
        <f t="shared" si="39"/>
        <v>5.5489687801008545</v>
      </c>
      <c r="I867" s="91">
        <v>0</v>
      </c>
      <c r="J867" s="91">
        <v>0</v>
      </c>
      <c r="K867" s="81" t="str">
        <f t="shared" si="40"/>
        <v/>
      </c>
      <c r="L867" s="65">
        <f t="shared" si="41"/>
        <v>0</v>
      </c>
    </row>
    <row r="868" spans="1:12" x14ac:dyDescent="0.2">
      <c r="A868" s="64" t="s">
        <v>2463</v>
      </c>
      <c r="B868" s="64" t="s">
        <v>2104</v>
      </c>
      <c r="C868" s="64" t="s">
        <v>953</v>
      </c>
      <c r="D868" s="64" t="s">
        <v>307</v>
      </c>
      <c r="E868" s="64" t="s">
        <v>309</v>
      </c>
      <c r="F868" s="80">
        <v>1.019712E-2</v>
      </c>
      <c r="G868" s="80">
        <v>0</v>
      </c>
      <c r="H868" s="81" t="str">
        <f t="shared" si="39"/>
        <v/>
      </c>
      <c r="I868" s="91">
        <v>0</v>
      </c>
      <c r="J868" s="91">
        <v>0</v>
      </c>
      <c r="K868" s="81" t="str">
        <f t="shared" si="40"/>
        <v/>
      </c>
      <c r="L868" s="65">
        <f t="shared" si="41"/>
        <v>0</v>
      </c>
    </row>
    <row r="869" spans="1:12" x14ac:dyDescent="0.2">
      <c r="A869" s="64" t="s">
        <v>1934</v>
      </c>
      <c r="B869" s="64" t="s">
        <v>1935</v>
      </c>
      <c r="C869" s="64" t="s">
        <v>1391</v>
      </c>
      <c r="D869" s="64" t="s">
        <v>308</v>
      </c>
      <c r="E869" s="64" t="s">
        <v>309</v>
      </c>
      <c r="F869" s="80">
        <v>0.50405734000000002</v>
      </c>
      <c r="G869" s="80">
        <v>0.42641840000000003</v>
      </c>
      <c r="H869" s="81">
        <f t="shared" si="39"/>
        <v>0.18207220889154874</v>
      </c>
      <c r="I869" s="91">
        <v>0</v>
      </c>
      <c r="J869" s="91">
        <v>0</v>
      </c>
      <c r="K869" s="81" t="str">
        <f t="shared" si="40"/>
        <v/>
      </c>
      <c r="L869" s="65">
        <f t="shared" si="41"/>
        <v>0</v>
      </c>
    </row>
    <row r="870" spans="1:12" x14ac:dyDescent="0.2">
      <c r="A870" s="64" t="s">
        <v>368</v>
      </c>
      <c r="B870" s="64" t="s">
        <v>369</v>
      </c>
      <c r="C870" s="64" t="s">
        <v>434</v>
      </c>
      <c r="D870" s="64" t="s">
        <v>308</v>
      </c>
      <c r="E870" s="64" t="s">
        <v>309</v>
      </c>
      <c r="F870" s="80">
        <v>0.54699957999999993</v>
      </c>
      <c r="G870" s="80">
        <v>1.1450092000000001</v>
      </c>
      <c r="H870" s="81">
        <f t="shared" si="39"/>
        <v>-0.52227494765980931</v>
      </c>
      <c r="I870" s="91">
        <v>0</v>
      </c>
      <c r="J870" s="91">
        <v>0</v>
      </c>
      <c r="K870" s="81" t="str">
        <f t="shared" si="40"/>
        <v/>
      </c>
      <c r="L870" s="65">
        <f t="shared" si="41"/>
        <v>0</v>
      </c>
    </row>
    <row r="871" spans="1:12" x14ac:dyDescent="0.2">
      <c r="A871" s="64" t="s">
        <v>1249</v>
      </c>
      <c r="B871" s="64" t="s">
        <v>1250</v>
      </c>
      <c r="C871" s="64" t="s">
        <v>1240</v>
      </c>
      <c r="D871" s="64" t="s">
        <v>307</v>
      </c>
      <c r="E871" s="64" t="s">
        <v>1451</v>
      </c>
      <c r="F871" s="80">
        <v>7.8661250000000002E-2</v>
      </c>
      <c r="G871" s="80">
        <v>4.5517199999999994E-2</v>
      </c>
      <c r="H871" s="81">
        <f t="shared" si="39"/>
        <v>0.72816539681702763</v>
      </c>
      <c r="I871" s="91">
        <v>0</v>
      </c>
      <c r="J871" s="91">
        <v>0</v>
      </c>
      <c r="K871" s="81" t="str">
        <f t="shared" si="40"/>
        <v/>
      </c>
      <c r="L871" s="65">
        <f t="shared" si="41"/>
        <v>0</v>
      </c>
    </row>
    <row r="872" spans="1:12" x14ac:dyDescent="0.2">
      <c r="A872" s="64" t="s">
        <v>2706</v>
      </c>
      <c r="B872" s="64" t="s">
        <v>289</v>
      </c>
      <c r="C872" s="64" t="s">
        <v>1239</v>
      </c>
      <c r="D872" s="64" t="s">
        <v>307</v>
      </c>
      <c r="E872" s="64" t="s">
        <v>1451</v>
      </c>
      <c r="F872" s="80">
        <v>0.32765773500000001</v>
      </c>
      <c r="G872" s="80">
        <v>0.55797313000000004</v>
      </c>
      <c r="H872" s="81">
        <f t="shared" si="39"/>
        <v>-0.41277148059083069</v>
      </c>
      <c r="I872" s="91">
        <v>0</v>
      </c>
      <c r="J872" s="91">
        <v>0</v>
      </c>
      <c r="K872" s="81" t="str">
        <f t="shared" si="40"/>
        <v/>
      </c>
      <c r="L872" s="65">
        <f t="shared" si="41"/>
        <v>0</v>
      </c>
    </row>
    <row r="873" spans="1:12" x14ac:dyDescent="0.2">
      <c r="A873" s="64" t="s">
        <v>2085</v>
      </c>
      <c r="B873" s="64" t="s">
        <v>852</v>
      </c>
      <c r="C873" s="64" t="s">
        <v>1245</v>
      </c>
      <c r="D873" s="64" t="s">
        <v>307</v>
      </c>
      <c r="E873" s="64" t="s">
        <v>1451</v>
      </c>
      <c r="F873" s="80">
        <v>7.0968189400000004</v>
      </c>
      <c r="G873" s="80">
        <v>2.2214532999999999</v>
      </c>
      <c r="H873" s="81">
        <f t="shared" si="39"/>
        <v>2.1946739280992316</v>
      </c>
      <c r="I873" s="91">
        <v>0</v>
      </c>
      <c r="J873" s="91">
        <v>0</v>
      </c>
      <c r="K873" s="81" t="str">
        <f t="shared" si="40"/>
        <v/>
      </c>
      <c r="L873" s="65">
        <f t="shared" si="41"/>
        <v>0</v>
      </c>
    </row>
    <row r="874" spans="1:12" x14ac:dyDescent="0.2">
      <c r="A874" s="64" t="s">
        <v>2683</v>
      </c>
      <c r="B874" s="64" t="s">
        <v>283</v>
      </c>
      <c r="C874" s="64" t="s">
        <v>1239</v>
      </c>
      <c r="D874" s="64" t="s">
        <v>307</v>
      </c>
      <c r="E874" s="64" t="s">
        <v>1451</v>
      </c>
      <c r="F874" s="80">
        <v>1.37116605</v>
      </c>
      <c r="G874" s="80">
        <v>0.46108470000000001</v>
      </c>
      <c r="H874" s="81">
        <f t="shared" si="39"/>
        <v>1.973783450199063</v>
      </c>
      <c r="I874" s="91">
        <v>0</v>
      </c>
      <c r="J874" s="91">
        <v>0</v>
      </c>
      <c r="K874" s="81" t="str">
        <f t="shared" si="40"/>
        <v/>
      </c>
      <c r="L874" s="65">
        <f t="shared" si="41"/>
        <v>0</v>
      </c>
    </row>
    <row r="875" spans="1:12" x14ac:dyDescent="0.2">
      <c r="A875" s="64" t="s">
        <v>808</v>
      </c>
      <c r="B875" s="64" t="s">
        <v>809</v>
      </c>
      <c r="C875" s="64" t="s">
        <v>1240</v>
      </c>
      <c r="D875" s="64" t="s">
        <v>307</v>
      </c>
      <c r="E875" s="64" t="s">
        <v>1451</v>
      </c>
      <c r="F875" s="80">
        <v>2.1696E-2</v>
      </c>
      <c r="G875" s="80">
        <v>1.7172070000000001E-2</v>
      </c>
      <c r="H875" s="81">
        <f t="shared" si="39"/>
        <v>0.26344698105703035</v>
      </c>
      <c r="I875" s="91">
        <v>0</v>
      </c>
      <c r="J875" s="91">
        <v>0</v>
      </c>
      <c r="K875" s="81" t="str">
        <f t="shared" si="40"/>
        <v/>
      </c>
      <c r="L875" s="65">
        <f t="shared" si="41"/>
        <v>0</v>
      </c>
    </row>
    <row r="876" spans="1:12" x14ac:dyDescent="0.2">
      <c r="A876" s="64" t="s">
        <v>2737</v>
      </c>
      <c r="B876" s="64" t="s">
        <v>749</v>
      </c>
      <c r="C876" s="64" t="s">
        <v>1244</v>
      </c>
      <c r="D876" s="64" t="s">
        <v>1162</v>
      </c>
      <c r="E876" s="64" t="s">
        <v>309</v>
      </c>
      <c r="F876" s="80">
        <v>1.9960000000000002E-5</v>
      </c>
      <c r="G876" s="80">
        <v>2.4651279999999998E-2</v>
      </c>
      <c r="H876" s="81">
        <f t="shared" si="39"/>
        <v>-0.99919030573665957</v>
      </c>
      <c r="I876" s="91">
        <v>0</v>
      </c>
      <c r="J876" s="91">
        <v>0</v>
      </c>
      <c r="K876" s="81" t="str">
        <f t="shared" si="40"/>
        <v/>
      </c>
      <c r="L876" s="65">
        <f t="shared" si="41"/>
        <v>0</v>
      </c>
    </row>
    <row r="877" spans="1:12" x14ac:dyDescent="0.2">
      <c r="A877" s="64" t="s">
        <v>197</v>
      </c>
      <c r="B877" s="64" t="s">
        <v>198</v>
      </c>
      <c r="C877" s="64" t="s">
        <v>220</v>
      </c>
      <c r="D877" s="64" t="s">
        <v>1162</v>
      </c>
      <c r="E877" s="64" t="s">
        <v>1451</v>
      </c>
      <c r="F877" s="80">
        <v>6.3021568E-2</v>
      </c>
      <c r="G877" s="80">
        <v>7.6994690000000005E-2</v>
      </c>
      <c r="H877" s="81">
        <f t="shared" si="39"/>
        <v>-0.18148163204501511</v>
      </c>
      <c r="I877" s="91">
        <v>0</v>
      </c>
      <c r="J877" s="91">
        <v>0</v>
      </c>
      <c r="K877" s="81" t="str">
        <f t="shared" si="40"/>
        <v/>
      </c>
      <c r="L877" s="65">
        <f t="shared" si="41"/>
        <v>0</v>
      </c>
    </row>
    <row r="878" spans="1:12" x14ac:dyDescent="0.2">
      <c r="A878" s="64" t="s">
        <v>2090</v>
      </c>
      <c r="B878" s="64" t="s">
        <v>857</v>
      </c>
      <c r="C878" s="64" t="s">
        <v>1245</v>
      </c>
      <c r="D878" s="64" t="s">
        <v>307</v>
      </c>
      <c r="E878" s="64" t="s">
        <v>1451</v>
      </c>
      <c r="F878" s="80">
        <v>2.77086575</v>
      </c>
      <c r="G878" s="80">
        <v>1.3506097969999999</v>
      </c>
      <c r="H878" s="81">
        <f t="shared" si="39"/>
        <v>1.0515664525421773</v>
      </c>
      <c r="I878" s="91">
        <v>0</v>
      </c>
      <c r="J878" s="91">
        <v>0</v>
      </c>
      <c r="K878" s="81" t="str">
        <f t="shared" si="40"/>
        <v/>
      </c>
      <c r="L878" s="65">
        <f t="shared" si="41"/>
        <v>0</v>
      </c>
    </row>
    <row r="879" spans="1:12" x14ac:dyDescent="0.2">
      <c r="A879" s="64" t="s">
        <v>1466</v>
      </c>
      <c r="B879" s="64" t="s">
        <v>80</v>
      </c>
      <c r="C879" s="64" t="s">
        <v>704</v>
      </c>
      <c r="D879" s="64" t="s">
        <v>307</v>
      </c>
      <c r="E879" s="64" t="s">
        <v>1451</v>
      </c>
      <c r="F879" s="80">
        <v>9.3404119000000008E-2</v>
      </c>
      <c r="G879" s="80">
        <v>8.0349619999999997E-2</v>
      </c>
      <c r="H879" s="81">
        <f t="shared" si="39"/>
        <v>0.16247119774804175</v>
      </c>
      <c r="I879" s="91">
        <v>0</v>
      </c>
      <c r="J879" s="91">
        <v>0</v>
      </c>
      <c r="K879" s="81" t="str">
        <f t="shared" si="40"/>
        <v/>
      </c>
      <c r="L879" s="65">
        <f t="shared" si="41"/>
        <v>0</v>
      </c>
    </row>
    <row r="880" spans="1:12" x14ac:dyDescent="0.2">
      <c r="A880" s="64" t="s">
        <v>2719</v>
      </c>
      <c r="B880" s="64" t="s">
        <v>1297</v>
      </c>
      <c r="C880" s="64" t="s">
        <v>1244</v>
      </c>
      <c r="D880" s="64" t="s">
        <v>1162</v>
      </c>
      <c r="E880" s="64" t="s">
        <v>309</v>
      </c>
      <c r="F880" s="80">
        <v>6.0468580000000001E-2</v>
      </c>
      <c r="G880" s="80">
        <v>0.20337046</v>
      </c>
      <c r="H880" s="81">
        <f t="shared" si="39"/>
        <v>-0.70266783091310314</v>
      </c>
      <c r="I880" s="91">
        <v>0</v>
      </c>
      <c r="J880" s="91">
        <v>0</v>
      </c>
      <c r="K880" s="81" t="str">
        <f t="shared" si="40"/>
        <v/>
      </c>
      <c r="L880" s="65">
        <f t="shared" si="41"/>
        <v>0</v>
      </c>
    </row>
    <row r="881" spans="1:12" x14ac:dyDescent="0.2">
      <c r="A881" s="64" t="s">
        <v>2313</v>
      </c>
      <c r="B881" s="64" t="s">
        <v>1738</v>
      </c>
      <c r="C881" s="64" t="s">
        <v>953</v>
      </c>
      <c r="D881" s="64" t="s">
        <v>307</v>
      </c>
      <c r="E881" s="64" t="s">
        <v>309</v>
      </c>
      <c r="F881" s="80">
        <v>0</v>
      </c>
      <c r="G881" s="80">
        <v>0</v>
      </c>
      <c r="H881" s="81" t="str">
        <f t="shared" si="39"/>
        <v/>
      </c>
      <c r="I881" s="91">
        <v>0</v>
      </c>
      <c r="J881" s="91">
        <v>0</v>
      </c>
      <c r="K881" s="81" t="str">
        <f t="shared" si="40"/>
        <v/>
      </c>
      <c r="L881" s="65" t="str">
        <f t="shared" si="41"/>
        <v/>
      </c>
    </row>
    <row r="882" spans="1:12" x14ac:dyDescent="0.2">
      <c r="A882" s="64" t="s">
        <v>2466</v>
      </c>
      <c r="B882" s="64" t="s">
        <v>2243</v>
      </c>
      <c r="C882" s="64" t="s">
        <v>953</v>
      </c>
      <c r="D882" s="64" t="s">
        <v>307</v>
      </c>
      <c r="E882" s="64" t="s">
        <v>1451</v>
      </c>
      <c r="F882" s="80">
        <v>0</v>
      </c>
      <c r="G882" s="80">
        <v>0</v>
      </c>
      <c r="H882" s="81" t="str">
        <f t="shared" si="39"/>
        <v/>
      </c>
      <c r="I882" s="91">
        <v>0</v>
      </c>
      <c r="J882" s="91">
        <v>0</v>
      </c>
      <c r="K882" s="81" t="str">
        <f t="shared" si="40"/>
        <v/>
      </c>
      <c r="L882" s="65" t="str">
        <f t="shared" si="41"/>
        <v/>
      </c>
    </row>
    <row r="883" spans="1:12" x14ac:dyDescent="0.2">
      <c r="A883" s="64" t="s">
        <v>2792</v>
      </c>
      <c r="B883" s="64" t="s">
        <v>64</v>
      </c>
      <c r="C883" s="64" t="s">
        <v>2814</v>
      </c>
      <c r="D883" s="64" t="s">
        <v>308</v>
      </c>
      <c r="E883" s="64" t="s">
        <v>309</v>
      </c>
      <c r="F883" s="80">
        <v>1.9178674999999999E-2</v>
      </c>
      <c r="G883" s="80">
        <v>0.31838869000000003</v>
      </c>
      <c r="H883" s="81">
        <f t="shared" si="39"/>
        <v>-0.93976332827651632</v>
      </c>
      <c r="I883" s="91">
        <v>0</v>
      </c>
      <c r="J883" s="91">
        <v>0</v>
      </c>
      <c r="K883" s="81" t="str">
        <f t="shared" si="40"/>
        <v/>
      </c>
      <c r="L883" s="65">
        <f t="shared" si="41"/>
        <v>0</v>
      </c>
    </row>
    <row r="884" spans="1:12" x14ac:dyDescent="0.2">
      <c r="A884" s="64" t="s">
        <v>2624</v>
      </c>
      <c r="B884" s="64" t="s">
        <v>1370</v>
      </c>
      <c r="C884" s="64" t="s">
        <v>1239</v>
      </c>
      <c r="D884" s="64" t="s">
        <v>307</v>
      </c>
      <c r="E884" s="64" t="s">
        <v>1451</v>
      </c>
      <c r="F884" s="80">
        <v>1.56255491</v>
      </c>
      <c r="G884" s="80">
        <v>2.1463712400000001</v>
      </c>
      <c r="H884" s="81">
        <f t="shared" si="39"/>
        <v>-0.27200156204105685</v>
      </c>
      <c r="I884" s="91">
        <v>0</v>
      </c>
      <c r="J884" s="91">
        <v>0</v>
      </c>
      <c r="K884" s="81" t="str">
        <f t="shared" si="40"/>
        <v/>
      </c>
      <c r="L884" s="65">
        <f t="shared" si="41"/>
        <v>0</v>
      </c>
    </row>
    <row r="885" spans="1:12" x14ac:dyDescent="0.2">
      <c r="A885" s="64" t="s">
        <v>2813</v>
      </c>
      <c r="B885" s="64" t="s">
        <v>1156</v>
      </c>
      <c r="C885" s="64" t="s">
        <v>2814</v>
      </c>
      <c r="D885" s="64" t="s">
        <v>308</v>
      </c>
      <c r="E885" s="64" t="s">
        <v>309</v>
      </c>
      <c r="F885" s="80">
        <v>0</v>
      </c>
      <c r="G885" s="80">
        <v>0</v>
      </c>
      <c r="H885" s="81" t="str">
        <f t="shared" si="39"/>
        <v/>
      </c>
      <c r="I885" s="91">
        <v>0</v>
      </c>
      <c r="J885" s="91">
        <v>0</v>
      </c>
      <c r="K885" s="81" t="str">
        <f t="shared" si="40"/>
        <v/>
      </c>
      <c r="L885" s="65" t="str">
        <f t="shared" si="41"/>
        <v/>
      </c>
    </row>
    <row r="886" spans="1:12" x14ac:dyDescent="0.2">
      <c r="A886" s="64" t="s">
        <v>2692</v>
      </c>
      <c r="B886" s="64" t="s">
        <v>1403</v>
      </c>
      <c r="C886" s="64" t="s">
        <v>1397</v>
      </c>
      <c r="D886" s="64" t="s">
        <v>307</v>
      </c>
      <c r="E886" s="64" t="s">
        <v>1451</v>
      </c>
      <c r="F886" s="80">
        <v>8.84321E-2</v>
      </c>
      <c r="G886" s="80">
        <v>0.80156090000000002</v>
      </c>
      <c r="H886" s="81">
        <f t="shared" si="39"/>
        <v>-0.88967513260689235</v>
      </c>
      <c r="I886" s="91">
        <v>0</v>
      </c>
      <c r="J886" s="91">
        <v>0</v>
      </c>
      <c r="K886" s="81" t="str">
        <f t="shared" si="40"/>
        <v/>
      </c>
      <c r="L886" s="65">
        <f t="shared" si="41"/>
        <v>0</v>
      </c>
    </row>
    <row r="887" spans="1:12" x14ac:dyDescent="0.2">
      <c r="A887" s="64" t="s">
        <v>2752</v>
      </c>
      <c r="B887" s="64" t="s">
        <v>278</v>
      </c>
      <c r="C887" s="64" t="s">
        <v>1239</v>
      </c>
      <c r="D887" s="64" t="s">
        <v>307</v>
      </c>
      <c r="E887" s="64" t="s">
        <v>1451</v>
      </c>
      <c r="F887" s="80">
        <v>0</v>
      </c>
      <c r="G887" s="80">
        <v>0</v>
      </c>
      <c r="H887" s="81" t="str">
        <f t="shared" si="39"/>
        <v/>
      </c>
      <c r="I887" s="91">
        <v>0</v>
      </c>
      <c r="J887" s="91">
        <v>0</v>
      </c>
      <c r="K887" s="81" t="str">
        <f t="shared" si="40"/>
        <v/>
      </c>
      <c r="L887" s="65" t="str">
        <f t="shared" si="41"/>
        <v/>
      </c>
    </row>
    <row r="888" spans="1:12" x14ac:dyDescent="0.2">
      <c r="A888" s="64" t="s">
        <v>2150</v>
      </c>
      <c r="B888" s="64" t="s">
        <v>2151</v>
      </c>
      <c r="C888" s="64" t="s">
        <v>1391</v>
      </c>
      <c r="D888" s="64" t="s">
        <v>308</v>
      </c>
      <c r="E888" s="64" t="s">
        <v>309</v>
      </c>
      <c r="F888" s="80">
        <v>0</v>
      </c>
      <c r="G888" s="80">
        <v>0</v>
      </c>
      <c r="H888" s="81" t="str">
        <f t="shared" si="39"/>
        <v/>
      </c>
      <c r="I888" s="91">
        <v>0</v>
      </c>
      <c r="J888" s="91">
        <v>0</v>
      </c>
      <c r="K888" s="81" t="str">
        <f t="shared" si="40"/>
        <v/>
      </c>
      <c r="L888" s="65" t="str">
        <f t="shared" si="41"/>
        <v/>
      </c>
    </row>
    <row r="889" spans="1:12" x14ac:dyDescent="0.2">
      <c r="A889" s="64" t="s">
        <v>587</v>
      </c>
      <c r="B889" s="64" t="s">
        <v>588</v>
      </c>
      <c r="C889" s="64" t="s">
        <v>1240</v>
      </c>
      <c r="D889" s="64" t="s">
        <v>307</v>
      </c>
      <c r="E889" s="64" t="s">
        <v>1451</v>
      </c>
      <c r="F889" s="80">
        <v>1.119564E-2</v>
      </c>
      <c r="G889" s="80">
        <v>1.1043499999999998E-3</v>
      </c>
      <c r="H889" s="81">
        <f t="shared" si="39"/>
        <v>9.1377642957395775</v>
      </c>
      <c r="I889" s="91">
        <v>0</v>
      </c>
      <c r="J889" s="91">
        <v>0</v>
      </c>
      <c r="K889" s="81" t="str">
        <f t="shared" si="40"/>
        <v/>
      </c>
      <c r="L889" s="65">
        <f t="shared" si="41"/>
        <v>0</v>
      </c>
    </row>
    <row r="890" spans="1:12" x14ac:dyDescent="0.2">
      <c r="A890" s="64" t="s">
        <v>2664</v>
      </c>
      <c r="B890" s="64" t="s">
        <v>1399</v>
      </c>
      <c r="C890" s="64" t="s">
        <v>1239</v>
      </c>
      <c r="D890" s="64" t="s">
        <v>307</v>
      </c>
      <c r="E890" s="64" t="s">
        <v>309</v>
      </c>
      <c r="F890" s="80">
        <v>7.9998086399999995</v>
      </c>
      <c r="G890" s="80">
        <v>7.3022389999999993E-2</v>
      </c>
      <c r="H890" s="81" t="str">
        <f t="shared" si="39"/>
        <v/>
      </c>
      <c r="I890" s="91">
        <v>0</v>
      </c>
      <c r="J890" s="91">
        <v>0</v>
      </c>
      <c r="K890" s="81" t="str">
        <f t="shared" si="40"/>
        <v/>
      </c>
      <c r="L890" s="65">
        <f t="shared" si="41"/>
        <v>0</v>
      </c>
    </row>
    <row r="891" spans="1:12" x14ac:dyDescent="0.2">
      <c r="A891" s="64" t="s">
        <v>2751</v>
      </c>
      <c r="B891" s="64" t="s">
        <v>24</v>
      </c>
      <c r="C891" s="64" t="s">
        <v>1244</v>
      </c>
      <c r="D891" s="64" t="s">
        <v>1162</v>
      </c>
      <c r="E891" s="64" t="s">
        <v>1451</v>
      </c>
      <c r="F891" s="80">
        <v>0</v>
      </c>
      <c r="G891" s="80">
        <v>0</v>
      </c>
      <c r="H891" s="81" t="str">
        <f t="shared" si="39"/>
        <v/>
      </c>
      <c r="I891" s="91">
        <v>0</v>
      </c>
      <c r="J891" s="91">
        <v>0</v>
      </c>
      <c r="K891" s="81" t="str">
        <f t="shared" si="40"/>
        <v/>
      </c>
      <c r="L891" s="65" t="str">
        <f t="shared" si="41"/>
        <v/>
      </c>
    </row>
    <row r="892" spans="1:12" x14ac:dyDescent="0.2">
      <c r="A892" s="64" t="s">
        <v>416</v>
      </c>
      <c r="B892" s="64" t="s">
        <v>417</v>
      </c>
      <c r="C892" s="64" t="s">
        <v>434</v>
      </c>
      <c r="D892" s="64" t="s">
        <v>1162</v>
      </c>
      <c r="E892" s="64" t="s">
        <v>309</v>
      </c>
      <c r="F892" s="80">
        <v>0.63624499999999995</v>
      </c>
      <c r="G892" s="80">
        <v>1.02354593</v>
      </c>
      <c r="H892" s="81">
        <f t="shared" si="39"/>
        <v>-0.37839135367379173</v>
      </c>
      <c r="I892" s="91">
        <v>0</v>
      </c>
      <c r="J892" s="91">
        <v>0</v>
      </c>
      <c r="K892" s="81" t="str">
        <f t="shared" si="40"/>
        <v/>
      </c>
      <c r="L892" s="65">
        <f t="shared" si="41"/>
        <v>0</v>
      </c>
    </row>
    <row r="893" spans="1:12" x14ac:dyDescent="0.2">
      <c r="A893" s="64" t="s">
        <v>430</v>
      </c>
      <c r="B893" s="64" t="s">
        <v>431</v>
      </c>
      <c r="C893" s="64" t="s">
        <v>434</v>
      </c>
      <c r="D893" s="64" t="s">
        <v>308</v>
      </c>
      <c r="E893" s="64" t="s">
        <v>309</v>
      </c>
      <c r="F893" s="80">
        <v>1.1669157400000001</v>
      </c>
      <c r="G893" s="80">
        <v>4.9479199999999997E-3</v>
      </c>
      <c r="H893" s="81" t="str">
        <f t="shared" si="39"/>
        <v/>
      </c>
      <c r="I893" s="91">
        <v>0</v>
      </c>
      <c r="J893" s="91">
        <v>0</v>
      </c>
      <c r="K893" s="81" t="str">
        <f t="shared" si="40"/>
        <v/>
      </c>
      <c r="L893" s="65">
        <f t="shared" si="41"/>
        <v>0</v>
      </c>
    </row>
    <row r="894" spans="1:12" x14ac:dyDescent="0.2">
      <c r="A894" s="64" t="s">
        <v>1505</v>
      </c>
      <c r="B894" s="64" t="s">
        <v>1495</v>
      </c>
      <c r="C894" s="64" t="s">
        <v>1391</v>
      </c>
      <c r="D894" s="64" t="s">
        <v>308</v>
      </c>
      <c r="E894" s="64" t="s">
        <v>309</v>
      </c>
      <c r="F894" s="80">
        <v>0</v>
      </c>
      <c r="G894" s="80">
        <v>3.2568000000000002E-3</v>
      </c>
      <c r="H894" s="81">
        <f t="shared" si="39"/>
        <v>-1</v>
      </c>
      <c r="I894" s="91">
        <v>0</v>
      </c>
      <c r="J894" s="91">
        <v>0</v>
      </c>
      <c r="K894" s="81" t="str">
        <f t="shared" si="40"/>
        <v/>
      </c>
      <c r="L894" s="65" t="str">
        <f t="shared" si="41"/>
        <v/>
      </c>
    </row>
    <row r="895" spans="1:12" x14ac:dyDescent="0.2">
      <c r="A895" s="64" t="s">
        <v>2753</v>
      </c>
      <c r="B895" s="64" t="s">
        <v>2195</v>
      </c>
      <c r="C895" s="64" t="s">
        <v>1244</v>
      </c>
      <c r="D895" s="64" t="s">
        <v>1162</v>
      </c>
      <c r="E895" s="64" t="s">
        <v>309</v>
      </c>
      <c r="F895" s="80">
        <v>0</v>
      </c>
      <c r="G895" s="80">
        <v>0</v>
      </c>
      <c r="H895" s="81" t="str">
        <f t="shared" si="39"/>
        <v/>
      </c>
      <c r="I895" s="91">
        <v>0</v>
      </c>
      <c r="J895" s="91">
        <v>0</v>
      </c>
      <c r="K895" s="81" t="str">
        <f t="shared" si="40"/>
        <v/>
      </c>
      <c r="L895" s="65" t="str">
        <f t="shared" si="41"/>
        <v/>
      </c>
    </row>
    <row r="896" spans="1:12" x14ac:dyDescent="0.2">
      <c r="A896" s="64" t="s">
        <v>2656</v>
      </c>
      <c r="B896" s="64" t="s">
        <v>1350</v>
      </c>
      <c r="C896" s="64" t="s">
        <v>1244</v>
      </c>
      <c r="D896" s="64" t="s">
        <v>308</v>
      </c>
      <c r="E896" s="64" t="s">
        <v>309</v>
      </c>
      <c r="F896" s="80">
        <v>8.855884E-2</v>
      </c>
      <c r="G896" s="80">
        <v>2.9958400000000003E-2</v>
      </c>
      <c r="H896" s="81">
        <f t="shared" si="39"/>
        <v>1.9560604037598801</v>
      </c>
      <c r="I896" s="91">
        <v>0</v>
      </c>
      <c r="J896" s="91">
        <v>0</v>
      </c>
      <c r="K896" s="81" t="str">
        <f t="shared" si="40"/>
        <v/>
      </c>
      <c r="L896" s="65">
        <f t="shared" si="41"/>
        <v>0</v>
      </c>
    </row>
    <row r="897" spans="1:12" x14ac:dyDescent="0.2">
      <c r="A897" s="64" t="s">
        <v>2585</v>
      </c>
      <c r="B897" s="64" t="s">
        <v>99</v>
      </c>
      <c r="C897" s="64" t="s">
        <v>1239</v>
      </c>
      <c r="D897" s="64" t="s">
        <v>307</v>
      </c>
      <c r="E897" s="64" t="s">
        <v>1451</v>
      </c>
      <c r="F897" s="80">
        <v>2.3418291400000002</v>
      </c>
      <c r="G897" s="80">
        <v>3.1186947470000002</v>
      </c>
      <c r="H897" s="81">
        <f t="shared" si="39"/>
        <v>-0.24909959775553503</v>
      </c>
      <c r="I897" s="91">
        <v>0</v>
      </c>
      <c r="J897" s="91">
        <v>0</v>
      </c>
      <c r="K897" s="81" t="str">
        <f t="shared" si="40"/>
        <v/>
      </c>
      <c r="L897" s="65">
        <f t="shared" si="41"/>
        <v>0</v>
      </c>
    </row>
    <row r="898" spans="1:12" x14ac:dyDescent="0.2">
      <c r="A898" s="64" t="s">
        <v>211</v>
      </c>
      <c r="B898" s="64" t="s">
        <v>212</v>
      </c>
      <c r="C898" s="64" t="s">
        <v>220</v>
      </c>
      <c r="D898" s="64" t="s">
        <v>308</v>
      </c>
      <c r="E898" s="64" t="s">
        <v>1451</v>
      </c>
      <c r="F898" s="80">
        <v>0</v>
      </c>
      <c r="G898" s="80">
        <v>1.0148190000000001E-2</v>
      </c>
      <c r="H898" s="81">
        <f t="shared" si="39"/>
        <v>-1</v>
      </c>
      <c r="I898" s="91">
        <v>0</v>
      </c>
      <c r="J898" s="91">
        <v>0</v>
      </c>
      <c r="K898" s="81" t="str">
        <f t="shared" si="40"/>
        <v/>
      </c>
      <c r="L898" s="65" t="str">
        <f t="shared" si="41"/>
        <v/>
      </c>
    </row>
    <row r="899" spans="1:12" x14ac:dyDescent="0.2">
      <c r="A899" s="64" t="s">
        <v>379</v>
      </c>
      <c r="B899" s="64" t="s">
        <v>1390</v>
      </c>
      <c r="C899" s="64" t="s">
        <v>1240</v>
      </c>
      <c r="D899" s="64" t="s">
        <v>307</v>
      </c>
      <c r="E899" s="64" t="s">
        <v>1451</v>
      </c>
      <c r="F899" s="80">
        <v>1.5538025E-2</v>
      </c>
      <c r="G899" s="80">
        <v>4.4030000000000002E-4</v>
      </c>
      <c r="H899" s="81">
        <f t="shared" si="39"/>
        <v>34.289632069043833</v>
      </c>
      <c r="I899" s="91">
        <v>0</v>
      </c>
      <c r="J899" s="91">
        <v>0</v>
      </c>
      <c r="K899" s="81" t="str">
        <f t="shared" si="40"/>
        <v/>
      </c>
      <c r="L899" s="65">
        <f t="shared" si="41"/>
        <v>0</v>
      </c>
    </row>
    <row r="900" spans="1:12" x14ac:dyDescent="0.2">
      <c r="A900" s="64" t="s">
        <v>2672</v>
      </c>
      <c r="B900" s="64" t="s">
        <v>1386</v>
      </c>
      <c r="C900" s="64" t="s">
        <v>1239</v>
      </c>
      <c r="D900" s="64" t="s">
        <v>307</v>
      </c>
      <c r="E900" s="64" t="s">
        <v>1451</v>
      </c>
      <c r="F900" s="80">
        <v>1.5034096000000001</v>
      </c>
      <c r="G900" s="80">
        <v>0.42616807000000001</v>
      </c>
      <c r="H900" s="81">
        <f t="shared" si="39"/>
        <v>2.5277387158545221</v>
      </c>
      <c r="I900" s="91">
        <v>0</v>
      </c>
      <c r="J900" s="91">
        <v>0</v>
      </c>
      <c r="K900" s="81" t="str">
        <f t="shared" si="40"/>
        <v/>
      </c>
      <c r="L900" s="65">
        <f t="shared" si="41"/>
        <v>0</v>
      </c>
    </row>
    <row r="901" spans="1:12" x14ac:dyDescent="0.2">
      <c r="A901" s="64" t="s">
        <v>2182</v>
      </c>
      <c r="B901" s="64" t="s">
        <v>2165</v>
      </c>
      <c r="C901" s="64" t="s">
        <v>1391</v>
      </c>
      <c r="D901" s="64" t="s">
        <v>307</v>
      </c>
      <c r="E901" s="64" t="s">
        <v>1451</v>
      </c>
      <c r="F901" s="80">
        <v>0</v>
      </c>
      <c r="G901" s="80">
        <v>0</v>
      </c>
      <c r="H901" s="81" t="str">
        <f t="shared" si="39"/>
        <v/>
      </c>
      <c r="I901" s="91">
        <v>0</v>
      </c>
      <c r="J901" s="91">
        <v>0</v>
      </c>
      <c r="K901" s="81" t="str">
        <f t="shared" si="40"/>
        <v/>
      </c>
      <c r="L901" s="65" t="str">
        <f t="shared" si="41"/>
        <v/>
      </c>
    </row>
    <row r="902" spans="1:12" x14ac:dyDescent="0.2">
      <c r="A902" s="64" t="s">
        <v>1262</v>
      </c>
      <c r="B902" s="64" t="s">
        <v>1263</v>
      </c>
      <c r="C902" s="64" t="s">
        <v>1243</v>
      </c>
      <c r="D902" s="64" t="s">
        <v>307</v>
      </c>
      <c r="E902" s="64" t="s">
        <v>1451</v>
      </c>
      <c r="F902" s="80">
        <v>3.7231999999999999E-3</v>
      </c>
      <c r="G902" s="80">
        <v>4.19987E-2</v>
      </c>
      <c r="H902" s="81">
        <f t="shared" si="39"/>
        <v>-0.91134963701257421</v>
      </c>
      <c r="I902" s="91">
        <v>0</v>
      </c>
      <c r="J902" s="91">
        <v>0</v>
      </c>
      <c r="K902" s="81" t="str">
        <f t="shared" si="40"/>
        <v/>
      </c>
      <c r="L902" s="65">
        <f t="shared" si="41"/>
        <v>0</v>
      </c>
    </row>
    <row r="903" spans="1:12" x14ac:dyDescent="0.2">
      <c r="A903" s="64" t="s">
        <v>2727</v>
      </c>
      <c r="B903" s="64" t="s">
        <v>2084</v>
      </c>
      <c r="C903" s="64" t="s">
        <v>1244</v>
      </c>
      <c r="D903" s="64" t="s">
        <v>308</v>
      </c>
      <c r="E903" s="64" t="s">
        <v>1451</v>
      </c>
      <c r="F903" s="80">
        <v>0.11435302</v>
      </c>
      <c r="G903" s="80">
        <v>0.11994235</v>
      </c>
      <c r="H903" s="81">
        <f t="shared" ref="H903:H966" si="42">IF(ISERROR(F903/G903-1),"",IF((F903/G903-1)&gt;10000%,"",F903/G903-1))</f>
        <v>-4.6600137482715631E-2</v>
      </c>
      <c r="I903" s="91">
        <v>0</v>
      </c>
      <c r="J903" s="91">
        <v>0</v>
      </c>
      <c r="K903" s="81" t="str">
        <f t="shared" ref="K903:K966" si="43">IF(ISERROR(I903/J903-1),"",IF((I903/J903-1)&gt;10000%,"",I903/J903-1))</f>
        <v/>
      </c>
      <c r="L903" s="65">
        <f t="shared" ref="L903:L966" si="44">IF(ISERROR(I903/F903),"",IF(I903/F903&gt;10000%,"",I903/F903))</f>
        <v>0</v>
      </c>
    </row>
    <row r="904" spans="1:12" x14ac:dyDescent="0.2">
      <c r="A904" s="64" t="s">
        <v>2425</v>
      </c>
      <c r="B904" s="64" t="s">
        <v>184</v>
      </c>
      <c r="C904" s="64" t="s">
        <v>953</v>
      </c>
      <c r="D904" s="64" t="s">
        <v>307</v>
      </c>
      <c r="E904" s="64" t="s">
        <v>1451</v>
      </c>
      <c r="F904" s="80">
        <v>0</v>
      </c>
      <c r="G904" s="80">
        <v>0</v>
      </c>
      <c r="H904" s="81" t="str">
        <f t="shared" si="42"/>
        <v/>
      </c>
      <c r="I904" s="91">
        <v>0</v>
      </c>
      <c r="J904" s="91">
        <v>0</v>
      </c>
      <c r="K904" s="81" t="str">
        <f t="shared" si="43"/>
        <v/>
      </c>
      <c r="L904" s="65" t="str">
        <f t="shared" si="44"/>
        <v/>
      </c>
    </row>
    <row r="905" spans="1:12" x14ac:dyDescent="0.2">
      <c r="A905" s="64" t="s">
        <v>2712</v>
      </c>
      <c r="B905" s="64" t="s">
        <v>475</v>
      </c>
      <c r="C905" s="64" t="s">
        <v>1244</v>
      </c>
      <c r="D905" s="64" t="s">
        <v>307</v>
      </c>
      <c r="E905" s="64" t="s">
        <v>1451</v>
      </c>
      <c r="F905" s="80">
        <v>0.57027939999999999</v>
      </c>
      <c r="G905" s="80">
        <v>0</v>
      </c>
      <c r="H905" s="81" t="str">
        <f t="shared" si="42"/>
        <v/>
      </c>
      <c r="I905" s="91">
        <v>0</v>
      </c>
      <c r="J905" s="91">
        <v>0</v>
      </c>
      <c r="K905" s="81" t="str">
        <f t="shared" si="43"/>
        <v/>
      </c>
      <c r="L905" s="65">
        <f t="shared" si="44"/>
        <v>0</v>
      </c>
    </row>
    <row r="906" spans="1:12" x14ac:dyDescent="0.2">
      <c r="A906" s="64" t="s">
        <v>1455</v>
      </c>
      <c r="B906" s="64" t="s">
        <v>939</v>
      </c>
      <c r="C906" s="64" t="s">
        <v>1242</v>
      </c>
      <c r="D906" s="64" t="s">
        <v>307</v>
      </c>
      <c r="E906" s="64" t="s">
        <v>1451</v>
      </c>
      <c r="F906" s="80">
        <v>7.93864254</v>
      </c>
      <c r="G906" s="80">
        <v>4.8140954800000006</v>
      </c>
      <c r="H906" s="81">
        <f t="shared" si="42"/>
        <v>0.6490413563629609</v>
      </c>
      <c r="I906" s="91">
        <v>0</v>
      </c>
      <c r="J906" s="91">
        <v>0</v>
      </c>
      <c r="K906" s="81" t="str">
        <f t="shared" si="43"/>
        <v/>
      </c>
      <c r="L906" s="65">
        <f t="shared" si="44"/>
        <v>0</v>
      </c>
    </row>
    <row r="907" spans="1:12" x14ac:dyDescent="0.2">
      <c r="A907" s="64" t="s">
        <v>862</v>
      </c>
      <c r="B907" s="64" t="s">
        <v>542</v>
      </c>
      <c r="C907" s="64" t="s">
        <v>1242</v>
      </c>
      <c r="D907" s="64" t="s">
        <v>307</v>
      </c>
      <c r="E907" s="64" t="s">
        <v>1451</v>
      </c>
      <c r="F907" s="80">
        <v>0.67963488999999999</v>
      </c>
      <c r="G907" s="80">
        <v>9.9904999999999994E-3</v>
      </c>
      <c r="H907" s="81">
        <f t="shared" si="42"/>
        <v>67.028115709924435</v>
      </c>
      <c r="I907" s="91">
        <v>0</v>
      </c>
      <c r="J907" s="91">
        <v>0</v>
      </c>
      <c r="K907" s="81" t="str">
        <f t="shared" si="43"/>
        <v/>
      </c>
      <c r="L907" s="65">
        <f t="shared" si="44"/>
        <v>0</v>
      </c>
    </row>
    <row r="908" spans="1:12" x14ac:dyDescent="0.2">
      <c r="A908" s="64" t="s">
        <v>2609</v>
      </c>
      <c r="B908" s="64" t="s">
        <v>1741</v>
      </c>
      <c r="C908" s="64" t="s">
        <v>1239</v>
      </c>
      <c r="D908" s="64" t="s">
        <v>307</v>
      </c>
      <c r="E908" s="64" t="s">
        <v>309</v>
      </c>
      <c r="F908" s="80">
        <v>3.9454702699999999</v>
      </c>
      <c r="G908" s="80">
        <v>2.1076951899999998</v>
      </c>
      <c r="H908" s="81">
        <f t="shared" si="42"/>
        <v>0.8719358893635849</v>
      </c>
      <c r="I908" s="91">
        <v>0</v>
      </c>
      <c r="J908" s="91">
        <v>0</v>
      </c>
      <c r="K908" s="81" t="str">
        <f t="shared" si="43"/>
        <v/>
      </c>
      <c r="L908" s="65">
        <f t="shared" si="44"/>
        <v>0</v>
      </c>
    </row>
    <row r="909" spans="1:12" x14ac:dyDescent="0.2">
      <c r="A909" s="64" t="s">
        <v>2608</v>
      </c>
      <c r="B909" s="64" t="s">
        <v>282</v>
      </c>
      <c r="C909" s="64" t="s">
        <v>1239</v>
      </c>
      <c r="D909" s="64" t="s">
        <v>307</v>
      </c>
      <c r="E909" s="64" t="s">
        <v>1451</v>
      </c>
      <c r="F909" s="80">
        <v>1.5713622</v>
      </c>
      <c r="G909" s="80">
        <v>0.89179160999999996</v>
      </c>
      <c r="H909" s="81">
        <f t="shared" si="42"/>
        <v>0.76202846312940764</v>
      </c>
      <c r="I909" s="91">
        <v>0</v>
      </c>
      <c r="J909" s="91">
        <v>0</v>
      </c>
      <c r="K909" s="81" t="str">
        <f t="shared" si="43"/>
        <v/>
      </c>
      <c r="L909" s="65">
        <f t="shared" si="44"/>
        <v>0</v>
      </c>
    </row>
    <row r="910" spans="1:12" x14ac:dyDescent="0.2">
      <c r="A910" s="64" t="s">
        <v>2634</v>
      </c>
      <c r="B910" s="64" t="s">
        <v>95</v>
      </c>
      <c r="C910" s="64" t="s">
        <v>1239</v>
      </c>
      <c r="D910" s="64" t="s">
        <v>307</v>
      </c>
      <c r="E910" s="64" t="s">
        <v>1451</v>
      </c>
      <c r="F910" s="80">
        <v>4.16860578</v>
      </c>
      <c r="G910" s="80">
        <v>2.7425464500000003</v>
      </c>
      <c r="H910" s="81">
        <f t="shared" si="42"/>
        <v>0.51997636357262045</v>
      </c>
      <c r="I910" s="91">
        <v>0</v>
      </c>
      <c r="J910" s="91">
        <v>0</v>
      </c>
      <c r="K910" s="81" t="str">
        <f t="shared" si="43"/>
        <v/>
      </c>
      <c r="L910" s="65">
        <f t="shared" si="44"/>
        <v>0</v>
      </c>
    </row>
    <row r="911" spans="1:12" x14ac:dyDescent="0.2">
      <c r="A911" s="64" t="s">
        <v>2596</v>
      </c>
      <c r="B911" s="64" t="s">
        <v>1383</v>
      </c>
      <c r="C911" s="64" t="s">
        <v>1239</v>
      </c>
      <c r="D911" s="64" t="s">
        <v>307</v>
      </c>
      <c r="E911" s="64" t="s">
        <v>1451</v>
      </c>
      <c r="F911" s="80">
        <v>8.0921593476114708</v>
      </c>
      <c r="G911" s="80">
        <v>8.2295385352892598</v>
      </c>
      <c r="H911" s="81">
        <f t="shared" si="42"/>
        <v>-1.6693425407596107E-2</v>
      </c>
      <c r="I911" s="91">
        <v>0</v>
      </c>
      <c r="J911" s="91">
        <v>0</v>
      </c>
      <c r="K911" s="81" t="str">
        <f t="shared" si="43"/>
        <v/>
      </c>
      <c r="L911" s="65">
        <f t="shared" si="44"/>
        <v>0</v>
      </c>
    </row>
    <row r="912" spans="1:12" x14ac:dyDescent="0.2">
      <c r="A912" s="64" t="s">
        <v>2214</v>
      </c>
      <c r="B912" s="64" t="s">
        <v>2207</v>
      </c>
      <c r="C912" s="64" t="s">
        <v>1244</v>
      </c>
      <c r="D912" s="64" t="s">
        <v>307</v>
      </c>
      <c r="E912" s="64" t="s">
        <v>1451</v>
      </c>
      <c r="F912" s="80">
        <v>0.95854415000000004</v>
      </c>
      <c r="G912" s="80">
        <v>5.2512000000000001E-3</v>
      </c>
      <c r="H912" s="81" t="str">
        <f t="shared" si="42"/>
        <v/>
      </c>
      <c r="I912" s="91">
        <v>0</v>
      </c>
      <c r="J912" s="91">
        <v>0</v>
      </c>
      <c r="K912" s="81" t="str">
        <f t="shared" si="43"/>
        <v/>
      </c>
      <c r="L912" s="65">
        <f t="shared" si="44"/>
        <v>0</v>
      </c>
    </row>
    <row r="913" spans="1:12" x14ac:dyDescent="0.2">
      <c r="A913" s="64" t="s">
        <v>2285</v>
      </c>
      <c r="B913" s="64" t="s">
        <v>1139</v>
      </c>
      <c r="C913" s="64" t="s">
        <v>1391</v>
      </c>
      <c r="D913" s="64" t="s">
        <v>307</v>
      </c>
      <c r="E913" s="64" t="s">
        <v>1451</v>
      </c>
      <c r="F913" s="80">
        <v>0</v>
      </c>
      <c r="G913" s="80">
        <v>0</v>
      </c>
      <c r="H913" s="81" t="str">
        <f t="shared" si="42"/>
        <v/>
      </c>
      <c r="I913" s="91">
        <v>0</v>
      </c>
      <c r="J913" s="91">
        <v>0</v>
      </c>
      <c r="K913" s="81" t="str">
        <f t="shared" si="43"/>
        <v/>
      </c>
      <c r="L913" s="65" t="str">
        <f t="shared" si="44"/>
        <v/>
      </c>
    </row>
    <row r="914" spans="1:12" x14ac:dyDescent="0.2">
      <c r="A914" s="64" t="s">
        <v>240</v>
      </c>
      <c r="B914" s="64" t="s">
        <v>241</v>
      </c>
      <c r="C914" s="64" t="s">
        <v>1391</v>
      </c>
      <c r="D914" s="64" t="s">
        <v>308</v>
      </c>
      <c r="E914" s="64" t="s">
        <v>309</v>
      </c>
      <c r="F914" s="80">
        <v>0.23164000000000001</v>
      </c>
      <c r="G914" s="80">
        <v>0.47036</v>
      </c>
      <c r="H914" s="81">
        <f t="shared" si="42"/>
        <v>-0.50752615018283864</v>
      </c>
      <c r="I914" s="91">
        <v>0</v>
      </c>
      <c r="J914" s="91">
        <v>0</v>
      </c>
      <c r="K914" s="81" t="str">
        <f t="shared" si="43"/>
        <v/>
      </c>
      <c r="L914" s="65">
        <f t="shared" si="44"/>
        <v>0</v>
      </c>
    </row>
    <row r="915" spans="1:12" x14ac:dyDescent="0.2">
      <c r="A915" s="64" t="s">
        <v>310</v>
      </c>
      <c r="B915" s="64" t="s">
        <v>311</v>
      </c>
      <c r="C915" s="64" t="s">
        <v>1240</v>
      </c>
      <c r="D915" s="64" t="s">
        <v>307</v>
      </c>
      <c r="E915" s="64" t="s">
        <v>1451</v>
      </c>
      <c r="F915" s="80">
        <v>0.10404935000000001</v>
      </c>
      <c r="G915" s="80">
        <v>7.9710690000000001E-2</v>
      </c>
      <c r="H915" s="81">
        <f t="shared" si="42"/>
        <v>0.3053374647741729</v>
      </c>
      <c r="I915" s="91">
        <v>0</v>
      </c>
      <c r="J915" s="91">
        <v>0</v>
      </c>
      <c r="K915" s="81" t="str">
        <f t="shared" si="43"/>
        <v/>
      </c>
      <c r="L915" s="65">
        <f t="shared" si="44"/>
        <v>0</v>
      </c>
    </row>
    <row r="916" spans="1:12" x14ac:dyDescent="0.2">
      <c r="A916" s="64" t="s">
        <v>2100</v>
      </c>
      <c r="B916" s="64" t="s">
        <v>2101</v>
      </c>
      <c r="C916" s="64" t="s">
        <v>1245</v>
      </c>
      <c r="D916" s="64" t="s">
        <v>307</v>
      </c>
      <c r="E916" s="64" t="s">
        <v>1451</v>
      </c>
      <c r="F916" s="80">
        <v>6.1829240000000001E-2</v>
      </c>
      <c r="G916" s="80">
        <v>1.9305619999999999</v>
      </c>
      <c r="H916" s="81">
        <f t="shared" si="42"/>
        <v>-0.96797345021812298</v>
      </c>
      <c r="I916" s="91">
        <v>0</v>
      </c>
      <c r="J916" s="91">
        <v>0</v>
      </c>
      <c r="K916" s="81" t="str">
        <f t="shared" si="43"/>
        <v/>
      </c>
      <c r="L916" s="65">
        <f t="shared" si="44"/>
        <v>0</v>
      </c>
    </row>
    <row r="917" spans="1:12" x14ac:dyDescent="0.2">
      <c r="A917" s="64" t="s">
        <v>2697</v>
      </c>
      <c r="B917" s="64" t="s">
        <v>1377</v>
      </c>
      <c r="C917" s="64" t="s">
        <v>1239</v>
      </c>
      <c r="D917" s="64" t="s">
        <v>307</v>
      </c>
      <c r="E917" s="64" t="s">
        <v>1451</v>
      </c>
      <c r="F917" s="80">
        <v>6.4676650000000002E-2</v>
      </c>
      <c r="G917" s="80">
        <v>0.83520271000000001</v>
      </c>
      <c r="H917" s="81">
        <f t="shared" si="42"/>
        <v>-0.92256173354609927</v>
      </c>
      <c r="I917" s="91">
        <v>0</v>
      </c>
      <c r="J917" s="91">
        <v>0</v>
      </c>
      <c r="K917" s="81" t="str">
        <f t="shared" si="43"/>
        <v/>
      </c>
      <c r="L917" s="65">
        <f t="shared" si="44"/>
        <v>0</v>
      </c>
    </row>
    <row r="918" spans="1:12" x14ac:dyDescent="0.2">
      <c r="A918" s="64" t="s">
        <v>2700</v>
      </c>
      <c r="B918" s="64" t="s">
        <v>287</v>
      </c>
      <c r="C918" s="64" t="s">
        <v>1239</v>
      </c>
      <c r="D918" s="64" t="s">
        <v>307</v>
      </c>
      <c r="E918" s="64" t="s">
        <v>1451</v>
      </c>
      <c r="F918" s="80">
        <v>0.58015834999999993</v>
      </c>
      <c r="G918" s="80">
        <v>8.0522350000000006E-2</v>
      </c>
      <c r="H918" s="81">
        <f t="shared" si="42"/>
        <v>6.2049356483013707</v>
      </c>
      <c r="I918" s="91">
        <v>0</v>
      </c>
      <c r="J918" s="91">
        <v>0</v>
      </c>
      <c r="K918" s="81" t="str">
        <f t="shared" si="43"/>
        <v/>
      </c>
      <c r="L918" s="65">
        <f t="shared" si="44"/>
        <v>0</v>
      </c>
    </row>
    <row r="919" spans="1:12" x14ac:dyDescent="0.2">
      <c r="A919" s="64" t="s">
        <v>426</v>
      </c>
      <c r="B919" s="64" t="s">
        <v>427</v>
      </c>
      <c r="C919" s="64" t="s">
        <v>434</v>
      </c>
      <c r="D919" s="64" t="s">
        <v>1162</v>
      </c>
      <c r="E919" s="64" t="s">
        <v>309</v>
      </c>
      <c r="F919" s="80">
        <v>1.1408E-2</v>
      </c>
      <c r="G919" s="80">
        <v>0.32872499999999999</v>
      </c>
      <c r="H919" s="81">
        <f t="shared" si="42"/>
        <v>-0.96529622024488559</v>
      </c>
      <c r="I919" s="91">
        <v>0</v>
      </c>
      <c r="J919" s="91">
        <v>0</v>
      </c>
      <c r="K919" s="81" t="str">
        <f t="shared" si="43"/>
        <v/>
      </c>
      <c r="L919" s="65">
        <f t="shared" si="44"/>
        <v>0</v>
      </c>
    </row>
    <row r="920" spans="1:12" x14ac:dyDescent="0.2">
      <c r="A920" s="64" t="s">
        <v>2730</v>
      </c>
      <c r="B920" s="64" t="s">
        <v>747</v>
      </c>
      <c r="C920" s="64" t="s">
        <v>1244</v>
      </c>
      <c r="D920" s="64" t="s">
        <v>308</v>
      </c>
      <c r="E920" s="64" t="s">
        <v>309</v>
      </c>
      <c r="F920" s="80">
        <v>0</v>
      </c>
      <c r="G920" s="80">
        <v>4.7659999999999994E-5</v>
      </c>
      <c r="H920" s="81">
        <f t="shared" si="42"/>
        <v>-1</v>
      </c>
      <c r="I920" s="91">
        <v>0</v>
      </c>
      <c r="J920" s="91">
        <v>0</v>
      </c>
      <c r="K920" s="81" t="str">
        <f t="shared" si="43"/>
        <v/>
      </c>
      <c r="L920" s="65" t="str">
        <f t="shared" si="44"/>
        <v/>
      </c>
    </row>
    <row r="921" spans="1:12" x14ac:dyDescent="0.2">
      <c r="A921" s="64" t="s">
        <v>2160</v>
      </c>
      <c r="B921" s="64" t="s">
        <v>2161</v>
      </c>
      <c r="C921" s="64" t="s">
        <v>1391</v>
      </c>
      <c r="D921" s="64" t="s">
        <v>308</v>
      </c>
      <c r="E921" s="64" t="s">
        <v>309</v>
      </c>
      <c r="F921" s="80">
        <v>0.44983547999999995</v>
      </c>
      <c r="G921" s="80">
        <v>6.5505599999999997E-2</v>
      </c>
      <c r="H921" s="81">
        <f t="shared" si="42"/>
        <v>5.8671301384919756</v>
      </c>
      <c r="I921" s="91">
        <v>0</v>
      </c>
      <c r="J921" s="91">
        <v>0</v>
      </c>
      <c r="K921" s="81" t="str">
        <f t="shared" si="43"/>
        <v/>
      </c>
      <c r="L921" s="65">
        <f t="shared" si="44"/>
        <v>0</v>
      </c>
    </row>
    <row r="922" spans="1:12" x14ac:dyDescent="0.2">
      <c r="A922" s="64" t="s">
        <v>1868</v>
      </c>
      <c r="B922" s="64" t="s">
        <v>1869</v>
      </c>
      <c r="C922" s="64" t="s">
        <v>1245</v>
      </c>
      <c r="D922" s="64" t="s">
        <v>307</v>
      </c>
      <c r="E922" s="64" t="s">
        <v>1451</v>
      </c>
      <c r="F922" s="80">
        <v>0.78197815999999998</v>
      </c>
      <c r="G922" s="80">
        <v>3.3240569999999997E-2</v>
      </c>
      <c r="H922" s="81">
        <f t="shared" si="42"/>
        <v>22.524811999312888</v>
      </c>
      <c r="I922" s="91">
        <v>0</v>
      </c>
      <c r="J922" s="91">
        <v>0</v>
      </c>
      <c r="K922" s="81" t="str">
        <f t="shared" si="43"/>
        <v/>
      </c>
      <c r="L922" s="65">
        <f t="shared" si="44"/>
        <v>0</v>
      </c>
    </row>
    <row r="923" spans="1:12" x14ac:dyDescent="0.2">
      <c r="A923" s="64" t="s">
        <v>2745</v>
      </c>
      <c r="B923" s="64" t="s">
        <v>279</v>
      </c>
      <c r="C923" s="64" t="s">
        <v>1239</v>
      </c>
      <c r="D923" s="64" t="s">
        <v>307</v>
      </c>
      <c r="E923" s="64" t="s">
        <v>1451</v>
      </c>
      <c r="F923" s="80">
        <v>0</v>
      </c>
      <c r="G923" s="80">
        <v>0</v>
      </c>
      <c r="H923" s="81" t="str">
        <f t="shared" si="42"/>
        <v/>
      </c>
      <c r="I923" s="91">
        <v>0</v>
      </c>
      <c r="J923" s="91">
        <v>0</v>
      </c>
      <c r="K923" s="81" t="str">
        <f t="shared" si="43"/>
        <v/>
      </c>
      <c r="L923" s="65" t="str">
        <f t="shared" si="44"/>
        <v/>
      </c>
    </row>
    <row r="924" spans="1:12" x14ac:dyDescent="0.2">
      <c r="A924" s="64" t="s">
        <v>1545</v>
      </c>
      <c r="B924" s="64" t="s">
        <v>1548</v>
      </c>
      <c r="C924" s="64" t="s">
        <v>704</v>
      </c>
      <c r="D924" s="64" t="s">
        <v>307</v>
      </c>
      <c r="E924" s="64" t="s">
        <v>1451</v>
      </c>
      <c r="F924" s="80">
        <v>0</v>
      </c>
      <c r="G924" s="80">
        <v>0</v>
      </c>
      <c r="H924" s="81" t="str">
        <f t="shared" si="42"/>
        <v/>
      </c>
      <c r="I924" s="91">
        <v>0</v>
      </c>
      <c r="J924" s="91">
        <v>0</v>
      </c>
      <c r="K924" s="81" t="str">
        <f t="shared" si="43"/>
        <v/>
      </c>
      <c r="L924" s="65" t="str">
        <f t="shared" si="44"/>
        <v/>
      </c>
    </row>
    <row r="925" spans="1:12" x14ac:dyDescent="0.2">
      <c r="A925" s="64" t="s">
        <v>2187</v>
      </c>
      <c r="B925" s="64" t="s">
        <v>2167</v>
      </c>
      <c r="C925" s="64" t="s">
        <v>1391</v>
      </c>
      <c r="D925" s="64" t="s">
        <v>307</v>
      </c>
      <c r="E925" s="64" t="s">
        <v>1451</v>
      </c>
      <c r="F925" s="80">
        <v>0</v>
      </c>
      <c r="G925" s="80">
        <v>0</v>
      </c>
      <c r="H925" s="81" t="str">
        <f t="shared" si="42"/>
        <v/>
      </c>
      <c r="I925" s="91">
        <v>0</v>
      </c>
      <c r="J925" s="91">
        <v>0</v>
      </c>
      <c r="K925" s="81" t="str">
        <f t="shared" si="43"/>
        <v/>
      </c>
      <c r="L925" s="65" t="str">
        <f t="shared" si="44"/>
        <v/>
      </c>
    </row>
    <row r="926" spans="1:12" x14ac:dyDescent="0.2">
      <c r="A926" s="64" t="s">
        <v>910</v>
      </c>
      <c r="B926" s="64" t="s">
        <v>907</v>
      </c>
      <c r="C926" s="64" t="s">
        <v>1240</v>
      </c>
      <c r="D926" s="64" t="s">
        <v>307</v>
      </c>
      <c r="E926" s="64" t="s">
        <v>1451</v>
      </c>
      <c r="F926" s="80">
        <v>0.33527445699999997</v>
      </c>
      <c r="G926" s="80">
        <v>4.0905446999999998E-2</v>
      </c>
      <c r="H926" s="81">
        <f t="shared" si="42"/>
        <v>7.1963279120259944</v>
      </c>
      <c r="I926" s="91">
        <v>0</v>
      </c>
      <c r="J926" s="91">
        <v>0</v>
      </c>
      <c r="K926" s="81" t="str">
        <f t="shared" si="43"/>
        <v/>
      </c>
      <c r="L926" s="65">
        <f t="shared" si="44"/>
        <v>0</v>
      </c>
    </row>
    <row r="927" spans="1:12" x14ac:dyDescent="0.2">
      <c r="A927" s="64" t="s">
        <v>2717</v>
      </c>
      <c r="B927" s="64" t="s">
        <v>1380</v>
      </c>
      <c r="C927" s="64" t="s">
        <v>1239</v>
      </c>
      <c r="D927" s="64" t="s">
        <v>307</v>
      </c>
      <c r="E927" s="64" t="s">
        <v>1451</v>
      </c>
      <c r="F927" s="80">
        <v>0.11603097</v>
      </c>
      <c r="G927" s="80">
        <v>0.11685996000000001</v>
      </c>
      <c r="H927" s="81">
        <f t="shared" si="42"/>
        <v>-7.0938754386020708E-3</v>
      </c>
      <c r="I927" s="91">
        <v>0</v>
      </c>
      <c r="J927" s="91">
        <v>0</v>
      </c>
      <c r="K927" s="81" t="str">
        <f t="shared" si="43"/>
        <v/>
      </c>
      <c r="L927" s="65">
        <f t="shared" si="44"/>
        <v>0</v>
      </c>
    </row>
    <row r="928" spans="1:12" x14ac:dyDescent="0.2">
      <c r="A928" s="64" t="s">
        <v>2105</v>
      </c>
      <c r="B928" s="64" t="s">
        <v>2106</v>
      </c>
      <c r="C928" s="64" t="s">
        <v>1245</v>
      </c>
      <c r="D928" s="64" t="s">
        <v>307</v>
      </c>
      <c r="E928" s="64" t="s">
        <v>1451</v>
      </c>
      <c r="F928" s="80">
        <v>0.26152955</v>
      </c>
      <c r="G928" s="80">
        <v>5.2017499999999998E-3</v>
      </c>
      <c r="H928" s="81">
        <f t="shared" si="42"/>
        <v>49.277224011150096</v>
      </c>
      <c r="I928" s="91">
        <v>0</v>
      </c>
      <c r="J928" s="91">
        <v>0</v>
      </c>
      <c r="K928" s="81" t="str">
        <f t="shared" si="43"/>
        <v/>
      </c>
      <c r="L928" s="65">
        <f t="shared" si="44"/>
        <v>0</v>
      </c>
    </row>
    <row r="929" spans="1:12" x14ac:dyDescent="0.2">
      <c r="A929" s="64" t="s">
        <v>1618</v>
      </c>
      <c r="B929" s="64" t="s">
        <v>1617</v>
      </c>
      <c r="C929" s="64" t="s">
        <v>1391</v>
      </c>
      <c r="D929" s="64" t="s">
        <v>308</v>
      </c>
      <c r="E929" s="64" t="s">
        <v>309</v>
      </c>
      <c r="F929" s="80">
        <v>1.65504E-2</v>
      </c>
      <c r="G929" s="80">
        <v>2.8253380000000002E-2</v>
      </c>
      <c r="H929" s="81">
        <f t="shared" si="42"/>
        <v>-0.4142152195595713</v>
      </c>
      <c r="I929" s="91">
        <v>0</v>
      </c>
      <c r="J929" s="91">
        <v>0</v>
      </c>
      <c r="K929" s="81" t="str">
        <f t="shared" si="43"/>
        <v/>
      </c>
      <c r="L929" s="65">
        <f t="shared" si="44"/>
        <v>0</v>
      </c>
    </row>
    <row r="930" spans="1:12" x14ac:dyDescent="0.2">
      <c r="A930" s="64" t="s">
        <v>2759</v>
      </c>
      <c r="B930" s="64" t="s">
        <v>2190</v>
      </c>
      <c r="C930" s="64" t="s">
        <v>1244</v>
      </c>
      <c r="D930" s="64" t="s">
        <v>1162</v>
      </c>
      <c r="E930" s="64" t="s">
        <v>309</v>
      </c>
      <c r="F930" s="80">
        <v>0</v>
      </c>
      <c r="G930" s="80">
        <v>0</v>
      </c>
      <c r="H930" s="81" t="str">
        <f t="shared" si="42"/>
        <v/>
      </c>
      <c r="I930" s="91">
        <v>0</v>
      </c>
      <c r="J930" s="91">
        <v>0</v>
      </c>
      <c r="K930" s="81" t="str">
        <f t="shared" si="43"/>
        <v/>
      </c>
      <c r="L930" s="65" t="str">
        <f t="shared" si="44"/>
        <v/>
      </c>
    </row>
    <row r="931" spans="1:12" x14ac:dyDescent="0.2">
      <c r="A931" s="64" t="s">
        <v>2107</v>
      </c>
      <c r="B931" s="64" t="s">
        <v>2108</v>
      </c>
      <c r="C931" s="64" t="s">
        <v>1245</v>
      </c>
      <c r="D931" s="64" t="s">
        <v>307</v>
      </c>
      <c r="E931" s="64" t="s">
        <v>1451</v>
      </c>
      <c r="F931" s="80">
        <v>0.21247550000000001</v>
      </c>
      <c r="G931" s="80">
        <v>0</v>
      </c>
      <c r="H931" s="81" t="str">
        <f t="shared" si="42"/>
        <v/>
      </c>
      <c r="I931" s="91">
        <v>0</v>
      </c>
      <c r="J931" s="91">
        <v>0</v>
      </c>
      <c r="K931" s="81" t="str">
        <f t="shared" si="43"/>
        <v/>
      </c>
      <c r="L931" s="65">
        <f t="shared" si="44"/>
        <v>0</v>
      </c>
    </row>
    <row r="932" spans="1:12" x14ac:dyDescent="0.2">
      <c r="A932" s="64" t="s">
        <v>1620</v>
      </c>
      <c r="B932" s="64" t="s">
        <v>1619</v>
      </c>
      <c r="C932" s="64" t="s">
        <v>1391</v>
      </c>
      <c r="D932" s="64" t="s">
        <v>308</v>
      </c>
      <c r="E932" s="64" t="s">
        <v>309</v>
      </c>
      <c r="F932" s="80">
        <v>9.9344699999999994E-2</v>
      </c>
      <c r="G932" s="80">
        <v>0</v>
      </c>
      <c r="H932" s="81" t="str">
        <f t="shared" si="42"/>
        <v/>
      </c>
      <c r="I932" s="91">
        <v>0</v>
      </c>
      <c r="J932" s="91">
        <v>0</v>
      </c>
      <c r="K932" s="81" t="str">
        <f t="shared" si="43"/>
        <v/>
      </c>
      <c r="L932" s="65">
        <f t="shared" si="44"/>
        <v>0</v>
      </c>
    </row>
    <row r="933" spans="1:12" x14ac:dyDescent="0.2">
      <c r="A933" s="64" t="s">
        <v>2723</v>
      </c>
      <c r="B933" s="64" t="s">
        <v>472</v>
      </c>
      <c r="C933" s="64" t="s">
        <v>1239</v>
      </c>
      <c r="D933" s="64" t="s">
        <v>307</v>
      </c>
      <c r="E933" s="64" t="s">
        <v>1451</v>
      </c>
      <c r="F933" s="80">
        <v>0.28275446000000004</v>
      </c>
      <c r="G933" s="80">
        <v>7.0587000000000004E-4</v>
      </c>
      <c r="H933" s="81" t="str">
        <f t="shared" si="42"/>
        <v/>
      </c>
      <c r="I933" s="91">
        <v>0</v>
      </c>
      <c r="J933" s="91">
        <v>0</v>
      </c>
      <c r="K933" s="81" t="str">
        <f t="shared" si="43"/>
        <v/>
      </c>
      <c r="L933" s="65">
        <f t="shared" si="44"/>
        <v>0</v>
      </c>
    </row>
    <row r="934" spans="1:12" x14ac:dyDescent="0.2">
      <c r="A934" s="64" t="s">
        <v>1510</v>
      </c>
      <c r="B934" s="64" t="s">
        <v>1500</v>
      </c>
      <c r="C934" s="64" t="s">
        <v>1391</v>
      </c>
      <c r="D934" s="64" t="s">
        <v>308</v>
      </c>
      <c r="E934" s="64" t="s">
        <v>309</v>
      </c>
      <c r="F934" s="80">
        <v>9.1058900000000002E-3</v>
      </c>
      <c r="G934" s="80">
        <v>0</v>
      </c>
      <c r="H934" s="81" t="str">
        <f t="shared" si="42"/>
        <v/>
      </c>
      <c r="I934" s="91">
        <v>0</v>
      </c>
      <c r="J934" s="91">
        <v>0</v>
      </c>
      <c r="K934" s="81" t="str">
        <f t="shared" si="43"/>
        <v/>
      </c>
      <c r="L934" s="65">
        <f t="shared" si="44"/>
        <v>0</v>
      </c>
    </row>
    <row r="935" spans="1:12" x14ac:dyDescent="0.2">
      <c r="A935" s="64" t="s">
        <v>2016</v>
      </c>
      <c r="B935" s="64" t="s">
        <v>2017</v>
      </c>
      <c r="C935" s="64" t="s">
        <v>1245</v>
      </c>
      <c r="D935" s="64" t="s">
        <v>307</v>
      </c>
      <c r="E935" s="64" t="s">
        <v>1451</v>
      </c>
      <c r="F935" s="80">
        <v>0</v>
      </c>
      <c r="G935" s="80">
        <v>0</v>
      </c>
      <c r="H935" s="81" t="str">
        <f t="shared" si="42"/>
        <v/>
      </c>
      <c r="I935" s="91">
        <v>0</v>
      </c>
      <c r="J935" s="91">
        <v>0</v>
      </c>
      <c r="K935" s="81" t="str">
        <f t="shared" si="43"/>
        <v/>
      </c>
      <c r="L935" s="65" t="str">
        <f t="shared" si="44"/>
        <v/>
      </c>
    </row>
    <row r="936" spans="1:12" x14ac:dyDescent="0.2">
      <c r="A936" s="64" t="s">
        <v>2113</v>
      </c>
      <c r="B936" s="64" t="s">
        <v>2114</v>
      </c>
      <c r="C936" s="64" t="s">
        <v>1245</v>
      </c>
      <c r="D936" s="64" t="s">
        <v>307</v>
      </c>
      <c r="E936" s="64" t="s">
        <v>1451</v>
      </c>
      <c r="F936" s="80">
        <v>0</v>
      </c>
      <c r="G936" s="80">
        <v>0</v>
      </c>
      <c r="H936" s="81" t="str">
        <f t="shared" si="42"/>
        <v/>
      </c>
      <c r="I936" s="91">
        <v>0</v>
      </c>
      <c r="J936" s="91">
        <v>0</v>
      </c>
      <c r="K936" s="81" t="str">
        <f t="shared" si="43"/>
        <v/>
      </c>
      <c r="L936" s="65" t="str">
        <f t="shared" si="44"/>
        <v/>
      </c>
    </row>
    <row r="937" spans="1:12" x14ac:dyDescent="0.2">
      <c r="A937" s="64" t="s">
        <v>215</v>
      </c>
      <c r="B937" s="64" t="s">
        <v>216</v>
      </c>
      <c r="C937" s="64" t="s">
        <v>220</v>
      </c>
      <c r="D937" s="64" t="s">
        <v>308</v>
      </c>
      <c r="E937" s="64" t="s">
        <v>1451</v>
      </c>
      <c r="F937" s="80">
        <v>1.1043850000000001E-2</v>
      </c>
      <c r="G937" s="80">
        <v>7.4400000000000004E-3</v>
      </c>
      <c r="H937" s="81">
        <f t="shared" si="42"/>
        <v>0.48438844086021504</v>
      </c>
      <c r="I937" s="91">
        <v>0</v>
      </c>
      <c r="J937" s="91">
        <v>0</v>
      </c>
      <c r="K937" s="81" t="str">
        <f t="shared" si="43"/>
        <v/>
      </c>
      <c r="L937" s="65">
        <f t="shared" si="44"/>
        <v>0</v>
      </c>
    </row>
    <row r="938" spans="1:12" x14ac:dyDescent="0.2">
      <c r="A938" s="64" t="s">
        <v>378</v>
      </c>
      <c r="B938" s="64" t="s">
        <v>1374</v>
      </c>
      <c r="C938" s="64" t="s">
        <v>1240</v>
      </c>
      <c r="D938" s="64" t="s">
        <v>307</v>
      </c>
      <c r="E938" s="64" t="s">
        <v>1451</v>
      </c>
      <c r="F938" s="80">
        <v>2.086E-4</v>
      </c>
      <c r="G938" s="80">
        <v>4.9157180000000002E-2</v>
      </c>
      <c r="H938" s="81">
        <f t="shared" si="42"/>
        <v>-0.99575646934995055</v>
      </c>
      <c r="I938" s="91">
        <v>0</v>
      </c>
      <c r="J938" s="91">
        <v>0</v>
      </c>
      <c r="K938" s="81" t="str">
        <f t="shared" si="43"/>
        <v/>
      </c>
      <c r="L938" s="65">
        <f t="shared" si="44"/>
        <v>0</v>
      </c>
    </row>
    <row r="939" spans="1:12" x14ac:dyDescent="0.2">
      <c r="A939" s="64" t="s">
        <v>2731</v>
      </c>
      <c r="B939" s="64" t="s">
        <v>2191</v>
      </c>
      <c r="C939" s="64" t="s">
        <v>1244</v>
      </c>
      <c r="D939" s="64" t="s">
        <v>1162</v>
      </c>
      <c r="E939" s="64" t="s">
        <v>309</v>
      </c>
      <c r="F939" s="80">
        <v>0</v>
      </c>
      <c r="G939" s="80">
        <v>0</v>
      </c>
      <c r="H939" s="81" t="str">
        <f t="shared" si="42"/>
        <v/>
      </c>
      <c r="I939" s="91">
        <v>0</v>
      </c>
      <c r="J939" s="91">
        <v>0</v>
      </c>
      <c r="K939" s="81" t="str">
        <f t="shared" si="43"/>
        <v/>
      </c>
      <c r="L939" s="65" t="str">
        <f t="shared" si="44"/>
        <v/>
      </c>
    </row>
    <row r="940" spans="1:12" x14ac:dyDescent="0.2">
      <c r="A940" s="64" t="s">
        <v>1503</v>
      </c>
      <c r="B940" s="64" t="s">
        <v>1493</v>
      </c>
      <c r="C940" s="64" t="s">
        <v>1391</v>
      </c>
      <c r="D940" s="64" t="s">
        <v>308</v>
      </c>
      <c r="E940" s="64" t="s">
        <v>309</v>
      </c>
      <c r="F940" s="80">
        <v>3.9847499999999996E-3</v>
      </c>
      <c r="G940" s="80">
        <v>3.1181E-2</v>
      </c>
      <c r="H940" s="81">
        <f t="shared" si="42"/>
        <v>-0.87220583047368594</v>
      </c>
      <c r="I940" s="91">
        <v>0</v>
      </c>
      <c r="J940" s="91">
        <v>0</v>
      </c>
      <c r="K940" s="81" t="str">
        <f t="shared" si="43"/>
        <v/>
      </c>
      <c r="L940" s="65">
        <f t="shared" si="44"/>
        <v>0</v>
      </c>
    </row>
    <row r="941" spans="1:12" x14ac:dyDescent="0.2">
      <c r="A941" s="64" t="s">
        <v>213</v>
      </c>
      <c r="B941" s="64" t="s">
        <v>214</v>
      </c>
      <c r="C941" s="64" t="s">
        <v>220</v>
      </c>
      <c r="D941" s="64" t="s">
        <v>308</v>
      </c>
      <c r="E941" s="64" t="s">
        <v>1451</v>
      </c>
      <c r="F941" s="80">
        <v>2.9643599999999999E-2</v>
      </c>
      <c r="G941" s="80">
        <v>1.0939504499999999</v>
      </c>
      <c r="H941" s="81">
        <f t="shared" si="42"/>
        <v>-0.97290224616663401</v>
      </c>
      <c r="I941" s="91">
        <v>0</v>
      </c>
      <c r="J941" s="91">
        <v>0</v>
      </c>
      <c r="K941" s="81" t="str">
        <f t="shared" si="43"/>
        <v/>
      </c>
      <c r="L941" s="65">
        <f t="shared" si="44"/>
        <v>0</v>
      </c>
    </row>
    <row r="942" spans="1:12" x14ac:dyDescent="0.2">
      <c r="A942" s="64" t="s">
        <v>1930</v>
      </c>
      <c r="B942" s="64" t="s">
        <v>1931</v>
      </c>
      <c r="C942" s="64" t="s">
        <v>1391</v>
      </c>
      <c r="D942" s="64" t="s">
        <v>308</v>
      </c>
      <c r="E942" s="64" t="s">
        <v>309</v>
      </c>
      <c r="F942" s="80">
        <v>0</v>
      </c>
      <c r="G942" s="80">
        <v>0</v>
      </c>
      <c r="H942" s="81" t="str">
        <f t="shared" si="42"/>
        <v/>
      </c>
      <c r="I942" s="91">
        <v>0</v>
      </c>
      <c r="J942" s="91">
        <v>0</v>
      </c>
      <c r="K942" s="81" t="str">
        <f t="shared" si="43"/>
        <v/>
      </c>
      <c r="L942" s="65" t="str">
        <f t="shared" si="44"/>
        <v/>
      </c>
    </row>
    <row r="943" spans="1:12" x14ac:dyDescent="0.2">
      <c r="A943" s="64" t="s">
        <v>2096</v>
      </c>
      <c r="B943" s="64" t="s">
        <v>2097</v>
      </c>
      <c r="C943" s="64" t="s">
        <v>1245</v>
      </c>
      <c r="D943" s="64" t="s">
        <v>307</v>
      </c>
      <c r="E943" s="64" t="s">
        <v>1451</v>
      </c>
      <c r="F943" s="80">
        <v>0.10383807</v>
      </c>
      <c r="G943" s="80">
        <v>3.7449769999999993E-2</v>
      </c>
      <c r="H943" s="81">
        <f t="shared" si="42"/>
        <v>1.772729178310041</v>
      </c>
      <c r="I943" s="91">
        <v>0</v>
      </c>
      <c r="J943" s="91">
        <v>0</v>
      </c>
      <c r="K943" s="81" t="str">
        <f t="shared" si="43"/>
        <v/>
      </c>
      <c r="L943" s="65">
        <f t="shared" si="44"/>
        <v>0</v>
      </c>
    </row>
    <row r="944" spans="1:12" x14ac:dyDescent="0.2">
      <c r="A944" s="64" t="s">
        <v>1424</v>
      </c>
      <c r="B944" s="64" t="s">
        <v>1425</v>
      </c>
      <c r="C944" s="64" t="s">
        <v>1391</v>
      </c>
      <c r="D944" s="64" t="s">
        <v>307</v>
      </c>
      <c r="E944" s="64" t="s">
        <v>1451</v>
      </c>
      <c r="F944" s="80">
        <v>0</v>
      </c>
      <c r="G944" s="80">
        <v>1.126365E-2</v>
      </c>
      <c r="H944" s="81">
        <f t="shared" si="42"/>
        <v>-1</v>
      </c>
      <c r="I944" s="91">
        <v>0</v>
      </c>
      <c r="J944" s="91">
        <v>0</v>
      </c>
      <c r="K944" s="81" t="str">
        <f t="shared" si="43"/>
        <v/>
      </c>
      <c r="L944" s="65" t="str">
        <f t="shared" si="44"/>
        <v/>
      </c>
    </row>
    <row r="945" spans="1:12" x14ac:dyDescent="0.2">
      <c r="A945" s="64" t="s">
        <v>2215</v>
      </c>
      <c r="B945" s="64" t="s">
        <v>2208</v>
      </c>
      <c r="C945" s="64" t="s">
        <v>1244</v>
      </c>
      <c r="D945" s="64" t="s">
        <v>307</v>
      </c>
      <c r="E945" s="64" t="s">
        <v>1451</v>
      </c>
      <c r="F945" s="80">
        <v>1.0074E-2</v>
      </c>
      <c r="G945" s="80">
        <v>1.032654E-2</v>
      </c>
      <c r="H945" s="81">
        <f t="shared" si="42"/>
        <v>-2.445543231324343E-2</v>
      </c>
      <c r="I945" s="91">
        <v>0</v>
      </c>
      <c r="J945" s="91">
        <v>0</v>
      </c>
      <c r="K945" s="81" t="str">
        <f t="shared" si="43"/>
        <v/>
      </c>
      <c r="L945" s="65">
        <f t="shared" si="44"/>
        <v>0</v>
      </c>
    </row>
    <row r="946" spans="1:12" x14ac:dyDescent="0.2">
      <c r="A946" s="64" t="s">
        <v>2738</v>
      </c>
      <c r="B946" s="64" t="s">
        <v>1373</v>
      </c>
      <c r="C946" s="64" t="s">
        <v>1239</v>
      </c>
      <c r="D946" s="64" t="s">
        <v>307</v>
      </c>
      <c r="E946" s="64" t="s">
        <v>1451</v>
      </c>
      <c r="F946" s="80">
        <v>1.9054600000000001E-3</v>
      </c>
      <c r="G946" s="80">
        <v>3.8697199999999994E-2</v>
      </c>
      <c r="H946" s="81">
        <f t="shared" si="42"/>
        <v>-0.95075974489110326</v>
      </c>
      <c r="I946" s="91">
        <v>0</v>
      </c>
      <c r="J946" s="91">
        <v>0</v>
      </c>
      <c r="K946" s="81" t="str">
        <f t="shared" si="43"/>
        <v/>
      </c>
      <c r="L946" s="65">
        <f t="shared" si="44"/>
        <v>0</v>
      </c>
    </row>
    <row r="947" spans="1:12" x14ac:dyDescent="0.2">
      <c r="A947" s="64" t="s">
        <v>2115</v>
      </c>
      <c r="B947" s="64" t="s">
        <v>2116</v>
      </c>
      <c r="C947" s="64" t="s">
        <v>1245</v>
      </c>
      <c r="D947" s="64" t="s">
        <v>307</v>
      </c>
      <c r="E947" s="64" t="s">
        <v>1451</v>
      </c>
      <c r="F947" s="80">
        <v>2.3910150000000002E-2</v>
      </c>
      <c r="G947" s="80">
        <v>0</v>
      </c>
      <c r="H947" s="81" t="str">
        <f t="shared" si="42"/>
        <v/>
      </c>
      <c r="I947" s="91">
        <v>0</v>
      </c>
      <c r="J947" s="91">
        <v>0</v>
      </c>
      <c r="K947" s="81" t="str">
        <f t="shared" si="43"/>
        <v/>
      </c>
      <c r="L947" s="65">
        <f t="shared" si="44"/>
        <v>0</v>
      </c>
    </row>
    <row r="948" spans="1:12" x14ac:dyDescent="0.2">
      <c r="A948" s="64" t="s">
        <v>1866</v>
      </c>
      <c r="B948" s="64" t="s">
        <v>1867</v>
      </c>
      <c r="C948" s="64" t="s">
        <v>1245</v>
      </c>
      <c r="D948" s="64" t="s">
        <v>307</v>
      </c>
      <c r="E948" s="64" t="s">
        <v>1451</v>
      </c>
      <c r="F948" s="80">
        <v>1.006284E-2</v>
      </c>
      <c r="G948" s="80">
        <v>1.5166000000000001E-2</v>
      </c>
      <c r="H948" s="81">
        <f t="shared" si="42"/>
        <v>-0.33648687854411186</v>
      </c>
      <c r="I948" s="91">
        <v>0</v>
      </c>
      <c r="J948" s="91">
        <v>0</v>
      </c>
      <c r="K948" s="81" t="str">
        <f t="shared" si="43"/>
        <v/>
      </c>
      <c r="L948" s="65">
        <f t="shared" si="44"/>
        <v>0</v>
      </c>
    </row>
    <row r="949" spans="1:12" x14ac:dyDescent="0.2">
      <c r="A949" s="64" t="s">
        <v>242</v>
      </c>
      <c r="B949" s="64" t="s">
        <v>108</v>
      </c>
      <c r="C949" s="64" t="s">
        <v>1246</v>
      </c>
      <c r="D949" s="64" t="s">
        <v>308</v>
      </c>
      <c r="E949" s="64" t="s">
        <v>309</v>
      </c>
      <c r="F949" s="80">
        <v>0.19153526500000001</v>
      </c>
      <c r="G949" s="80">
        <v>8.6691049999999999E-3</v>
      </c>
      <c r="H949" s="81">
        <f t="shared" si="42"/>
        <v>21.094006820773309</v>
      </c>
      <c r="I949" s="91">
        <v>0</v>
      </c>
      <c r="J949" s="91">
        <v>0</v>
      </c>
      <c r="K949" s="81" t="str">
        <f t="shared" si="43"/>
        <v/>
      </c>
      <c r="L949" s="65">
        <f t="shared" si="44"/>
        <v>0</v>
      </c>
    </row>
    <row r="950" spans="1:12" x14ac:dyDescent="0.2">
      <c r="A950" s="64" t="s">
        <v>2093</v>
      </c>
      <c r="B950" s="64" t="s">
        <v>125</v>
      </c>
      <c r="C950" s="64" t="s">
        <v>1246</v>
      </c>
      <c r="D950" s="64" t="s">
        <v>308</v>
      </c>
      <c r="E950" s="64" t="s">
        <v>309</v>
      </c>
      <c r="F950" s="80">
        <v>3.3214201999999998E-2</v>
      </c>
      <c r="G950" s="80">
        <v>2.9758115000000002E-2</v>
      </c>
      <c r="H950" s="81">
        <f t="shared" si="42"/>
        <v>0.11613931191542193</v>
      </c>
      <c r="I950" s="91">
        <v>0</v>
      </c>
      <c r="J950" s="91">
        <v>0</v>
      </c>
      <c r="K950" s="81" t="str">
        <f t="shared" si="43"/>
        <v/>
      </c>
      <c r="L950" s="65">
        <f t="shared" si="44"/>
        <v>0</v>
      </c>
    </row>
    <row r="951" spans="1:12" x14ac:dyDescent="0.2">
      <c r="A951" s="64" t="s">
        <v>2024</v>
      </c>
      <c r="B951" s="64" t="s">
        <v>2025</v>
      </c>
      <c r="C951" s="64" t="s">
        <v>1245</v>
      </c>
      <c r="D951" s="64" t="s">
        <v>307</v>
      </c>
      <c r="E951" s="64" t="s">
        <v>1451</v>
      </c>
      <c r="F951" s="80">
        <v>0</v>
      </c>
      <c r="G951" s="80">
        <v>1.0868969999999999E-2</v>
      </c>
      <c r="H951" s="81">
        <f t="shared" si="42"/>
        <v>-1</v>
      </c>
      <c r="I951" s="91">
        <v>0</v>
      </c>
      <c r="J951" s="91">
        <v>0</v>
      </c>
      <c r="K951" s="81" t="str">
        <f t="shared" si="43"/>
        <v/>
      </c>
      <c r="L951" s="65" t="str">
        <f t="shared" si="44"/>
        <v/>
      </c>
    </row>
    <row r="952" spans="1:12" x14ac:dyDescent="0.2">
      <c r="A952" s="64" t="s">
        <v>1509</v>
      </c>
      <c r="B952" s="64" t="s">
        <v>1499</v>
      </c>
      <c r="C952" s="64" t="s">
        <v>1391</v>
      </c>
      <c r="D952" s="64" t="s">
        <v>308</v>
      </c>
      <c r="E952" s="64" t="s">
        <v>309</v>
      </c>
      <c r="F952" s="80">
        <v>4.7112200000000003E-3</v>
      </c>
      <c r="G952" s="80">
        <v>1.1492E-2</v>
      </c>
      <c r="H952" s="81">
        <f t="shared" si="42"/>
        <v>-0.5900435085276714</v>
      </c>
      <c r="I952" s="91">
        <v>0</v>
      </c>
      <c r="J952" s="91">
        <v>0</v>
      </c>
      <c r="K952" s="81" t="str">
        <f t="shared" si="43"/>
        <v/>
      </c>
      <c r="L952" s="65">
        <f t="shared" si="44"/>
        <v>0</v>
      </c>
    </row>
    <row r="953" spans="1:12" x14ac:dyDescent="0.2">
      <c r="A953" s="64" t="s">
        <v>418</v>
      </c>
      <c r="B953" s="64" t="s">
        <v>419</v>
      </c>
      <c r="C953" s="64" t="s">
        <v>434</v>
      </c>
      <c r="D953" s="64" t="s">
        <v>308</v>
      </c>
      <c r="E953" s="64" t="s">
        <v>309</v>
      </c>
      <c r="F953" s="80">
        <v>0.16898460000000001</v>
      </c>
      <c r="G953" s="80">
        <v>0.67064000000000001</v>
      </c>
      <c r="H953" s="81">
        <f t="shared" si="42"/>
        <v>-0.74802487176428478</v>
      </c>
      <c r="I953" s="91">
        <v>0</v>
      </c>
      <c r="J953" s="91">
        <v>0</v>
      </c>
      <c r="K953" s="81" t="str">
        <f t="shared" si="43"/>
        <v/>
      </c>
      <c r="L953" s="65">
        <f t="shared" si="44"/>
        <v>0</v>
      </c>
    </row>
    <row r="954" spans="1:12" x14ac:dyDescent="0.2">
      <c r="A954" s="64" t="s">
        <v>2186</v>
      </c>
      <c r="B954" s="64" t="s">
        <v>2168</v>
      </c>
      <c r="C954" s="64" t="s">
        <v>1391</v>
      </c>
      <c r="D954" s="64" t="s">
        <v>307</v>
      </c>
      <c r="E954" s="64" t="s">
        <v>1451</v>
      </c>
      <c r="F954" s="80">
        <v>0</v>
      </c>
      <c r="G954" s="80">
        <v>3.8863559999999998E-2</v>
      </c>
      <c r="H954" s="81">
        <f t="shared" si="42"/>
        <v>-1</v>
      </c>
      <c r="I954" s="91">
        <v>0</v>
      </c>
      <c r="J954" s="91">
        <v>0</v>
      </c>
      <c r="K954" s="81" t="str">
        <f t="shared" si="43"/>
        <v/>
      </c>
      <c r="L954" s="65" t="str">
        <f t="shared" si="44"/>
        <v/>
      </c>
    </row>
    <row r="955" spans="1:12" x14ac:dyDescent="0.2">
      <c r="A955" s="64" t="s">
        <v>2716</v>
      </c>
      <c r="B955" s="64" t="s">
        <v>1387</v>
      </c>
      <c r="C955" s="64" t="s">
        <v>1239</v>
      </c>
      <c r="D955" s="64" t="s">
        <v>307</v>
      </c>
      <c r="E955" s="64" t="s">
        <v>1451</v>
      </c>
      <c r="F955" s="80">
        <v>5.0867839999999998E-2</v>
      </c>
      <c r="G955" s="80">
        <v>5.9749E-3</v>
      </c>
      <c r="H955" s="81">
        <f t="shared" si="42"/>
        <v>7.5135885119416219</v>
      </c>
      <c r="I955" s="91">
        <v>0</v>
      </c>
      <c r="J955" s="91">
        <v>0</v>
      </c>
      <c r="K955" s="81" t="str">
        <f t="shared" si="43"/>
        <v/>
      </c>
      <c r="L955" s="65">
        <f t="shared" si="44"/>
        <v>0</v>
      </c>
    </row>
    <row r="956" spans="1:12" x14ac:dyDescent="0.2">
      <c r="A956" s="64" t="s">
        <v>591</v>
      </c>
      <c r="B956" s="64" t="s">
        <v>592</v>
      </c>
      <c r="C956" s="64" t="s">
        <v>1240</v>
      </c>
      <c r="D956" s="64" t="s">
        <v>307</v>
      </c>
      <c r="E956" s="64" t="s">
        <v>1451</v>
      </c>
      <c r="F956" s="80">
        <v>7.6669470000000003E-2</v>
      </c>
      <c r="G956" s="80">
        <v>1.5611409999999999E-2</v>
      </c>
      <c r="H956" s="81">
        <f t="shared" si="42"/>
        <v>3.9111175736208326</v>
      </c>
      <c r="I956" s="91">
        <v>0</v>
      </c>
      <c r="J956" s="91">
        <v>0</v>
      </c>
      <c r="K956" s="81" t="str">
        <f t="shared" si="43"/>
        <v/>
      </c>
      <c r="L956" s="65">
        <f t="shared" si="44"/>
        <v>0</v>
      </c>
    </row>
    <row r="957" spans="1:12" x14ac:dyDescent="0.2">
      <c r="A957" s="64" t="s">
        <v>1544</v>
      </c>
      <c r="B957" s="64" t="s">
        <v>1547</v>
      </c>
      <c r="C957" s="64" t="s">
        <v>704</v>
      </c>
      <c r="D957" s="64" t="s">
        <v>307</v>
      </c>
      <c r="E957" s="64" t="s">
        <v>1451</v>
      </c>
      <c r="F957" s="80">
        <v>1.3998459999999999E-2</v>
      </c>
      <c r="G957" s="80">
        <v>2.013E-3</v>
      </c>
      <c r="H957" s="81">
        <f t="shared" si="42"/>
        <v>5.9540288127173371</v>
      </c>
      <c r="I957" s="91">
        <v>0</v>
      </c>
      <c r="J957" s="91">
        <v>0</v>
      </c>
      <c r="K957" s="81" t="str">
        <f t="shared" si="43"/>
        <v/>
      </c>
      <c r="L957" s="65">
        <f t="shared" si="44"/>
        <v>0</v>
      </c>
    </row>
    <row r="958" spans="1:12" x14ac:dyDescent="0.2">
      <c r="A958" s="64" t="s">
        <v>217</v>
      </c>
      <c r="B958" s="64" t="s">
        <v>218</v>
      </c>
      <c r="C958" s="64" t="s">
        <v>220</v>
      </c>
      <c r="D958" s="64" t="s">
        <v>308</v>
      </c>
      <c r="E958" s="64" t="s">
        <v>1451</v>
      </c>
      <c r="F958" s="80">
        <v>2.2859999999999998E-3</v>
      </c>
      <c r="G958" s="80">
        <v>3.7775E-3</v>
      </c>
      <c r="H958" s="81">
        <f t="shared" si="42"/>
        <v>-0.39483785572468566</v>
      </c>
      <c r="I958" s="91">
        <v>0</v>
      </c>
      <c r="J958" s="91">
        <v>0</v>
      </c>
      <c r="K958" s="81" t="str">
        <f t="shared" si="43"/>
        <v/>
      </c>
      <c r="L958" s="65">
        <f t="shared" si="44"/>
        <v>0</v>
      </c>
    </row>
    <row r="959" spans="1:12" x14ac:dyDescent="0.2">
      <c r="A959" s="64" t="s">
        <v>2711</v>
      </c>
      <c r="B959" s="64" t="s">
        <v>290</v>
      </c>
      <c r="C959" s="64" t="s">
        <v>1239</v>
      </c>
      <c r="D959" s="64" t="s">
        <v>307</v>
      </c>
      <c r="E959" s="64" t="s">
        <v>1451</v>
      </c>
      <c r="F959" s="80">
        <v>0.13672104999999998</v>
      </c>
      <c r="G959" s="80">
        <v>1.0476451999999999E-2</v>
      </c>
      <c r="H959" s="81">
        <f t="shared" si="42"/>
        <v>12.050319898377809</v>
      </c>
      <c r="I959" s="91">
        <v>0</v>
      </c>
      <c r="J959" s="91">
        <v>0</v>
      </c>
      <c r="K959" s="81" t="str">
        <f t="shared" si="43"/>
        <v/>
      </c>
      <c r="L959" s="65">
        <f t="shared" si="44"/>
        <v>0</v>
      </c>
    </row>
    <row r="960" spans="1:12" x14ac:dyDescent="0.2">
      <c r="A960" s="64" t="s">
        <v>2758</v>
      </c>
      <c r="B960" s="64" t="s">
        <v>280</v>
      </c>
      <c r="C960" s="64" t="s">
        <v>1239</v>
      </c>
      <c r="D960" s="64" t="s">
        <v>307</v>
      </c>
      <c r="E960" s="64" t="s">
        <v>1451</v>
      </c>
      <c r="F960" s="80">
        <v>0</v>
      </c>
      <c r="G960" s="80">
        <v>0</v>
      </c>
      <c r="H960" s="81" t="str">
        <f t="shared" si="42"/>
        <v/>
      </c>
      <c r="I960" s="91">
        <v>0</v>
      </c>
      <c r="J960" s="91">
        <v>0</v>
      </c>
      <c r="K960" s="81" t="str">
        <f t="shared" si="43"/>
        <v/>
      </c>
      <c r="L960" s="65" t="str">
        <f t="shared" si="44"/>
        <v/>
      </c>
    </row>
    <row r="961" spans="1:12" x14ac:dyDescent="0.2">
      <c r="A961" s="64" t="s">
        <v>380</v>
      </c>
      <c r="B961" s="64" t="s">
        <v>902</v>
      </c>
      <c r="C961" s="64" t="s">
        <v>1240</v>
      </c>
      <c r="D961" s="64" t="s">
        <v>307</v>
      </c>
      <c r="E961" s="64" t="s">
        <v>1451</v>
      </c>
      <c r="F961" s="80">
        <v>2.8505900000000001E-3</v>
      </c>
      <c r="G961" s="80">
        <v>8.8891000000000005E-3</v>
      </c>
      <c r="H961" s="81">
        <f t="shared" si="42"/>
        <v>-0.67931624123927059</v>
      </c>
      <c r="I961" s="91">
        <v>0</v>
      </c>
      <c r="J961" s="91">
        <v>0</v>
      </c>
      <c r="K961" s="81" t="str">
        <f t="shared" si="43"/>
        <v/>
      </c>
      <c r="L961" s="65">
        <f t="shared" si="44"/>
        <v>0</v>
      </c>
    </row>
    <row r="962" spans="1:12" x14ac:dyDescent="0.2">
      <c r="A962" s="64" t="s">
        <v>485</v>
      </c>
      <c r="B962" s="64" t="s">
        <v>496</v>
      </c>
      <c r="C962" s="64" t="s">
        <v>1245</v>
      </c>
      <c r="D962" s="64" t="s">
        <v>307</v>
      </c>
      <c r="E962" s="64" t="s">
        <v>1451</v>
      </c>
      <c r="F962" s="80">
        <v>3.9751300000000003E-3</v>
      </c>
      <c r="G962" s="80">
        <v>3.9478500000000001E-3</v>
      </c>
      <c r="H962" s="81">
        <f t="shared" si="42"/>
        <v>6.910090302316485E-3</v>
      </c>
      <c r="I962" s="91">
        <v>0</v>
      </c>
      <c r="J962" s="91">
        <v>0</v>
      </c>
      <c r="K962" s="81" t="str">
        <f t="shared" si="43"/>
        <v/>
      </c>
      <c r="L962" s="65">
        <f t="shared" si="44"/>
        <v>0</v>
      </c>
    </row>
    <row r="963" spans="1:12" x14ac:dyDescent="0.2">
      <c r="A963" s="64" t="s">
        <v>585</v>
      </c>
      <c r="B963" s="64" t="s">
        <v>586</v>
      </c>
      <c r="C963" s="64" t="s">
        <v>1240</v>
      </c>
      <c r="D963" s="64" t="s">
        <v>307</v>
      </c>
      <c r="E963" s="64" t="s">
        <v>1451</v>
      </c>
      <c r="F963" s="80">
        <v>2.6754000000000003E-4</v>
      </c>
      <c r="G963" s="80">
        <v>5.2486999999999998E-4</v>
      </c>
      <c r="H963" s="81">
        <f t="shared" si="42"/>
        <v>-0.490273782079372</v>
      </c>
      <c r="I963" s="91">
        <v>0</v>
      </c>
      <c r="J963" s="91">
        <v>0</v>
      </c>
      <c r="K963" s="81" t="str">
        <f t="shared" si="43"/>
        <v/>
      </c>
      <c r="L963" s="65">
        <f t="shared" si="44"/>
        <v>0</v>
      </c>
    </row>
    <row r="964" spans="1:12" x14ac:dyDescent="0.2">
      <c r="A964" s="64" t="s">
        <v>2750</v>
      </c>
      <c r="B964" s="64" t="s">
        <v>689</v>
      </c>
      <c r="C964" s="64" t="s">
        <v>1239</v>
      </c>
      <c r="D964" s="64" t="s">
        <v>307</v>
      </c>
      <c r="E964" s="64" t="s">
        <v>1451</v>
      </c>
      <c r="F964" s="80">
        <v>0.12074928</v>
      </c>
      <c r="G964" s="80">
        <v>0.30449947999999999</v>
      </c>
      <c r="H964" s="81">
        <f t="shared" si="42"/>
        <v>-0.60344996319862343</v>
      </c>
      <c r="I964" s="91">
        <v>0</v>
      </c>
      <c r="J964" s="91">
        <v>0</v>
      </c>
      <c r="K964" s="81" t="str">
        <f t="shared" si="43"/>
        <v/>
      </c>
      <c r="L964" s="65">
        <f t="shared" si="44"/>
        <v>0</v>
      </c>
    </row>
    <row r="965" spans="1:12" x14ac:dyDescent="0.2">
      <c r="A965" s="64" t="s">
        <v>2267</v>
      </c>
      <c r="B965" s="64" t="s">
        <v>1170</v>
      </c>
      <c r="C965" s="64" t="s">
        <v>220</v>
      </c>
      <c r="D965" s="64" t="s">
        <v>1162</v>
      </c>
      <c r="E965" s="64" t="s">
        <v>1451</v>
      </c>
      <c r="F965" s="80">
        <v>0</v>
      </c>
      <c r="G965" s="80">
        <v>0.39036145999999999</v>
      </c>
      <c r="H965" s="81">
        <f t="shared" si="42"/>
        <v>-1</v>
      </c>
      <c r="I965" s="91">
        <v>0</v>
      </c>
      <c r="J965" s="91">
        <v>0</v>
      </c>
      <c r="K965" s="81" t="str">
        <f t="shared" si="43"/>
        <v/>
      </c>
      <c r="L965" s="65" t="str">
        <f t="shared" si="44"/>
        <v/>
      </c>
    </row>
    <row r="966" spans="1:12" x14ac:dyDescent="0.2">
      <c r="A966" s="64" t="s">
        <v>579</v>
      </c>
      <c r="B966" s="64" t="s">
        <v>580</v>
      </c>
      <c r="C966" s="64" t="s">
        <v>1240</v>
      </c>
      <c r="D966" s="64" t="s">
        <v>307</v>
      </c>
      <c r="E966" s="64" t="s">
        <v>1451</v>
      </c>
      <c r="F966" s="80">
        <v>2.6063659999999999E-2</v>
      </c>
      <c r="G966" s="80">
        <v>4.8652799999999996E-3</v>
      </c>
      <c r="H966" s="81">
        <f t="shared" si="42"/>
        <v>4.3570729742173118</v>
      </c>
      <c r="I966" s="91">
        <v>0</v>
      </c>
      <c r="J966" s="91">
        <v>0</v>
      </c>
      <c r="K966" s="81" t="str">
        <f t="shared" si="43"/>
        <v/>
      </c>
      <c r="L966" s="65">
        <f t="shared" si="44"/>
        <v>0</v>
      </c>
    </row>
    <row r="967" spans="1:12" x14ac:dyDescent="0.2">
      <c r="A967" s="64" t="s">
        <v>583</v>
      </c>
      <c r="B967" s="64" t="s">
        <v>584</v>
      </c>
      <c r="C967" s="64" t="s">
        <v>1240</v>
      </c>
      <c r="D967" s="64" t="s">
        <v>307</v>
      </c>
      <c r="E967" s="64" t="s">
        <v>1451</v>
      </c>
      <c r="F967" s="80">
        <v>1.3743000000000002E-4</v>
      </c>
      <c r="G967" s="80">
        <v>1.3643250000000001E-2</v>
      </c>
      <c r="H967" s="81">
        <f t="shared" ref="H967:H1030" si="45">IF(ISERROR(F967/G967-1),"",IF((F967/G967-1)&gt;10000%,"",F967/G967-1))</f>
        <v>-0.98992688692210429</v>
      </c>
      <c r="I967" s="91">
        <v>0</v>
      </c>
      <c r="J967" s="91">
        <v>0</v>
      </c>
      <c r="K967" s="81" t="str">
        <f t="shared" ref="K967:K1030" si="46">IF(ISERROR(I967/J967-1),"",IF((I967/J967-1)&gt;10000%,"",I967/J967-1))</f>
        <v/>
      </c>
      <c r="L967" s="65">
        <f t="shared" ref="L967:L1030" si="47">IF(ISERROR(I967/F967),"",IF(I967/F967&gt;10000%,"",I967/F967))</f>
        <v>0</v>
      </c>
    </row>
    <row r="968" spans="1:12" x14ac:dyDescent="0.2">
      <c r="A968" s="64" t="s">
        <v>581</v>
      </c>
      <c r="B968" s="64" t="s">
        <v>582</v>
      </c>
      <c r="C968" s="64" t="s">
        <v>1240</v>
      </c>
      <c r="D968" s="64" t="s">
        <v>307</v>
      </c>
      <c r="E968" s="64" t="s">
        <v>1451</v>
      </c>
      <c r="F968" s="80">
        <v>1.357915E-2</v>
      </c>
      <c r="G968" s="80">
        <v>2.6482999999999997E-4</v>
      </c>
      <c r="H968" s="81">
        <f t="shared" si="45"/>
        <v>50.274968847940194</v>
      </c>
      <c r="I968" s="91">
        <v>0</v>
      </c>
      <c r="J968" s="91">
        <v>0</v>
      </c>
      <c r="K968" s="81" t="str">
        <f t="shared" si="46"/>
        <v/>
      </c>
      <c r="L968" s="65">
        <f t="shared" si="47"/>
        <v>0</v>
      </c>
    </row>
    <row r="969" spans="1:12" x14ac:dyDescent="0.2">
      <c r="A969" s="64" t="s">
        <v>1504</v>
      </c>
      <c r="B969" s="64" t="s">
        <v>1494</v>
      </c>
      <c r="C969" s="64" t="s">
        <v>1391</v>
      </c>
      <c r="D969" s="64" t="s">
        <v>308</v>
      </c>
      <c r="E969" s="64" t="s">
        <v>309</v>
      </c>
      <c r="F969" s="80">
        <v>0</v>
      </c>
      <c r="G969" s="80">
        <v>0</v>
      </c>
      <c r="H969" s="81" t="str">
        <f t="shared" si="45"/>
        <v/>
      </c>
      <c r="I969" s="91">
        <v>0</v>
      </c>
      <c r="J969" s="91">
        <v>0</v>
      </c>
      <c r="K969" s="81" t="str">
        <f t="shared" si="46"/>
        <v/>
      </c>
      <c r="L969" s="65" t="str">
        <f t="shared" si="47"/>
        <v/>
      </c>
    </row>
    <row r="970" spans="1:12" x14ac:dyDescent="0.2">
      <c r="A970" s="64" t="s">
        <v>480</v>
      </c>
      <c r="B970" s="64" t="s">
        <v>481</v>
      </c>
      <c r="C970" s="64" t="s">
        <v>1245</v>
      </c>
      <c r="D970" s="64" t="s">
        <v>307</v>
      </c>
      <c r="E970" s="64" t="s">
        <v>1451</v>
      </c>
      <c r="F970" s="80">
        <v>2.096073E-2</v>
      </c>
      <c r="G970" s="80">
        <v>0.74688385999999996</v>
      </c>
      <c r="H970" s="81">
        <f t="shared" si="45"/>
        <v>-0.97193575718720182</v>
      </c>
      <c r="I970" s="91">
        <v>0</v>
      </c>
      <c r="J970" s="91">
        <v>0</v>
      </c>
      <c r="K970" s="81" t="str">
        <f t="shared" si="46"/>
        <v/>
      </c>
      <c r="L970" s="65">
        <f t="shared" si="47"/>
        <v>0</v>
      </c>
    </row>
    <row r="971" spans="1:12" x14ac:dyDescent="0.2">
      <c r="A971" s="64" t="s">
        <v>2250</v>
      </c>
      <c r="B971" s="64" t="s">
        <v>2145</v>
      </c>
      <c r="C971" s="64" t="s">
        <v>220</v>
      </c>
      <c r="D971" s="64" t="s">
        <v>308</v>
      </c>
      <c r="E971" s="64" t="s">
        <v>309</v>
      </c>
      <c r="F971" s="80">
        <v>0.28119929999999999</v>
      </c>
      <c r="G971" s="80">
        <v>0</v>
      </c>
      <c r="H971" s="81" t="str">
        <f t="shared" si="45"/>
        <v/>
      </c>
      <c r="I971" s="91">
        <v>0</v>
      </c>
      <c r="J971" s="91">
        <v>0</v>
      </c>
      <c r="K971" s="81" t="str">
        <f t="shared" si="46"/>
        <v/>
      </c>
      <c r="L971" s="65">
        <f t="shared" si="47"/>
        <v>0</v>
      </c>
    </row>
    <row r="972" spans="1:12" x14ac:dyDescent="0.2">
      <c r="A972" s="64" t="s">
        <v>2744</v>
      </c>
      <c r="B972" s="64" t="s">
        <v>2498</v>
      </c>
      <c r="C972" s="64" t="s">
        <v>1239</v>
      </c>
      <c r="D972" s="64" t="s">
        <v>307</v>
      </c>
      <c r="E972" s="64" t="s">
        <v>309</v>
      </c>
      <c r="F972" s="80">
        <v>0</v>
      </c>
      <c r="G972" s="80">
        <v>0</v>
      </c>
      <c r="H972" s="81" t="str">
        <f t="shared" si="45"/>
        <v/>
      </c>
      <c r="I972" s="91">
        <v>0</v>
      </c>
      <c r="J972" s="91">
        <v>0</v>
      </c>
      <c r="K972" s="81" t="str">
        <f t="shared" si="46"/>
        <v/>
      </c>
      <c r="L972" s="65" t="str">
        <f t="shared" si="47"/>
        <v/>
      </c>
    </row>
    <row r="973" spans="1:12" x14ac:dyDescent="0.2">
      <c r="A973" s="64" t="s">
        <v>2282</v>
      </c>
      <c r="B973" s="64" t="s">
        <v>1608</v>
      </c>
      <c r="C973" s="64" t="s">
        <v>1391</v>
      </c>
      <c r="D973" s="64" t="s">
        <v>307</v>
      </c>
      <c r="E973" s="64" t="s">
        <v>1451</v>
      </c>
      <c r="F973" s="80">
        <v>0</v>
      </c>
      <c r="G973" s="80">
        <v>0</v>
      </c>
      <c r="H973" s="81" t="str">
        <f t="shared" si="45"/>
        <v/>
      </c>
      <c r="I973" s="91">
        <v>0</v>
      </c>
      <c r="J973" s="91">
        <v>0</v>
      </c>
      <c r="K973" s="81" t="str">
        <f t="shared" si="46"/>
        <v/>
      </c>
      <c r="L973" s="65" t="str">
        <f t="shared" si="47"/>
        <v/>
      </c>
    </row>
    <row r="974" spans="1:12" x14ac:dyDescent="0.2">
      <c r="A974" s="64" t="s">
        <v>2722</v>
      </c>
      <c r="B974" s="64" t="s">
        <v>292</v>
      </c>
      <c r="C974" s="64" t="s">
        <v>1239</v>
      </c>
      <c r="D974" s="64" t="s">
        <v>307</v>
      </c>
      <c r="E974" s="64" t="s">
        <v>1451</v>
      </c>
      <c r="F974" s="80">
        <v>0.14075642999999999</v>
      </c>
      <c r="G974" s="80">
        <v>0</v>
      </c>
      <c r="H974" s="81" t="str">
        <f t="shared" si="45"/>
        <v/>
      </c>
      <c r="I974" s="91">
        <v>0</v>
      </c>
      <c r="J974" s="91">
        <v>0</v>
      </c>
      <c r="K974" s="81" t="str">
        <f t="shared" si="46"/>
        <v/>
      </c>
      <c r="L974" s="65">
        <f t="shared" si="47"/>
        <v>0</v>
      </c>
    </row>
    <row r="975" spans="1:12" x14ac:dyDescent="0.2">
      <c r="A975" s="64" t="s">
        <v>2726</v>
      </c>
      <c r="B975" s="64" t="s">
        <v>1381</v>
      </c>
      <c r="C975" s="64" t="s">
        <v>1239</v>
      </c>
      <c r="D975" s="64" t="s">
        <v>307</v>
      </c>
      <c r="E975" s="64" t="s">
        <v>1451</v>
      </c>
      <c r="F975" s="80">
        <v>0</v>
      </c>
      <c r="G975" s="80">
        <v>0</v>
      </c>
      <c r="H975" s="81" t="str">
        <f t="shared" si="45"/>
        <v/>
      </c>
      <c r="I975" s="91">
        <v>0</v>
      </c>
      <c r="J975" s="91">
        <v>0</v>
      </c>
      <c r="K975" s="81" t="str">
        <f t="shared" si="46"/>
        <v/>
      </c>
      <c r="L975" s="65" t="str">
        <f t="shared" si="47"/>
        <v/>
      </c>
    </row>
    <row r="976" spans="1:12" x14ac:dyDescent="0.2">
      <c r="A976" s="64" t="s">
        <v>2729</v>
      </c>
      <c r="B976" s="64" t="s">
        <v>274</v>
      </c>
      <c r="C976" s="64" t="s">
        <v>1239</v>
      </c>
      <c r="D976" s="64" t="s">
        <v>307</v>
      </c>
      <c r="E976" s="64" t="s">
        <v>1451</v>
      </c>
      <c r="F976" s="80">
        <v>3.3148499999999997E-2</v>
      </c>
      <c r="G976" s="80">
        <v>0</v>
      </c>
      <c r="H976" s="81" t="str">
        <f t="shared" si="45"/>
        <v/>
      </c>
      <c r="I976" s="91">
        <v>0</v>
      </c>
      <c r="J976" s="91">
        <v>0</v>
      </c>
      <c r="K976" s="81" t="str">
        <f t="shared" si="46"/>
        <v/>
      </c>
      <c r="L976" s="65">
        <f t="shared" si="47"/>
        <v>0</v>
      </c>
    </row>
    <row r="977" spans="1:12" x14ac:dyDescent="0.2">
      <c r="A977" s="64" t="s">
        <v>2028</v>
      </c>
      <c r="B977" s="64" t="s">
        <v>2029</v>
      </c>
      <c r="C977" s="64" t="s">
        <v>1245</v>
      </c>
      <c r="D977" s="64" t="s">
        <v>307</v>
      </c>
      <c r="E977" s="64" t="s">
        <v>1451</v>
      </c>
      <c r="F977" s="80">
        <v>4.5385E-3</v>
      </c>
      <c r="G977" s="80">
        <v>0</v>
      </c>
      <c r="H977" s="81" t="str">
        <f t="shared" si="45"/>
        <v/>
      </c>
      <c r="I977" s="91">
        <v>0</v>
      </c>
      <c r="J977" s="91">
        <v>0</v>
      </c>
      <c r="K977" s="81" t="str">
        <f t="shared" si="46"/>
        <v/>
      </c>
      <c r="L977" s="65">
        <f t="shared" si="47"/>
        <v>0</v>
      </c>
    </row>
    <row r="978" spans="1:12" x14ac:dyDescent="0.2">
      <c r="A978" s="64" t="s">
        <v>1864</v>
      </c>
      <c r="B978" s="64" t="s">
        <v>1865</v>
      </c>
      <c r="C978" s="64" t="s">
        <v>1245</v>
      </c>
      <c r="D978" s="64" t="s">
        <v>307</v>
      </c>
      <c r="E978" s="64" t="s">
        <v>1451</v>
      </c>
      <c r="F978" s="80">
        <v>3.5760000000000002E-3</v>
      </c>
      <c r="G978" s="80">
        <v>2.6994000000000002E-3</v>
      </c>
      <c r="H978" s="81">
        <f t="shared" si="45"/>
        <v>0.32473883085130018</v>
      </c>
      <c r="I978" s="91">
        <v>0</v>
      </c>
      <c r="J978" s="91">
        <v>0</v>
      </c>
      <c r="K978" s="81" t="str">
        <f t="shared" si="46"/>
        <v/>
      </c>
      <c r="L978" s="65">
        <f t="shared" si="47"/>
        <v>0</v>
      </c>
    </row>
    <row r="979" spans="1:12" x14ac:dyDescent="0.2">
      <c r="A979" s="64" t="s">
        <v>2732</v>
      </c>
      <c r="B979" s="64" t="s">
        <v>1379</v>
      </c>
      <c r="C979" s="64" t="s">
        <v>1239</v>
      </c>
      <c r="D979" s="64" t="s">
        <v>307</v>
      </c>
      <c r="E979" s="64" t="s">
        <v>1451</v>
      </c>
      <c r="F979" s="80">
        <v>0</v>
      </c>
      <c r="G979" s="80">
        <v>0</v>
      </c>
      <c r="H979" s="81" t="str">
        <f t="shared" si="45"/>
        <v/>
      </c>
      <c r="I979" s="91">
        <v>0</v>
      </c>
      <c r="J979" s="91">
        <v>0</v>
      </c>
      <c r="K979" s="81" t="str">
        <f t="shared" si="46"/>
        <v/>
      </c>
      <c r="L979" s="65" t="str">
        <f t="shared" si="47"/>
        <v/>
      </c>
    </row>
    <row r="980" spans="1:12" x14ac:dyDescent="0.2">
      <c r="A980" s="64" t="s">
        <v>2216</v>
      </c>
      <c r="B980" s="64" t="s">
        <v>2209</v>
      </c>
      <c r="C980" s="64" t="s">
        <v>1244</v>
      </c>
      <c r="D980" s="64" t="s">
        <v>307</v>
      </c>
      <c r="E980" s="64" t="s">
        <v>1451</v>
      </c>
      <c r="F980" s="80">
        <v>1.3919639999999999E-2</v>
      </c>
      <c r="G980" s="80">
        <v>0.36593923</v>
      </c>
      <c r="H980" s="81">
        <f t="shared" si="45"/>
        <v>-0.96196188093853729</v>
      </c>
      <c r="I980" s="91">
        <v>0</v>
      </c>
      <c r="J980" s="91">
        <v>0</v>
      </c>
      <c r="K980" s="81" t="str">
        <f t="shared" si="46"/>
        <v/>
      </c>
      <c r="L980" s="65">
        <f t="shared" si="47"/>
        <v>0</v>
      </c>
    </row>
    <row r="981" spans="1:12" x14ac:dyDescent="0.2">
      <c r="A981" s="64" t="s">
        <v>2256</v>
      </c>
      <c r="B981" s="64" t="s">
        <v>1400</v>
      </c>
      <c r="C981" s="64" t="s">
        <v>220</v>
      </c>
      <c r="D981" s="64" t="s">
        <v>1162</v>
      </c>
      <c r="E981" s="64" t="s">
        <v>309</v>
      </c>
      <c r="F981" s="80">
        <v>0</v>
      </c>
      <c r="G981" s="80">
        <v>0.34677140000000001</v>
      </c>
      <c r="H981" s="81">
        <f t="shared" si="45"/>
        <v>-1</v>
      </c>
      <c r="I981" s="91">
        <v>0</v>
      </c>
      <c r="J981" s="91">
        <v>0</v>
      </c>
      <c r="K981" s="81" t="str">
        <f t="shared" si="46"/>
        <v/>
      </c>
      <c r="L981" s="65" t="str">
        <f t="shared" si="47"/>
        <v/>
      </c>
    </row>
    <row r="982" spans="1:12" x14ac:dyDescent="0.2">
      <c r="A982" s="64" t="s">
        <v>2741</v>
      </c>
      <c r="B982" s="64" t="s">
        <v>293</v>
      </c>
      <c r="C982" s="64" t="s">
        <v>1239</v>
      </c>
      <c r="D982" s="64" t="s">
        <v>307</v>
      </c>
      <c r="E982" s="64" t="s">
        <v>1451</v>
      </c>
      <c r="F982" s="80">
        <v>0</v>
      </c>
      <c r="G982" s="80">
        <v>0</v>
      </c>
      <c r="H982" s="81" t="str">
        <f t="shared" si="45"/>
        <v/>
      </c>
      <c r="I982" s="91">
        <v>0</v>
      </c>
      <c r="J982" s="91">
        <v>0</v>
      </c>
      <c r="K982" s="81" t="str">
        <f t="shared" si="46"/>
        <v/>
      </c>
      <c r="L982" s="65" t="str">
        <f t="shared" si="47"/>
        <v/>
      </c>
    </row>
    <row r="983" spans="1:12" x14ac:dyDescent="0.2">
      <c r="A983" s="64" t="s">
        <v>2020</v>
      </c>
      <c r="B983" s="64" t="s">
        <v>2021</v>
      </c>
      <c r="C983" s="64" t="s">
        <v>1245</v>
      </c>
      <c r="D983" s="64" t="s">
        <v>307</v>
      </c>
      <c r="E983" s="64" t="s">
        <v>1451</v>
      </c>
      <c r="F983" s="80">
        <v>1.76818235</v>
      </c>
      <c r="G983" s="80">
        <v>0</v>
      </c>
      <c r="H983" s="81" t="str">
        <f t="shared" si="45"/>
        <v/>
      </c>
      <c r="I983" s="91">
        <v>0</v>
      </c>
      <c r="J983" s="91">
        <v>0</v>
      </c>
      <c r="K983" s="81" t="str">
        <f t="shared" si="46"/>
        <v/>
      </c>
      <c r="L983" s="65">
        <f t="shared" si="47"/>
        <v>0</v>
      </c>
    </row>
    <row r="984" spans="1:12" x14ac:dyDescent="0.2">
      <c r="A984" s="64" t="s">
        <v>2281</v>
      </c>
      <c r="B984" s="64" t="s">
        <v>1607</v>
      </c>
      <c r="C984" s="64" t="s">
        <v>1391</v>
      </c>
      <c r="D984" s="64" t="s">
        <v>307</v>
      </c>
      <c r="E984" s="64" t="s">
        <v>1451</v>
      </c>
      <c r="F984" s="80">
        <v>1.6347952413735899E-2</v>
      </c>
      <c r="G984" s="80">
        <v>0</v>
      </c>
      <c r="H984" s="81" t="str">
        <f t="shared" si="45"/>
        <v/>
      </c>
      <c r="I984" s="91">
        <v>0</v>
      </c>
      <c r="J984" s="91">
        <v>0</v>
      </c>
      <c r="K984" s="81" t="str">
        <f t="shared" si="46"/>
        <v/>
      </c>
      <c r="L984" s="65">
        <f t="shared" si="47"/>
        <v>0</v>
      </c>
    </row>
    <row r="985" spans="1:12" x14ac:dyDescent="0.2">
      <c r="A985" s="64" t="s">
        <v>1422</v>
      </c>
      <c r="B985" s="64" t="s">
        <v>1423</v>
      </c>
      <c r="C985" s="64" t="s">
        <v>1391</v>
      </c>
      <c r="D985" s="64" t="s">
        <v>307</v>
      </c>
      <c r="E985" s="64" t="s">
        <v>1451</v>
      </c>
      <c r="F985" s="80">
        <v>0.300370424171993</v>
      </c>
      <c r="G985" s="80">
        <v>3.00292091072498E-2</v>
      </c>
      <c r="H985" s="81">
        <f t="shared" si="45"/>
        <v>9.0026085635227755</v>
      </c>
      <c r="I985" s="91">
        <v>0</v>
      </c>
      <c r="J985" s="91">
        <v>0</v>
      </c>
      <c r="K985" s="81" t="str">
        <f t="shared" si="46"/>
        <v/>
      </c>
      <c r="L985" s="65">
        <f t="shared" si="47"/>
        <v>0</v>
      </c>
    </row>
    <row r="986" spans="1:12" x14ac:dyDescent="0.2">
      <c r="A986" s="64" t="s">
        <v>694</v>
      </c>
      <c r="B986" s="64" t="s">
        <v>695</v>
      </c>
      <c r="C986" s="64" t="s">
        <v>1391</v>
      </c>
      <c r="D986" s="64" t="s">
        <v>307</v>
      </c>
      <c r="E986" s="64" t="s">
        <v>1451</v>
      </c>
      <c r="F986" s="80">
        <v>2.0394013141883702E-2</v>
      </c>
      <c r="G986" s="80">
        <v>0</v>
      </c>
      <c r="H986" s="81" t="str">
        <f t="shared" si="45"/>
        <v/>
      </c>
      <c r="I986" s="91">
        <v>0</v>
      </c>
      <c r="J986" s="91">
        <v>0</v>
      </c>
      <c r="K986" s="81" t="str">
        <f t="shared" si="46"/>
        <v/>
      </c>
      <c r="L986" s="65">
        <f t="shared" si="47"/>
        <v>0</v>
      </c>
    </row>
    <row r="987" spans="1:12" x14ac:dyDescent="0.2">
      <c r="A987" s="64" t="s">
        <v>2496</v>
      </c>
      <c r="B987" s="64" t="s">
        <v>2497</v>
      </c>
      <c r="C987" s="64" t="s">
        <v>1245</v>
      </c>
      <c r="D987" s="64" t="s">
        <v>307</v>
      </c>
      <c r="E987" s="64" t="s">
        <v>1451</v>
      </c>
      <c r="F987" s="80">
        <v>1.0253E-3</v>
      </c>
      <c r="G987" s="80">
        <v>0</v>
      </c>
      <c r="H987" s="81" t="str">
        <f t="shared" si="45"/>
        <v/>
      </c>
      <c r="I987" s="91">
        <v>0</v>
      </c>
      <c r="J987" s="91">
        <v>0</v>
      </c>
      <c r="K987" s="81" t="str">
        <f t="shared" si="46"/>
        <v/>
      </c>
      <c r="L987" s="65">
        <f t="shared" si="47"/>
        <v>0</v>
      </c>
    </row>
    <row r="988" spans="1:12" x14ac:dyDescent="0.2">
      <c r="A988" s="64" t="s">
        <v>2183</v>
      </c>
      <c r="B988" s="64" t="s">
        <v>2162</v>
      </c>
      <c r="C988" s="64" t="s">
        <v>1391</v>
      </c>
      <c r="D988" s="64" t="s">
        <v>307</v>
      </c>
      <c r="E988" s="64" t="s">
        <v>1451</v>
      </c>
      <c r="F988" s="80">
        <v>0</v>
      </c>
      <c r="G988" s="80">
        <v>0</v>
      </c>
      <c r="H988" s="81" t="str">
        <f t="shared" si="45"/>
        <v/>
      </c>
      <c r="I988" s="91">
        <v>0</v>
      </c>
      <c r="J988" s="91">
        <v>0</v>
      </c>
      <c r="K988" s="81" t="str">
        <f t="shared" si="46"/>
        <v/>
      </c>
      <c r="L988" s="65" t="str">
        <f t="shared" si="47"/>
        <v/>
      </c>
    </row>
    <row r="989" spans="1:12" x14ac:dyDescent="0.2">
      <c r="A989" s="64" t="s">
        <v>2299</v>
      </c>
      <c r="B989" s="64" t="s">
        <v>2300</v>
      </c>
      <c r="C989" s="64" t="s">
        <v>1391</v>
      </c>
      <c r="D989" s="64" t="s">
        <v>308</v>
      </c>
      <c r="E989" s="64" t="s">
        <v>309</v>
      </c>
      <c r="F989" s="80">
        <v>0</v>
      </c>
      <c r="G989" s="80">
        <v>0</v>
      </c>
      <c r="H989" s="81" t="str">
        <f t="shared" si="45"/>
        <v/>
      </c>
      <c r="I989" s="91">
        <v>0</v>
      </c>
      <c r="J989" s="91">
        <v>0</v>
      </c>
      <c r="K989" s="81" t="str">
        <f t="shared" si="46"/>
        <v/>
      </c>
      <c r="L989" s="65" t="str">
        <f t="shared" si="47"/>
        <v/>
      </c>
    </row>
    <row r="990" spans="1:12" x14ac:dyDescent="0.2">
      <c r="A990" s="64" t="s">
        <v>2158</v>
      </c>
      <c r="B990" s="64" t="s">
        <v>2159</v>
      </c>
      <c r="C990" s="64" t="s">
        <v>1391</v>
      </c>
      <c r="D990" s="64" t="s">
        <v>308</v>
      </c>
      <c r="E990" s="64" t="s">
        <v>309</v>
      </c>
      <c r="F990" s="80">
        <v>0</v>
      </c>
      <c r="G990" s="80">
        <v>5.8019999999999999E-3</v>
      </c>
      <c r="H990" s="81">
        <f t="shared" si="45"/>
        <v>-1</v>
      </c>
      <c r="I990" s="91">
        <v>0</v>
      </c>
      <c r="J990" s="91">
        <v>0</v>
      </c>
      <c r="K990" s="81" t="str">
        <f t="shared" si="46"/>
        <v/>
      </c>
      <c r="L990" s="65" t="str">
        <f t="shared" si="47"/>
        <v/>
      </c>
    </row>
    <row r="991" spans="1:12" x14ac:dyDescent="0.2">
      <c r="A991" s="64" t="s">
        <v>2742</v>
      </c>
      <c r="B991" s="64" t="s">
        <v>291</v>
      </c>
      <c r="C991" s="64" t="s">
        <v>1239</v>
      </c>
      <c r="D991" s="64" t="s">
        <v>307</v>
      </c>
      <c r="E991" s="64" t="s">
        <v>1451</v>
      </c>
      <c r="F991" s="80">
        <v>5.876576E-2</v>
      </c>
      <c r="G991" s="80">
        <v>0.24624126999999998</v>
      </c>
      <c r="H991" s="81">
        <f t="shared" si="45"/>
        <v>-0.76134885919001305</v>
      </c>
      <c r="I991" s="91">
        <v>0</v>
      </c>
      <c r="J991" s="91">
        <v>0</v>
      </c>
      <c r="K991" s="81" t="str">
        <f t="shared" si="46"/>
        <v/>
      </c>
      <c r="L991" s="65">
        <f t="shared" si="47"/>
        <v>0</v>
      </c>
    </row>
    <row r="992" spans="1:12" x14ac:dyDescent="0.2">
      <c r="A992" s="64" t="s">
        <v>2811</v>
      </c>
      <c r="B992" s="64" t="s">
        <v>1153</v>
      </c>
      <c r="C992" s="64" t="s">
        <v>2814</v>
      </c>
      <c r="D992" s="64" t="s">
        <v>308</v>
      </c>
      <c r="E992" s="64" t="s">
        <v>309</v>
      </c>
      <c r="F992" s="80">
        <v>0</v>
      </c>
      <c r="G992" s="80">
        <v>0</v>
      </c>
      <c r="H992" s="81" t="str">
        <f t="shared" si="45"/>
        <v/>
      </c>
      <c r="I992" s="91">
        <v>0</v>
      </c>
      <c r="J992" s="91">
        <v>0</v>
      </c>
      <c r="K992" s="81" t="str">
        <f t="shared" si="46"/>
        <v/>
      </c>
      <c r="L992" s="65" t="str">
        <f t="shared" si="47"/>
        <v/>
      </c>
    </row>
    <row r="993" spans="1:12" x14ac:dyDescent="0.2">
      <c r="A993" s="64" t="s">
        <v>2283</v>
      </c>
      <c r="B993" s="64" t="s">
        <v>1143</v>
      </c>
      <c r="C993" s="64" t="s">
        <v>1391</v>
      </c>
      <c r="D993" s="64" t="s">
        <v>307</v>
      </c>
      <c r="E993" s="64" t="s">
        <v>1451</v>
      </c>
      <c r="F993" s="80">
        <v>0</v>
      </c>
      <c r="G993" s="80">
        <v>0</v>
      </c>
      <c r="H993" s="81" t="str">
        <f t="shared" si="45"/>
        <v/>
      </c>
      <c r="I993" s="91">
        <v>0</v>
      </c>
      <c r="J993" s="91">
        <v>0</v>
      </c>
      <c r="K993" s="81" t="str">
        <f t="shared" si="46"/>
        <v/>
      </c>
      <c r="L993" s="65" t="str">
        <f t="shared" si="47"/>
        <v/>
      </c>
    </row>
    <row r="994" spans="1:12" x14ac:dyDescent="0.2">
      <c r="A994" s="64" t="s">
        <v>2749</v>
      </c>
      <c r="B994" s="64" t="s">
        <v>1382</v>
      </c>
      <c r="C994" s="64" t="s">
        <v>1239</v>
      </c>
      <c r="D994" s="64" t="s">
        <v>307</v>
      </c>
      <c r="E994" s="64" t="s">
        <v>1451</v>
      </c>
      <c r="F994" s="80">
        <v>0</v>
      </c>
      <c r="G994" s="80">
        <v>0</v>
      </c>
      <c r="H994" s="81" t="str">
        <f t="shared" si="45"/>
        <v/>
      </c>
      <c r="I994" s="91">
        <v>0</v>
      </c>
      <c r="J994" s="91">
        <v>0</v>
      </c>
      <c r="K994" s="81" t="str">
        <f t="shared" si="46"/>
        <v/>
      </c>
      <c r="L994" s="65" t="str">
        <f t="shared" si="47"/>
        <v/>
      </c>
    </row>
    <row r="995" spans="1:12" x14ac:dyDescent="0.2">
      <c r="A995" s="64" t="s">
        <v>2511</v>
      </c>
      <c r="B995" s="64" t="s">
        <v>2512</v>
      </c>
      <c r="C995" s="64" t="s">
        <v>1391</v>
      </c>
      <c r="D995" s="64" t="s">
        <v>307</v>
      </c>
      <c r="E995" s="64" t="s">
        <v>1451</v>
      </c>
      <c r="F995" s="80">
        <v>0</v>
      </c>
      <c r="G995" s="80">
        <v>0</v>
      </c>
      <c r="H995" s="81" t="str">
        <f t="shared" si="45"/>
        <v/>
      </c>
      <c r="I995" s="91">
        <v>0</v>
      </c>
      <c r="J995" s="91">
        <v>0</v>
      </c>
      <c r="K995" s="81" t="str">
        <f t="shared" si="46"/>
        <v/>
      </c>
      <c r="L995" s="65" t="str">
        <f t="shared" si="47"/>
        <v/>
      </c>
    </row>
    <row r="996" spans="1:12" x14ac:dyDescent="0.2">
      <c r="A996" s="64" t="s">
        <v>2303</v>
      </c>
      <c r="B996" s="64" t="s">
        <v>2304</v>
      </c>
      <c r="C996" s="64" t="s">
        <v>1391</v>
      </c>
      <c r="D996" s="64" t="s">
        <v>308</v>
      </c>
      <c r="E996" s="64" t="s">
        <v>309</v>
      </c>
      <c r="F996" s="80">
        <v>0</v>
      </c>
      <c r="G996" s="80">
        <v>0</v>
      </c>
      <c r="H996" s="81" t="str">
        <f t="shared" si="45"/>
        <v/>
      </c>
      <c r="I996" s="91">
        <v>0</v>
      </c>
      <c r="J996" s="91">
        <v>0</v>
      </c>
      <c r="K996" s="81" t="str">
        <f t="shared" si="46"/>
        <v/>
      </c>
      <c r="L996" s="65" t="str">
        <f t="shared" si="47"/>
        <v/>
      </c>
    </row>
    <row r="997" spans="1:12" x14ac:dyDescent="0.2">
      <c r="A997" s="64" t="s">
        <v>1616</v>
      </c>
      <c r="B997" s="64" t="s">
        <v>1615</v>
      </c>
      <c r="C997" s="64" t="s">
        <v>1391</v>
      </c>
      <c r="D997" s="64" t="s">
        <v>308</v>
      </c>
      <c r="E997" s="64" t="s">
        <v>309</v>
      </c>
      <c r="F997" s="80">
        <v>7.898144E-2</v>
      </c>
      <c r="G997" s="80">
        <v>9.3719240000000009E-2</v>
      </c>
      <c r="H997" s="81">
        <f t="shared" si="45"/>
        <v>-0.15725479634704687</v>
      </c>
      <c r="I997" s="91">
        <v>0</v>
      </c>
      <c r="J997" s="91">
        <v>0</v>
      </c>
      <c r="K997" s="81" t="str">
        <f t="shared" si="46"/>
        <v/>
      </c>
      <c r="L997" s="65">
        <f t="shared" si="47"/>
        <v>0</v>
      </c>
    </row>
    <row r="998" spans="1:12" x14ac:dyDescent="0.2">
      <c r="A998" s="64" t="s">
        <v>1426</v>
      </c>
      <c r="B998" s="64" t="s">
        <v>1427</v>
      </c>
      <c r="C998" s="64" t="s">
        <v>1391</v>
      </c>
      <c r="D998" s="64" t="s">
        <v>307</v>
      </c>
      <c r="E998" s="64" t="s">
        <v>1451</v>
      </c>
      <c r="F998" s="80">
        <v>0</v>
      </c>
      <c r="G998" s="80">
        <v>0</v>
      </c>
      <c r="H998" s="81" t="str">
        <f t="shared" si="45"/>
        <v/>
      </c>
      <c r="I998" s="91">
        <v>0</v>
      </c>
      <c r="J998" s="91">
        <v>0</v>
      </c>
      <c r="K998" s="81" t="str">
        <f t="shared" si="46"/>
        <v/>
      </c>
      <c r="L998" s="65" t="str">
        <f t="shared" si="47"/>
        <v/>
      </c>
    </row>
    <row r="999" spans="1:12" x14ac:dyDescent="0.2">
      <c r="A999" s="64" t="s">
        <v>2297</v>
      </c>
      <c r="B999" s="64" t="s">
        <v>2298</v>
      </c>
      <c r="C999" s="64" t="s">
        <v>1391</v>
      </c>
      <c r="D999" s="64" t="s">
        <v>308</v>
      </c>
      <c r="E999" s="64" t="s">
        <v>309</v>
      </c>
      <c r="F999" s="80">
        <v>4.4029999999999998E-3</v>
      </c>
      <c r="G999" s="80">
        <v>0</v>
      </c>
      <c r="H999" s="81" t="str">
        <f t="shared" si="45"/>
        <v/>
      </c>
      <c r="I999" s="91">
        <v>0</v>
      </c>
      <c r="J999" s="91">
        <v>0</v>
      </c>
      <c r="K999" s="81" t="str">
        <f t="shared" si="46"/>
        <v/>
      </c>
      <c r="L999" s="65">
        <f t="shared" si="47"/>
        <v>0</v>
      </c>
    </row>
    <row r="1000" spans="1:12" x14ac:dyDescent="0.2">
      <c r="A1000" s="64" t="s">
        <v>2284</v>
      </c>
      <c r="B1000" s="64" t="s">
        <v>1142</v>
      </c>
      <c r="C1000" s="64" t="s">
        <v>1391</v>
      </c>
      <c r="D1000" s="64" t="s">
        <v>307</v>
      </c>
      <c r="E1000" s="64" t="s">
        <v>1451</v>
      </c>
      <c r="F1000" s="80">
        <v>0</v>
      </c>
      <c r="G1000" s="80">
        <v>0</v>
      </c>
      <c r="H1000" s="81" t="str">
        <f t="shared" si="45"/>
        <v/>
      </c>
      <c r="I1000" s="91">
        <v>0</v>
      </c>
      <c r="J1000" s="91">
        <v>0</v>
      </c>
      <c r="K1000" s="81" t="str">
        <f t="shared" si="46"/>
        <v/>
      </c>
      <c r="L1000" s="65" t="str">
        <f t="shared" si="47"/>
        <v/>
      </c>
    </row>
    <row r="1001" spans="1:12" x14ac:dyDescent="0.2">
      <c r="A1001" s="64" t="s">
        <v>575</v>
      </c>
      <c r="B1001" s="64" t="s">
        <v>576</v>
      </c>
      <c r="C1001" s="64" t="s">
        <v>1240</v>
      </c>
      <c r="D1001" s="64" t="s">
        <v>307</v>
      </c>
      <c r="E1001" s="64" t="s">
        <v>1451</v>
      </c>
      <c r="F1001" s="80">
        <v>0</v>
      </c>
      <c r="G1001" s="80">
        <v>4.1033724000000001E-2</v>
      </c>
      <c r="H1001" s="81">
        <f t="shared" si="45"/>
        <v>-1</v>
      </c>
      <c r="I1001" s="91">
        <v>0</v>
      </c>
      <c r="J1001" s="91">
        <v>0</v>
      </c>
      <c r="K1001" s="81" t="str">
        <f t="shared" si="46"/>
        <v/>
      </c>
      <c r="L1001" s="65" t="str">
        <f t="shared" si="47"/>
        <v/>
      </c>
    </row>
    <row r="1002" spans="1:12" x14ac:dyDescent="0.2">
      <c r="A1002" s="64" t="s">
        <v>2754</v>
      </c>
      <c r="B1002" s="64" t="s">
        <v>1389</v>
      </c>
      <c r="C1002" s="64" t="s">
        <v>1239</v>
      </c>
      <c r="D1002" s="64" t="s">
        <v>307</v>
      </c>
      <c r="E1002" s="64" t="s">
        <v>1451</v>
      </c>
      <c r="F1002" s="80">
        <v>0</v>
      </c>
      <c r="G1002" s="80">
        <v>2.774981E-2</v>
      </c>
      <c r="H1002" s="81">
        <f t="shared" si="45"/>
        <v>-1</v>
      </c>
      <c r="I1002" s="91">
        <v>0</v>
      </c>
      <c r="J1002" s="91">
        <v>0</v>
      </c>
      <c r="K1002" s="81" t="str">
        <f t="shared" si="46"/>
        <v/>
      </c>
      <c r="L1002" s="65" t="str">
        <f t="shared" si="47"/>
        <v/>
      </c>
    </row>
    <row r="1003" spans="1:12" x14ac:dyDescent="0.2">
      <c r="A1003" s="64" t="s">
        <v>2812</v>
      </c>
      <c r="B1003" s="64" t="s">
        <v>1154</v>
      </c>
      <c r="C1003" s="64" t="s">
        <v>2814</v>
      </c>
      <c r="D1003" s="64" t="s">
        <v>308</v>
      </c>
      <c r="E1003" s="64" t="s">
        <v>309</v>
      </c>
      <c r="F1003" s="80">
        <v>0</v>
      </c>
      <c r="G1003" s="80">
        <v>1.7238E-2</v>
      </c>
      <c r="H1003" s="81">
        <f t="shared" si="45"/>
        <v>-1</v>
      </c>
      <c r="I1003" s="91">
        <v>0</v>
      </c>
      <c r="J1003" s="91">
        <v>0</v>
      </c>
      <c r="K1003" s="81" t="str">
        <f t="shared" si="46"/>
        <v/>
      </c>
      <c r="L1003" s="65" t="str">
        <f t="shared" si="47"/>
        <v/>
      </c>
    </row>
    <row r="1004" spans="1:12" x14ac:dyDescent="0.2">
      <c r="A1004" s="64" t="s">
        <v>2464</v>
      </c>
      <c r="B1004" s="64" t="s">
        <v>2013</v>
      </c>
      <c r="C1004" s="64" t="s">
        <v>953</v>
      </c>
      <c r="D1004" s="64" t="s">
        <v>307</v>
      </c>
      <c r="E1004" s="64" t="s">
        <v>309</v>
      </c>
      <c r="F1004" s="80">
        <v>0</v>
      </c>
      <c r="G1004" s="80">
        <v>0</v>
      </c>
      <c r="H1004" s="81" t="str">
        <f t="shared" si="45"/>
        <v/>
      </c>
      <c r="I1004" s="91">
        <v>0</v>
      </c>
      <c r="J1004" s="91">
        <v>0</v>
      </c>
      <c r="K1004" s="81" t="str">
        <f t="shared" si="46"/>
        <v/>
      </c>
      <c r="L1004" s="65" t="str">
        <f t="shared" si="47"/>
        <v/>
      </c>
    </row>
    <row r="1005" spans="1:12" x14ac:dyDescent="0.2">
      <c r="A1005" s="64" t="s">
        <v>2755</v>
      </c>
      <c r="B1005" s="64" t="s">
        <v>1388</v>
      </c>
      <c r="C1005" s="64" t="s">
        <v>1239</v>
      </c>
      <c r="D1005" s="64" t="s">
        <v>307</v>
      </c>
      <c r="E1005" s="64" t="s">
        <v>1451</v>
      </c>
      <c r="F1005" s="80">
        <v>0</v>
      </c>
      <c r="G1005" s="80">
        <v>0</v>
      </c>
      <c r="H1005" s="81" t="str">
        <f t="shared" si="45"/>
        <v/>
      </c>
      <c r="I1005" s="91">
        <v>0</v>
      </c>
      <c r="J1005" s="91">
        <v>0</v>
      </c>
      <c r="K1005" s="81" t="str">
        <f t="shared" si="46"/>
        <v/>
      </c>
      <c r="L1005" s="65" t="str">
        <f t="shared" si="47"/>
        <v/>
      </c>
    </row>
    <row r="1006" spans="1:12" x14ac:dyDescent="0.2">
      <c r="A1006" s="64" t="s">
        <v>2756</v>
      </c>
      <c r="B1006" s="64" t="s">
        <v>277</v>
      </c>
      <c r="C1006" s="64" t="s">
        <v>1239</v>
      </c>
      <c r="D1006" s="64" t="s">
        <v>307</v>
      </c>
      <c r="E1006" s="64" t="s">
        <v>1451</v>
      </c>
      <c r="F1006" s="80">
        <v>0.83604234999999993</v>
      </c>
      <c r="G1006" s="80">
        <v>0</v>
      </c>
      <c r="H1006" s="81" t="str">
        <f t="shared" si="45"/>
        <v/>
      </c>
      <c r="I1006" s="91">
        <v>0</v>
      </c>
      <c r="J1006" s="91">
        <v>0</v>
      </c>
      <c r="K1006" s="81" t="str">
        <f t="shared" si="46"/>
        <v/>
      </c>
      <c r="L1006" s="65">
        <f t="shared" si="47"/>
        <v>0</v>
      </c>
    </row>
    <row r="1007" spans="1:12" x14ac:dyDescent="0.2">
      <c r="A1007" s="64" t="s">
        <v>2374</v>
      </c>
      <c r="B1007" s="64" t="s">
        <v>595</v>
      </c>
      <c r="C1007" s="64" t="s">
        <v>953</v>
      </c>
      <c r="D1007" s="64" t="s">
        <v>307</v>
      </c>
      <c r="E1007" s="64" t="s">
        <v>1451</v>
      </c>
      <c r="F1007" s="80">
        <v>0</v>
      </c>
      <c r="G1007" s="80">
        <v>0</v>
      </c>
      <c r="H1007" s="81" t="str">
        <f t="shared" si="45"/>
        <v/>
      </c>
      <c r="I1007" s="91">
        <v>0</v>
      </c>
      <c r="J1007" s="91">
        <v>0</v>
      </c>
      <c r="K1007" s="81" t="str">
        <f t="shared" si="46"/>
        <v/>
      </c>
      <c r="L1007" s="65" t="str">
        <f t="shared" si="47"/>
        <v/>
      </c>
    </row>
    <row r="1008" spans="1:12" x14ac:dyDescent="0.2">
      <c r="A1008" s="64" t="s">
        <v>2279</v>
      </c>
      <c r="B1008" s="64" t="s">
        <v>758</v>
      </c>
      <c r="C1008" s="64" t="s">
        <v>1391</v>
      </c>
      <c r="D1008" s="64" t="s">
        <v>307</v>
      </c>
      <c r="E1008" s="64" t="s">
        <v>1451</v>
      </c>
      <c r="F1008" s="80">
        <v>0</v>
      </c>
      <c r="G1008" s="80">
        <v>0</v>
      </c>
      <c r="H1008" s="81" t="str">
        <f t="shared" si="45"/>
        <v/>
      </c>
      <c r="I1008" s="91">
        <v>0</v>
      </c>
      <c r="J1008" s="91">
        <v>0</v>
      </c>
      <c r="K1008" s="81" t="str">
        <f t="shared" si="46"/>
        <v/>
      </c>
      <c r="L1008" s="65" t="str">
        <f t="shared" si="47"/>
        <v/>
      </c>
    </row>
    <row r="1009" spans="1:12" x14ac:dyDescent="0.2">
      <c r="A1009" s="64" t="s">
        <v>2280</v>
      </c>
      <c r="B1009" s="64" t="s">
        <v>693</v>
      </c>
      <c r="C1009" s="64" t="s">
        <v>1391</v>
      </c>
      <c r="D1009" s="64" t="s">
        <v>307</v>
      </c>
      <c r="E1009" s="64" t="s">
        <v>1451</v>
      </c>
      <c r="F1009" s="80">
        <v>0</v>
      </c>
      <c r="G1009" s="80">
        <v>0</v>
      </c>
      <c r="H1009" s="81" t="str">
        <f t="shared" si="45"/>
        <v/>
      </c>
      <c r="I1009" s="91">
        <v>0</v>
      </c>
      <c r="J1009" s="91">
        <v>0</v>
      </c>
      <c r="K1009" s="81" t="str">
        <f t="shared" si="46"/>
        <v/>
      </c>
      <c r="L1009" s="65" t="str">
        <f t="shared" si="47"/>
        <v/>
      </c>
    </row>
    <row r="1010" spans="1:12" x14ac:dyDescent="0.2">
      <c r="A1010" s="64" t="s">
        <v>2899</v>
      </c>
      <c r="B1010" s="64" t="s">
        <v>2900</v>
      </c>
      <c r="C1010" s="64" t="s">
        <v>434</v>
      </c>
      <c r="D1010" s="64" t="s">
        <v>1162</v>
      </c>
      <c r="E1010" s="64" t="s">
        <v>309</v>
      </c>
      <c r="F1010" s="80">
        <v>1.1589999999999999E-5</v>
      </c>
      <c r="G1010" s="80">
        <v>0</v>
      </c>
      <c r="H1010" s="81" t="str">
        <f t="shared" si="45"/>
        <v/>
      </c>
      <c r="I1010" s="91">
        <v>0</v>
      </c>
      <c r="J1010" s="91">
        <v>0</v>
      </c>
      <c r="K1010" s="81" t="str">
        <f t="shared" si="46"/>
        <v/>
      </c>
      <c r="L1010" s="65">
        <f t="shared" si="47"/>
        <v>0</v>
      </c>
    </row>
    <row r="1011" spans="1:12" x14ac:dyDescent="0.2">
      <c r="A1011" s="64" t="s">
        <v>2891</v>
      </c>
      <c r="B1011" s="64" t="s">
        <v>2892</v>
      </c>
      <c r="C1011" s="64" t="s">
        <v>434</v>
      </c>
      <c r="D1011" s="64" t="s">
        <v>308</v>
      </c>
      <c r="E1011" s="64" t="s">
        <v>309</v>
      </c>
      <c r="F1011" s="80">
        <v>1.0200000000000001E-2</v>
      </c>
      <c r="G1011" s="80">
        <v>0</v>
      </c>
      <c r="H1011" s="81" t="str">
        <f t="shared" si="45"/>
        <v/>
      </c>
      <c r="I1011" s="91">
        <v>0</v>
      </c>
      <c r="J1011" s="91">
        <v>0</v>
      </c>
      <c r="K1011" s="81" t="str">
        <f t="shared" si="46"/>
        <v/>
      </c>
      <c r="L1011" s="65">
        <f t="shared" si="47"/>
        <v>0</v>
      </c>
    </row>
    <row r="1012" spans="1:12" x14ac:dyDescent="0.2">
      <c r="A1012" s="64" t="s">
        <v>2901</v>
      </c>
      <c r="B1012" s="64" t="s">
        <v>2902</v>
      </c>
      <c r="C1012" s="64" t="s">
        <v>434</v>
      </c>
      <c r="D1012" s="64" t="s">
        <v>308</v>
      </c>
      <c r="E1012" s="64" t="s">
        <v>309</v>
      </c>
      <c r="F1012" s="80">
        <v>1.26214E-2</v>
      </c>
      <c r="G1012" s="80">
        <v>0</v>
      </c>
      <c r="H1012" s="81" t="str">
        <f t="shared" si="45"/>
        <v/>
      </c>
      <c r="I1012" s="91">
        <v>0</v>
      </c>
      <c r="J1012" s="91">
        <v>0</v>
      </c>
      <c r="K1012" s="81" t="str">
        <f t="shared" si="46"/>
        <v/>
      </c>
      <c r="L1012" s="65">
        <f t="shared" si="47"/>
        <v>0</v>
      </c>
    </row>
    <row r="1013" spans="1:12" x14ac:dyDescent="0.2">
      <c r="A1013" s="64" t="s">
        <v>2871</v>
      </c>
      <c r="B1013" s="64" t="s">
        <v>2872</v>
      </c>
      <c r="C1013" s="64" t="s">
        <v>434</v>
      </c>
      <c r="D1013" s="64" t="s">
        <v>1162</v>
      </c>
      <c r="E1013" s="64" t="s">
        <v>1451</v>
      </c>
      <c r="F1013" s="80">
        <v>0.28894987</v>
      </c>
      <c r="G1013" s="80">
        <v>0</v>
      </c>
      <c r="H1013" s="81" t="str">
        <f t="shared" si="45"/>
        <v/>
      </c>
      <c r="I1013" s="91">
        <v>0</v>
      </c>
      <c r="J1013" s="91">
        <v>0</v>
      </c>
      <c r="K1013" s="81" t="str">
        <f t="shared" si="46"/>
        <v/>
      </c>
      <c r="L1013" s="65">
        <f t="shared" si="47"/>
        <v>0</v>
      </c>
    </row>
    <row r="1014" spans="1:12" x14ac:dyDescent="0.2">
      <c r="A1014" s="64" t="s">
        <v>2873</v>
      </c>
      <c r="B1014" s="64" t="s">
        <v>2874</v>
      </c>
      <c r="C1014" s="64" t="s">
        <v>434</v>
      </c>
      <c r="D1014" s="64" t="s">
        <v>1162</v>
      </c>
      <c r="E1014" s="64" t="s">
        <v>309</v>
      </c>
      <c r="F1014" s="80">
        <v>0</v>
      </c>
      <c r="G1014" s="80">
        <v>0</v>
      </c>
      <c r="H1014" s="81" t="str">
        <f t="shared" si="45"/>
        <v/>
      </c>
      <c r="I1014" s="91">
        <v>0</v>
      </c>
      <c r="J1014" s="91">
        <v>0</v>
      </c>
      <c r="K1014" s="81" t="str">
        <f t="shared" si="46"/>
        <v/>
      </c>
      <c r="L1014" s="65" t="str">
        <f t="shared" si="47"/>
        <v/>
      </c>
    </row>
    <row r="1015" spans="1:12" x14ac:dyDescent="0.2">
      <c r="A1015" s="64" t="s">
        <v>2893</v>
      </c>
      <c r="B1015" s="64" t="s">
        <v>2894</v>
      </c>
      <c r="C1015" s="64" t="s">
        <v>434</v>
      </c>
      <c r="D1015" s="64" t="s">
        <v>308</v>
      </c>
      <c r="E1015" s="64" t="s">
        <v>309</v>
      </c>
      <c r="F1015" s="80">
        <v>0</v>
      </c>
      <c r="G1015" s="80">
        <v>0</v>
      </c>
      <c r="H1015" s="81" t="str">
        <f t="shared" si="45"/>
        <v/>
      </c>
      <c r="I1015" s="91">
        <v>0</v>
      </c>
      <c r="J1015" s="91">
        <v>0</v>
      </c>
      <c r="K1015" s="81" t="str">
        <f t="shared" si="46"/>
        <v/>
      </c>
      <c r="L1015" s="65" t="str">
        <f t="shared" si="47"/>
        <v/>
      </c>
    </row>
    <row r="1016" spans="1:12" x14ac:dyDescent="0.2">
      <c r="A1016" s="64" t="s">
        <v>2897</v>
      </c>
      <c r="B1016" s="64" t="s">
        <v>2898</v>
      </c>
      <c r="C1016" s="64" t="s">
        <v>434</v>
      </c>
      <c r="D1016" s="64" t="s">
        <v>308</v>
      </c>
      <c r="E1016" s="64" t="s">
        <v>309</v>
      </c>
      <c r="F1016" s="80">
        <v>2.0644000000000001E-3</v>
      </c>
      <c r="G1016" s="80">
        <v>0</v>
      </c>
      <c r="H1016" s="81" t="str">
        <f t="shared" si="45"/>
        <v/>
      </c>
      <c r="I1016" s="91">
        <v>0</v>
      </c>
      <c r="J1016" s="91">
        <v>0</v>
      </c>
      <c r="K1016" s="81" t="str">
        <f t="shared" si="46"/>
        <v/>
      </c>
      <c r="L1016" s="65">
        <f t="shared" si="47"/>
        <v>0</v>
      </c>
    </row>
    <row r="1017" spans="1:12" x14ac:dyDescent="0.2">
      <c r="A1017" s="64" t="s">
        <v>2881</v>
      </c>
      <c r="B1017" s="64" t="s">
        <v>2882</v>
      </c>
      <c r="C1017" s="64" t="s">
        <v>434</v>
      </c>
      <c r="D1017" s="64" t="s">
        <v>1162</v>
      </c>
      <c r="E1017" s="64" t="s">
        <v>309</v>
      </c>
      <c r="F1017" s="80">
        <v>0</v>
      </c>
      <c r="G1017" s="80">
        <v>0</v>
      </c>
      <c r="H1017" s="81" t="str">
        <f t="shared" si="45"/>
        <v/>
      </c>
      <c r="I1017" s="91">
        <v>0</v>
      </c>
      <c r="J1017" s="91">
        <v>0</v>
      </c>
      <c r="K1017" s="81" t="str">
        <f t="shared" si="46"/>
        <v/>
      </c>
      <c r="L1017" s="65" t="str">
        <f t="shared" si="47"/>
        <v/>
      </c>
    </row>
    <row r="1018" spans="1:12" x14ac:dyDescent="0.2">
      <c r="A1018" s="64" t="s">
        <v>2895</v>
      </c>
      <c r="B1018" s="64" t="s">
        <v>2896</v>
      </c>
      <c r="C1018" s="64" t="s">
        <v>434</v>
      </c>
      <c r="D1018" s="64" t="s">
        <v>308</v>
      </c>
      <c r="E1018" s="64" t="s">
        <v>309</v>
      </c>
      <c r="F1018" s="80">
        <v>0</v>
      </c>
      <c r="G1018" s="80">
        <v>0</v>
      </c>
      <c r="H1018" s="81" t="str">
        <f t="shared" si="45"/>
        <v/>
      </c>
      <c r="I1018" s="91">
        <v>0</v>
      </c>
      <c r="J1018" s="91">
        <v>0</v>
      </c>
      <c r="K1018" s="81" t="str">
        <f t="shared" si="46"/>
        <v/>
      </c>
      <c r="L1018" s="65" t="str">
        <f t="shared" si="47"/>
        <v/>
      </c>
    </row>
    <row r="1019" spans="1:12" x14ac:dyDescent="0.2">
      <c r="A1019" s="64" t="s">
        <v>2875</v>
      </c>
      <c r="B1019" s="64" t="s">
        <v>2876</v>
      </c>
      <c r="C1019" s="64" t="s">
        <v>434</v>
      </c>
      <c r="D1019" s="64" t="s">
        <v>308</v>
      </c>
      <c r="E1019" s="64" t="s">
        <v>309</v>
      </c>
      <c r="F1019" s="80">
        <v>0</v>
      </c>
      <c r="G1019" s="80">
        <v>0</v>
      </c>
      <c r="H1019" s="81" t="str">
        <f t="shared" si="45"/>
        <v/>
      </c>
      <c r="I1019" s="91">
        <v>0</v>
      </c>
      <c r="J1019" s="91">
        <v>0</v>
      </c>
      <c r="K1019" s="81" t="str">
        <f t="shared" si="46"/>
        <v/>
      </c>
      <c r="L1019" s="65" t="str">
        <f t="shared" si="47"/>
        <v/>
      </c>
    </row>
    <row r="1020" spans="1:12" x14ac:dyDescent="0.2">
      <c r="A1020" s="64" t="s">
        <v>2883</v>
      </c>
      <c r="B1020" s="64" t="s">
        <v>2884</v>
      </c>
      <c r="C1020" s="64" t="s">
        <v>434</v>
      </c>
      <c r="D1020" s="64" t="s">
        <v>308</v>
      </c>
      <c r="E1020" s="64" t="s">
        <v>309</v>
      </c>
      <c r="F1020" s="80">
        <v>3.9201000000000001E-3</v>
      </c>
      <c r="G1020" s="80">
        <v>0</v>
      </c>
      <c r="H1020" s="81" t="str">
        <f t="shared" si="45"/>
        <v/>
      </c>
      <c r="I1020" s="91">
        <v>0</v>
      </c>
      <c r="J1020" s="91">
        <v>0</v>
      </c>
      <c r="K1020" s="81" t="str">
        <f t="shared" si="46"/>
        <v/>
      </c>
      <c r="L1020" s="65">
        <f t="shared" si="47"/>
        <v>0</v>
      </c>
    </row>
    <row r="1021" spans="1:12" x14ac:dyDescent="0.2">
      <c r="A1021" s="64" t="s">
        <v>2885</v>
      </c>
      <c r="B1021" s="64" t="s">
        <v>2886</v>
      </c>
      <c r="C1021" s="64" t="s">
        <v>434</v>
      </c>
      <c r="D1021" s="64" t="s">
        <v>308</v>
      </c>
      <c r="E1021" s="64" t="s">
        <v>309</v>
      </c>
      <c r="F1021" s="80">
        <v>0</v>
      </c>
      <c r="G1021" s="80">
        <v>0</v>
      </c>
      <c r="H1021" s="81" t="str">
        <f t="shared" si="45"/>
        <v/>
      </c>
      <c r="I1021" s="91">
        <v>0</v>
      </c>
      <c r="J1021" s="91">
        <v>0</v>
      </c>
      <c r="K1021" s="81" t="str">
        <f t="shared" si="46"/>
        <v/>
      </c>
      <c r="L1021" s="65" t="str">
        <f t="shared" si="47"/>
        <v/>
      </c>
    </row>
    <row r="1022" spans="1:12" x14ac:dyDescent="0.2">
      <c r="A1022" s="64" t="s">
        <v>2879</v>
      </c>
      <c r="B1022" s="64" t="s">
        <v>2880</v>
      </c>
      <c r="C1022" s="64" t="s">
        <v>434</v>
      </c>
      <c r="D1022" s="64" t="s">
        <v>1162</v>
      </c>
      <c r="E1022" s="64" t="s">
        <v>309</v>
      </c>
      <c r="F1022" s="80">
        <v>0</v>
      </c>
      <c r="G1022" s="80">
        <v>0</v>
      </c>
      <c r="H1022" s="81" t="str">
        <f t="shared" si="45"/>
        <v/>
      </c>
      <c r="I1022" s="91">
        <v>0</v>
      </c>
      <c r="J1022" s="91">
        <v>0</v>
      </c>
      <c r="K1022" s="81" t="str">
        <f t="shared" si="46"/>
        <v/>
      </c>
      <c r="L1022" s="65" t="str">
        <f t="shared" si="47"/>
        <v/>
      </c>
    </row>
    <row r="1023" spans="1:12" x14ac:dyDescent="0.2">
      <c r="A1023" s="64" t="s">
        <v>2877</v>
      </c>
      <c r="B1023" s="64" t="s">
        <v>2878</v>
      </c>
      <c r="C1023" s="64" t="s">
        <v>434</v>
      </c>
      <c r="D1023" s="64" t="s">
        <v>308</v>
      </c>
      <c r="E1023" s="64" t="s">
        <v>309</v>
      </c>
      <c r="F1023" s="80">
        <v>6.901E-3</v>
      </c>
      <c r="G1023" s="80">
        <v>0</v>
      </c>
      <c r="H1023" s="81" t="str">
        <f t="shared" si="45"/>
        <v/>
      </c>
      <c r="I1023" s="91">
        <v>0</v>
      </c>
      <c r="J1023" s="91">
        <v>0</v>
      </c>
      <c r="K1023" s="81" t="str">
        <f t="shared" si="46"/>
        <v/>
      </c>
      <c r="L1023" s="65">
        <f t="shared" si="47"/>
        <v>0</v>
      </c>
    </row>
    <row r="1024" spans="1:12" x14ac:dyDescent="0.2">
      <c r="A1024" s="64" t="s">
        <v>2887</v>
      </c>
      <c r="B1024" s="64" t="s">
        <v>2888</v>
      </c>
      <c r="C1024" s="64" t="s">
        <v>434</v>
      </c>
      <c r="D1024" s="64" t="s">
        <v>308</v>
      </c>
      <c r="E1024" s="64" t="s">
        <v>309</v>
      </c>
      <c r="F1024" s="80">
        <v>0</v>
      </c>
      <c r="G1024" s="80">
        <v>0</v>
      </c>
      <c r="H1024" s="81" t="str">
        <f t="shared" si="45"/>
        <v/>
      </c>
      <c r="I1024" s="91">
        <v>0</v>
      </c>
      <c r="J1024" s="91">
        <v>0</v>
      </c>
      <c r="K1024" s="81" t="str">
        <f t="shared" si="46"/>
        <v/>
      </c>
      <c r="L1024" s="65" t="str">
        <f t="shared" si="47"/>
        <v/>
      </c>
    </row>
    <row r="1025" spans="1:12" x14ac:dyDescent="0.2">
      <c r="A1025" s="64" t="s">
        <v>2865</v>
      </c>
      <c r="B1025" s="64" t="s">
        <v>2866</v>
      </c>
      <c r="C1025" s="64" t="s">
        <v>1244</v>
      </c>
      <c r="D1025" s="64" t="s">
        <v>1162</v>
      </c>
      <c r="E1025" s="64" t="s">
        <v>309</v>
      </c>
      <c r="F1025" s="80">
        <v>9.7554699999999994E-2</v>
      </c>
      <c r="G1025" s="80">
        <v>6.4661800000000002E-3</v>
      </c>
      <c r="H1025" s="81">
        <f t="shared" si="45"/>
        <v>14.086913757427103</v>
      </c>
      <c r="I1025" s="91">
        <v>0</v>
      </c>
      <c r="J1025" s="91">
        <v>0</v>
      </c>
      <c r="K1025" s="81" t="str">
        <f t="shared" si="46"/>
        <v/>
      </c>
      <c r="L1025" s="65">
        <f t="shared" si="47"/>
        <v>0</v>
      </c>
    </row>
    <row r="1026" spans="1:12" x14ac:dyDescent="0.2">
      <c r="A1026" s="64" t="s">
        <v>2837</v>
      </c>
      <c r="B1026" s="64" t="s">
        <v>2838</v>
      </c>
      <c r="C1026" s="64" t="s">
        <v>2834</v>
      </c>
      <c r="D1026" s="64" t="s">
        <v>307</v>
      </c>
      <c r="E1026" s="64" t="s">
        <v>1451</v>
      </c>
      <c r="F1026" s="80">
        <v>0</v>
      </c>
      <c r="G1026" s="80">
        <v>0</v>
      </c>
      <c r="H1026" s="81" t="str">
        <f t="shared" si="45"/>
        <v/>
      </c>
      <c r="I1026" s="91">
        <v>0</v>
      </c>
      <c r="J1026" s="91">
        <v>0</v>
      </c>
      <c r="K1026" s="81" t="str">
        <f t="shared" si="46"/>
        <v/>
      </c>
      <c r="L1026" s="65" t="str">
        <f t="shared" si="47"/>
        <v/>
      </c>
    </row>
    <row r="1027" spans="1:12" x14ac:dyDescent="0.2">
      <c r="A1027" s="64" t="s">
        <v>2835</v>
      </c>
      <c r="B1027" s="64" t="s">
        <v>2836</v>
      </c>
      <c r="C1027" s="64" t="s">
        <v>2834</v>
      </c>
      <c r="D1027" s="64" t="s">
        <v>307</v>
      </c>
      <c r="E1027" s="64" t="s">
        <v>1451</v>
      </c>
      <c r="F1027" s="80">
        <v>0</v>
      </c>
      <c r="G1027" s="80">
        <v>0</v>
      </c>
      <c r="H1027" s="81" t="str">
        <f t="shared" si="45"/>
        <v/>
      </c>
      <c r="I1027" s="91">
        <v>0</v>
      </c>
      <c r="J1027" s="91">
        <v>0</v>
      </c>
      <c r="K1027" s="81" t="str">
        <f t="shared" si="46"/>
        <v/>
      </c>
      <c r="L1027" s="65" t="str">
        <f t="shared" si="47"/>
        <v/>
      </c>
    </row>
    <row r="1028" spans="1:12" x14ac:dyDescent="0.2">
      <c r="A1028" s="64" t="s">
        <v>2832</v>
      </c>
      <c r="B1028" s="64" t="s">
        <v>2833</v>
      </c>
      <c r="C1028" s="64" t="s">
        <v>2834</v>
      </c>
      <c r="D1028" s="64" t="s">
        <v>307</v>
      </c>
      <c r="E1028" s="64" t="s">
        <v>1451</v>
      </c>
      <c r="F1028" s="80">
        <v>0</v>
      </c>
      <c r="G1028" s="80">
        <v>0</v>
      </c>
      <c r="H1028" s="81" t="str">
        <f t="shared" si="45"/>
        <v/>
      </c>
      <c r="I1028" s="91">
        <v>0</v>
      </c>
      <c r="J1028" s="91">
        <v>0</v>
      </c>
      <c r="K1028" s="81" t="str">
        <f t="shared" si="46"/>
        <v/>
      </c>
      <c r="L1028" s="65" t="str">
        <f t="shared" si="47"/>
        <v/>
      </c>
    </row>
    <row r="1029" spans="1:12" x14ac:dyDescent="0.2">
      <c r="A1029" s="64" t="s">
        <v>2867</v>
      </c>
      <c r="B1029" s="64" t="s">
        <v>2868</v>
      </c>
      <c r="C1029" s="64" t="s">
        <v>1244</v>
      </c>
      <c r="D1029" s="64" t="s">
        <v>1162</v>
      </c>
      <c r="E1029" s="64" t="s">
        <v>1451</v>
      </c>
      <c r="F1029" s="80">
        <v>0</v>
      </c>
      <c r="G1029" s="80">
        <v>0</v>
      </c>
      <c r="H1029" s="81" t="str">
        <f t="shared" si="45"/>
        <v/>
      </c>
      <c r="I1029" s="91">
        <v>0</v>
      </c>
      <c r="J1029" s="91">
        <v>0</v>
      </c>
      <c r="K1029" s="81" t="str">
        <f t="shared" si="46"/>
        <v/>
      </c>
      <c r="L1029" s="65" t="str">
        <f t="shared" si="47"/>
        <v/>
      </c>
    </row>
    <row r="1030" spans="1:12" x14ac:dyDescent="0.2">
      <c r="A1030" s="64" t="s">
        <v>2869</v>
      </c>
      <c r="B1030" s="64" t="s">
        <v>2870</v>
      </c>
      <c r="C1030" s="64" t="s">
        <v>1244</v>
      </c>
      <c r="D1030" s="64" t="s">
        <v>1162</v>
      </c>
      <c r="E1030" s="64" t="s">
        <v>1451</v>
      </c>
      <c r="F1030" s="80">
        <v>1.4074E-2</v>
      </c>
      <c r="G1030" s="80">
        <v>0</v>
      </c>
      <c r="H1030" s="81" t="str">
        <f t="shared" si="45"/>
        <v/>
      </c>
      <c r="I1030" s="91">
        <v>0</v>
      </c>
      <c r="J1030" s="91">
        <v>0</v>
      </c>
      <c r="K1030" s="81" t="str">
        <f t="shared" si="46"/>
        <v/>
      </c>
      <c r="L1030" s="65">
        <f t="shared" si="47"/>
        <v>0</v>
      </c>
    </row>
    <row r="1031" spans="1:12" x14ac:dyDescent="0.2">
      <c r="A1031" s="64" t="s">
        <v>2860</v>
      </c>
      <c r="B1031" s="64" t="s">
        <v>2861</v>
      </c>
      <c r="C1031" s="64" t="s">
        <v>1397</v>
      </c>
      <c r="D1031" s="64" t="s">
        <v>307</v>
      </c>
      <c r="E1031" s="64" t="s">
        <v>1451</v>
      </c>
      <c r="F1031" s="80">
        <v>0</v>
      </c>
      <c r="G1031" s="80">
        <v>0.35763866999999999</v>
      </c>
      <c r="H1031" s="81">
        <f t="shared" ref="H1031:H1039" si="48">IF(ISERROR(F1031/G1031-1),"",IF((F1031/G1031-1)&gt;10000%,"",F1031/G1031-1))</f>
        <v>-1</v>
      </c>
      <c r="I1031" s="91">
        <v>0</v>
      </c>
      <c r="J1031" s="91">
        <v>0</v>
      </c>
      <c r="K1031" s="81" t="str">
        <f t="shared" ref="K1031:K1045" si="49">IF(ISERROR(I1031/J1031-1),"",IF((I1031/J1031-1)&gt;10000%,"",I1031/J1031-1))</f>
        <v/>
      </c>
      <c r="L1031" s="65" t="str">
        <f t="shared" ref="L1031:L1038" si="50">IF(ISERROR(I1031/F1031),"",IF(I1031/F1031&gt;10000%,"",I1031/F1031))</f>
        <v/>
      </c>
    </row>
    <row r="1032" spans="1:12" x14ac:dyDescent="0.2">
      <c r="A1032" s="64" t="s">
        <v>2815</v>
      </c>
      <c r="B1032" s="64" t="s">
        <v>2816</v>
      </c>
      <c r="C1032" s="64" t="s">
        <v>2822</v>
      </c>
      <c r="D1032" s="64" t="s">
        <v>308</v>
      </c>
      <c r="E1032" s="64" t="s">
        <v>309</v>
      </c>
      <c r="F1032" s="80">
        <v>5.1454500000000002E-3</v>
      </c>
      <c r="G1032" s="80">
        <v>9.5263555E-2</v>
      </c>
      <c r="H1032" s="81">
        <f t="shared" si="48"/>
        <v>-0.94598721410302189</v>
      </c>
      <c r="I1032" s="91">
        <v>0</v>
      </c>
      <c r="J1032" s="91">
        <v>0</v>
      </c>
      <c r="K1032" s="81" t="str">
        <f t="shared" si="49"/>
        <v/>
      </c>
      <c r="L1032" s="65">
        <f t="shared" si="50"/>
        <v>0</v>
      </c>
    </row>
    <row r="1033" spans="1:12" x14ac:dyDescent="0.2">
      <c r="A1033" s="64" t="s">
        <v>2817</v>
      </c>
      <c r="B1033" s="64" t="s">
        <v>2818</v>
      </c>
      <c r="C1033" s="64" t="s">
        <v>2822</v>
      </c>
      <c r="D1033" s="64" t="s">
        <v>308</v>
      </c>
      <c r="E1033" s="64" t="s">
        <v>309</v>
      </c>
      <c r="F1033" s="80">
        <v>2.6337499999999998E-3</v>
      </c>
      <c r="G1033" s="80">
        <v>1.8634499999999998E-2</v>
      </c>
      <c r="H1033" s="81">
        <f t="shared" si="48"/>
        <v>-0.85866269553784647</v>
      </c>
      <c r="I1033" s="91">
        <v>0</v>
      </c>
      <c r="J1033" s="91">
        <v>0</v>
      </c>
      <c r="K1033" s="81" t="str">
        <f t="shared" si="49"/>
        <v/>
      </c>
      <c r="L1033" s="65">
        <f t="shared" si="50"/>
        <v>0</v>
      </c>
    </row>
    <row r="1034" spans="1:12" x14ac:dyDescent="0.2">
      <c r="A1034" s="64" t="s">
        <v>3057</v>
      </c>
      <c r="B1034" s="64" t="s">
        <v>3058</v>
      </c>
      <c r="C1034" s="64" t="s">
        <v>1245</v>
      </c>
      <c r="D1034" s="64" t="s">
        <v>307</v>
      </c>
      <c r="E1034" s="64" t="s">
        <v>309</v>
      </c>
      <c r="F1034" s="80">
        <v>0.13584573999999999</v>
      </c>
      <c r="G1034" s="80"/>
      <c r="H1034" s="81" t="str">
        <f t="shared" si="48"/>
        <v/>
      </c>
      <c r="I1034" s="91">
        <v>0</v>
      </c>
      <c r="J1034" s="91"/>
      <c r="K1034" s="81" t="str">
        <f t="shared" si="49"/>
        <v/>
      </c>
      <c r="L1034" s="65">
        <f t="shared" si="50"/>
        <v>0</v>
      </c>
    </row>
    <row r="1035" spans="1:12" x14ac:dyDescent="0.2">
      <c r="A1035" s="64" t="s">
        <v>3059</v>
      </c>
      <c r="B1035" s="64" t="s">
        <v>3060</v>
      </c>
      <c r="C1035" s="64" t="s">
        <v>1242</v>
      </c>
      <c r="D1035" s="64" t="s">
        <v>307</v>
      </c>
      <c r="E1035" s="64" t="s">
        <v>1451</v>
      </c>
      <c r="F1035" s="80">
        <v>1.5744999999999999E-3</v>
      </c>
      <c r="G1035" s="80"/>
      <c r="H1035" s="81" t="str">
        <f t="shared" si="48"/>
        <v/>
      </c>
      <c r="I1035" s="91">
        <v>0</v>
      </c>
      <c r="J1035" s="91"/>
      <c r="K1035" s="81" t="str">
        <f t="shared" si="49"/>
        <v/>
      </c>
      <c r="L1035" s="65">
        <f t="shared" si="50"/>
        <v>0</v>
      </c>
    </row>
    <row r="1036" spans="1:12" x14ac:dyDescent="0.2">
      <c r="A1036" s="64" t="s">
        <v>3061</v>
      </c>
      <c r="B1036" s="64" t="s">
        <v>3062</v>
      </c>
      <c r="C1036" s="64" t="s">
        <v>1242</v>
      </c>
      <c r="D1036" s="64" t="s">
        <v>307</v>
      </c>
      <c r="E1036" s="64" t="s">
        <v>1451</v>
      </c>
      <c r="F1036" s="80">
        <v>0</v>
      </c>
      <c r="G1036" s="80"/>
      <c r="H1036" s="81" t="str">
        <f t="shared" si="48"/>
        <v/>
      </c>
      <c r="I1036" s="91">
        <v>0</v>
      </c>
      <c r="J1036" s="91"/>
      <c r="K1036" s="81" t="str">
        <f t="shared" si="49"/>
        <v/>
      </c>
      <c r="L1036" s="65" t="str">
        <f t="shared" si="50"/>
        <v/>
      </c>
    </row>
    <row r="1037" spans="1:12" x14ac:dyDescent="0.2">
      <c r="A1037" s="64" t="s">
        <v>3063</v>
      </c>
      <c r="B1037" s="64" t="s">
        <v>3064</v>
      </c>
      <c r="C1037" s="64" t="s">
        <v>1244</v>
      </c>
      <c r="D1037" s="64" t="s">
        <v>1162</v>
      </c>
      <c r="E1037" s="64" t="s">
        <v>309</v>
      </c>
      <c r="F1037" s="80">
        <v>8.4511500000000003E-2</v>
      </c>
      <c r="G1037" s="80"/>
      <c r="H1037" s="81" t="str">
        <f t="shared" si="48"/>
        <v/>
      </c>
      <c r="I1037" s="91">
        <v>0</v>
      </c>
      <c r="J1037" s="91"/>
      <c r="K1037" s="81" t="str">
        <f t="shared" si="49"/>
        <v/>
      </c>
      <c r="L1037" s="65">
        <f t="shared" si="50"/>
        <v>0</v>
      </c>
    </row>
    <row r="1038" spans="1:12" x14ac:dyDescent="0.2">
      <c r="A1038" s="64" t="s">
        <v>3065</v>
      </c>
      <c r="B1038" s="64" t="s">
        <v>3066</v>
      </c>
      <c r="C1038" s="64" t="s">
        <v>1244</v>
      </c>
      <c r="D1038" s="64" t="s">
        <v>1162</v>
      </c>
      <c r="E1038" s="64" t="s">
        <v>309</v>
      </c>
      <c r="F1038" s="80">
        <v>0.1351291</v>
      </c>
      <c r="G1038" s="80"/>
      <c r="H1038" s="81" t="str">
        <f t="shared" si="48"/>
        <v/>
      </c>
      <c r="I1038" s="91">
        <v>0</v>
      </c>
      <c r="J1038" s="91"/>
      <c r="K1038" s="81" t="str">
        <f t="shared" si="49"/>
        <v/>
      </c>
      <c r="L1038" s="65">
        <f t="shared" si="50"/>
        <v>0</v>
      </c>
    </row>
    <row r="1039" spans="1:12" x14ac:dyDescent="0.2">
      <c r="A1039" s="64" t="s">
        <v>3067</v>
      </c>
      <c r="B1039" s="64" t="s">
        <v>3068</v>
      </c>
      <c r="C1039" s="64" t="s">
        <v>1244</v>
      </c>
      <c r="D1039" s="64" t="s">
        <v>1162</v>
      </c>
      <c r="E1039" s="64" t="s">
        <v>309</v>
      </c>
      <c r="F1039" s="80">
        <v>0</v>
      </c>
      <c r="G1039" s="80"/>
      <c r="H1039" s="81" t="str">
        <f t="shared" si="48"/>
        <v/>
      </c>
      <c r="I1039" s="91">
        <v>0</v>
      </c>
      <c r="J1039" s="91"/>
      <c r="K1039" s="81" t="str">
        <f t="shared" si="49"/>
        <v/>
      </c>
      <c r="L1039" s="65" t="str">
        <f t="shared" ref="L1039:L1045" si="51">IF(ISERROR(I1039/F1039),"",IF(I1039/F1039&gt;10000%,"",I1039/F1039))</f>
        <v/>
      </c>
    </row>
    <row r="1040" spans="1:12" x14ac:dyDescent="0.2">
      <c r="A1040" s="64" t="s">
        <v>3114</v>
      </c>
      <c r="B1040" s="64" t="s">
        <v>3115</v>
      </c>
      <c r="C1040" s="64" t="s">
        <v>1242</v>
      </c>
      <c r="D1040" s="64" t="s">
        <v>307</v>
      </c>
      <c r="E1040" s="64" t="s">
        <v>1451</v>
      </c>
      <c r="F1040" s="80"/>
      <c r="G1040" s="80">
        <v>0.96810746999999997</v>
      </c>
      <c r="H1040" s="81"/>
      <c r="I1040" s="91">
        <v>0</v>
      </c>
      <c r="J1040" s="91"/>
      <c r="K1040" s="81" t="str">
        <f t="shared" si="49"/>
        <v/>
      </c>
      <c r="L1040" s="65" t="str">
        <f t="shared" si="51"/>
        <v/>
      </c>
    </row>
    <row r="1041" spans="1:12" x14ac:dyDescent="0.2">
      <c r="A1041" s="64" t="s">
        <v>3116</v>
      </c>
      <c r="B1041" s="64" t="s">
        <v>3117</v>
      </c>
      <c r="C1041" s="64" t="s">
        <v>1242</v>
      </c>
      <c r="D1041" s="64" t="s">
        <v>307</v>
      </c>
      <c r="E1041" s="64" t="s">
        <v>1451</v>
      </c>
      <c r="F1041" s="80"/>
      <c r="G1041" s="80">
        <v>0.68758629000000004</v>
      </c>
      <c r="H1041" s="81"/>
      <c r="I1041" s="91">
        <v>0</v>
      </c>
      <c r="J1041" s="91"/>
      <c r="K1041" s="81" t="str">
        <f t="shared" si="49"/>
        <v/>
      </c>
      <c r="L1041" s="65" t="str">
        <f t="shared" si="51"/>
        <v/>
      </c>
    </row>
    <row r="1042" spans="1:12" x14ac:dyDescent="0.2">
      <c r="A1042" s="64" t="s">
        <v>3069</v>
      </c>
      <c r="B1042" s="64" t="s">
        <v>3070</v>
      </c>
      <c r="C1042" s="64" t="s">
        <v>1244</v>
      </c>
      <c r="D1042" s="64" t="s">
        <v>1162</v>
      </c>
      <c r="E1042" s="64" t="s">
        <v>309</v>
      </c>
      <c r="F1042" s="80">
        <v>3.0040000000000001E-2</v>
      </c>
      <c r="G1042" s="80"/>
      <c r="H1042" s="81" t="str">
        <f>IF(ISERROR(F1042/G1042-1),"",IF((F1042/G1042-1)&gt;10000%,"",F1042/G1042-1))</f>
        <v/>
      </c>
      <c r="I1042" s="91">
        <v>0</v>
      </c>
      <c r="J1042" s="91"/>
      <c r="K1042" s="81" t="str">
        <f t="shared" si="49"/>
        <v/>
      </c>
      <c r="L1042" s="65">
        <f t="shared" si="51"/>
        <v>0</v>
      </c>
    </row>
    <row r="1043" spans="1:12" x14ac:dyDescent="0.2">
      <c r="A1043" s="64" t="s">
        <v>3073</v>
      </c>
      <c r="B1043" s="64" t="s">
        <v>3074</v>
      </c>
      <c r="C1043" s="64" t="s">
        <v>2834</v>
      </c>
      <c r="D1043" s="64" t="s">
        <v>307</v>
      </c>
      <c r="E1043" s="64" t="s">
        <v>1451</v>
      </c>
      <c r="F1043" s="80">
        <v>7.9459199999999994E-2</v>
      </c>
      <c r="G1043" s="80"/>
      <c r="H1043" s="81" t="str">
        <f>IF(ISERROR(F1043/G1043-1),"",IF((F1043/G1043-1)&gt;10000%,"",F1043/G1043-1))</f>
        <v/>
      </c>
      <c r="I1043" s="91">
        <v>0</v>
      </c>
      <c r="J1043" s="91"/>
      <c r="K1043" s="81" t="str">
        <f t="shared" si="49"/>
        <v/>
      </c>
      <c r="L1043" s="65">
        <f t="shared" si="51"/>
        <v>0</v>
      </c>
    </row>
    <row r="1044" spans="1:12" x14ac:dyDescent="0.2">
      <c r="A1044" s="64" t="s">
        <v>3079</v>
      </c>
      <c r="B1044" s="64" t="s">
        <v>3080</v>
      </c>
      <c r="C1044" s="64" t="s">
        <v>1391</v>
      </c>
      <c r="D1044" s="64" t="s">
        <v>308</v>
      </c>
      <c r="E1044" s="64" t="s">
        <v>1451</v>
      </c>
      <c r="F1044" s="80">
        <v>0</v>
      </c>
      <c r="G1044" s="80"/>
      <c r="H1044" s="81" t="str">
        <f>IF(ISERROR(F1044/G1044-1),"",IF((F1044/G1044-1)&gt;10000%,"",F1044/G1044-1))</f>
        <v/>
      </c>
      <c r="I1044" s="91">
        <v>0</v>
      </c>
      <c r="J1044" s="91"/>
      <c r="K1044" s="81" t="str">
        <f t="shared" si="49"/>
        <v/>
      </c>
      <c r="L1044" s="65" t="str">
        <f t="shared" si="51"/>
        <v/>
      </c>
    </row>
    <row r="1045" spans="1:12" x14ac:dyDescent="0.2">
      <c r="A1045" s="64" t="s">
        <v>2764</v>
      </c>
      <c r="B1045" s="64" t="s">
        <v>2765</v>
      </c>
      <c r="C1045" s="64" t="s">
        <v>1244</v>
      </c>
      <c r="D1045" s="64" t="s">
        <v>1162</v>
      </c>
      <c r="E1045" s="64" t="s">
        <v>309</v>
      </c>
      <c r="F1045" s="80">
        <v>0.95311924000000003</v>
      </c>
      <c r="G1045" s="80">
        <v>0.21571601999999998</v>
      </c>
      <c r="H1045" s="81">
        <f>IF(ISERROR(F1045/G1045-1),"",IF((F1045/G1045-1)&gt;10000%,"",F1045/G1045-1))</f>
        <v>3.4183980401641012</v>
      </c>
      <c r="I1045" s="91">
        <v>0</v>
      </c>
      <c r="J1045" s="91">
        <v>0</v>
      </c>
      <c r="K1045" s="81" t="str">
        <f t="shared" si="49"/>
        <v/>
      </c>
      <c r="L1045" s="65">
        <f t="shared" si="51"/>
        <v>0</v>
      </c>
    </row>
    <row r="1046" spans="1:12" x14ac:dyDescent="0.2">
      <c r="A1046" s="68" t="s">
        <v>39</v>
      </c>
      <c r="B1046" s="69">
        <f>COUNTA(B7:B1045)</f>
        <v>1039</v>
      </c>
      <c r="C1046" s="69"/>
      <c r="D1046" s="69"/>
      <c r="E1046" s="69"/>
      <c r="F1046" s="70">
        <f>SUM(F7:F1045)</f>
        <v>8617.0700715664225</v>
      </c>
      <c r="G1046" s="70">
        <f>SUM(G7:G1045)</f>
        <v>8295.1541718288645</v>
      </c>
      <c r="H1046" s="79">
        <f>IF(ISERROR(F1046/G1046-1),"",((F1046/G1046-1)))</f>
        <v>3.8807705446972207E-2</v>
      </c>
      <c r="I1046" s="92">
        <f>SUM(I7:I1045)</f>
        <v>30093.212878534556</v>
      </c>
      <c r="J1046" s="70">
        <f>SUM(J7:J1045)</f>
        <v>23371.290585453127</v>
      </c>
      <c r="K1046" s="79">
        <f>IF(ISERROR(I1046/J1046-1),"",((I1046/J1046-1)))</f>
        <v>0.28761451014028805</v>
      </c>
      <c r="L1046" s="54">
        <f>IF(ISERROR(I1046/F1046),"",(I1046/F1046))</f>
        <v>3.4922790030259288</v>
      </c>
    </row>
    <row r="1047" spans="1:12" ht="22.5" customHeight="1" x14ac:dyDescent="0.2">
      <c r="A1047" s="74"/>
      <c r="B1047" s="74"/>
      <c r="C1047" s="74"/>
      <c r="D1047" s="74"/>
      <c r="E1047" s="74"/>
      <c r="F1047" s="74"/>
      <c r="G1047" s="74"/>
      <c r="H1047" s="75"/>
    </row>
    <row r="1048" spans="1:12" x14ac:dyDescent="0.2">
      <c r="A1048" s="74"/>
      <c r="B1048" s="74"/>
      <c r="C1048" s="74"/>
      <c r="D1048" s="74"/>
      <c r="E1048" s="74"/>
      <c r="F1048" s="165"/>
      <c r="G1048" s="165"/>
      <c r="H1048" s="166"/>
      <c r="I1048" s="161"/>
      <c r="J1048" s="161"/>
      <c r="K1048" s="161"/>
    </row>
    <row r="1049" spans="1:12" ht="22.5" x14ac:dyDescent="0.2">
      <c r="A1049" s="60" t="s">
        <v>559</v>
      </c>
      <c r="B1049" s="60" t="s">
        <v>137</v>
      </c>
      <c r="C1049" s="60" t="s">
        <v>1259</v>
      </c>
      <c r="D1049" s="60" t="s">
        <v>306</v>
      </c>
      <c r="E1049" s="114" t="s">
        <v>158</v>
      </c>
      <c r="F1049" s="182" t="s">
        <v>943</v>
      </c>
      <c r="G1049" s="183"/>
      <c r="H1049" s="184"/>
      <c r="I1049" s="185" t="s">
        <v>3048</v>
      </c>
      <c r="J1049" s="186"/>
      <c r="K1049" s="186"/>
      <c r="L1049" s="127"/>
    </row>
    <row r="1050" spans="1:12" ht="22.5" x14ac:dyDescent="0.2">
      <c r="A1050" s="84"/>
      <c r="B1050" s="84"/>
      <c r="C1050" s="84"/>
      <c r="D1050" s="84"/>
      <c r="E1050" s="115"/>
      <c r="F1050" s="85" t="s">
        <v>3052</v>
      </c>
      <c r="G1050" s="85" t="s">
        <v>2862</v>
      </c>
      <c r="H1050" s="86" t="s">
        <v>134</v>
      </c>
      <c r="I1050" s="85" t="s">
        <v>3052</v>
      </c>
      <c r="J1050" s="85" t="s">
        <v>2862</v>
      </c>
      <c r="K1050" s="86" t="s">
        <v>134</v>
      </c>
      <c r="L1050" s="126" t="s">
        <v>136</v>
      </c>
    </row>
    <row r="1051" spans="1:12" x14ac:dyDescent="0.2">
      <c r="A1051" s="116" t="s">
        <v>2094</v>
      </c>
      <c r="B1051" s="116" t="s">
        <v>2095</v>
      </c>
      <c r="C1051" s="116" t="s">
        <v>1851</v>
      </c>
      <c r="D1051" s="116"/>
      <c r="E1051" s="116" t="s">
        <v>309</v>
      </c>
      <c r="F1051" s="80">
        <v>8.1184279730000011</v>
      </c>
      <c r="G1051" s="80">
        <v>6.5481737400000002</v>
      </c>
      <c r="H1051" s="81">
        <f t="shared" ref="H1051:H1059" si="52">IF(ISERROR(F1051/G1051-1),"",IF((F1051/G1051-1)&gt;10000%,"",F1051/G1051-1))</f>
        <v>0.23980033141270951</v>
      </c>
      <c r="I1051" s="91">
        <v>190.41604943000002</v>
      </c>
      <c r="J1051" s="91">
        <v>54.811706829999999</v>
      </c>
      <c r="K1051" s="81">
        <f t="shared" ref="K1051:K1059" si="53">IF(ISERROR(I1051/J1051-1),"",((I1051/J1051-1)))</f>
        <v>2.4740032821926268</v>
      </c>
      <c r="L1051" s="65">
        <f t="shared" ref="L1051:L1059" si="54">IF(ISERROR(I1051/F1051),"",IF(I1051/F1051&gt;10000%,"",I1051/F1051))</f>
        <v>23.454793226383163</v>
      </c>
    </row>
    <row r="1052" spans="1:12" x14ac:dyDescent="0.2">
      <c r="A1052" s="64" t="s">
        <v>2171</v>
      </c>
      <c r="B1052" s="64" t="s">
        <v>2175</v>
      </c>
      <c r="C1052" s="116" t="s">
        <v>2179</v>
      </c>
      <c r="D1052" s="64"/>
      <c r="E1052" s="64" t="s">
        <v>1451</v>
      </c>
      <c r="F1052" s="80">
        <v>0</v>
      </c>
      <c r="G1052" s="80">
        <v>9.4485999999999997E-3</v>
      </c>
      <c r="H1052" s="81">
        <f t="shared" si="52"/>
        <v>-1</v>
      </c>
      <c r="I1052" s="91">
        <v>2.2414942899999999</v>
      </c>
      <c r="J1052" s="91">
        <v>0</v>
      </c>
      <c r="K1052" s="81" t="str">
        <f t="shared" si="53"/>
        <v/>
      </c>
      <c r="L1052" s="65" t="str">
        <f t="shared" si="54"/>
        <v/>
      </c>
    </row>
    <row r="1053" spans="1:12" x14ac:dyDescent="0.2">
      <c r="A1053" s="64" t="s">
        <v>2515</v>
      </c>
      <c r="B1053" s="64" t="s">
        <v>2516</v>
      </c>
      <c r="C1053" s="116" t="s">
        <v>1245</v>
      </c>
      <c r="D1053" s="64"/>
      <c r="E1053" s="64" t="s">
        <v>1451</v>
      </c>
      <c r="F1053" s="80">
        <v>0.16370123</v>
      </c>
      <c r="G1053" s="80">
        <v>0.21208854000000002</v>
      </c>
      <c r="H1053" s="81">
        <f t="shared" si="52"/>
        <v>-0.22814674475103658</v>
      </c>
      <c r="I1053" s="91">
        <v>2.550995E-2</v>
      </c>
      <c r="J1053" s="91">
        <v>0</v>
      </c>
      <c r="K1053" s="81" t="str">
        <f t="shared" si="53"/>
        <v/>
      </c>
      <c r="L1053" s="65">
        <f t="shared" si="54"/>
        <v>0.15583236607324208</v>
      </c>
    </row>
    <row r="1054" spans="1:12" x14ac:dyDescent="0.2">
      <c r="A1054" s="64" t="s">
        <v>2174</v>
      </c>
      <c r="B1054" s="64" t="s">
        <v>2178</v>
      </c>
      <c r="C1054" s="116" t="s">
        <v>2179</v>
      </c>
      <c r="D1054" s="64"/>
      <c r="E1054" s="64" t="s">
        <v>1451</v>
      </c>
      <c r="F1054" s="80">
        <v>8.1900299999999992E-3</v>
      </c>
      <c r="G1054" s="80">
        <v>1.0485899999999999E-3</v>
      </c>
      <c r="H1054" s="81">
        <f t="shared" si="52"/>
        <v>6.8105169799444969</v>
      </c>
      <c r="I1054" s="91">
        <v>4.7058199999999994E-3</v>
      </c>
      <c r="J1054" s="91">
        <v>0</v>
      </c>
      <c r="K1054" s="81" t="str">
        <f t="shared" si="53"/>
        <v/>
      </c>
      <c r="L1054" s="65">
        <f t="shared" si="54"/>
        <v>0.5745790918958783</v>
      </c>
    </row>
    <row r="1055" spans="1:12" x14ac:dyDescent="0.2">
      <c r="A1055" s="64" t="s">
        <v>2819</v>
      </c>
      <c r="B1055" s="64" t="s">
        <v>2820</v>
      </c>
      <c r="C1055" s="116" t="s">
        <v>2821</v>
      </c>
      <c r="D1055" s="64"/>
      <c r="E1055" s="64" t="s">
        <v>1451</v>
      </c>
      <c r="F1055" s="80">
        <v>0</v>
      </c>
      <c r="G1055" s="80">
        <v>2.721E-4</v>
      </c>
      <c r="H1055" s="81">
        <f t="shared" si="52"/>
        <v>-1</v>
      </c>
      <c r="I1055" s="91">
        <v>9.0629999999999991E-5</v>
      </c>
      <c r="J1055" s="91">
        <v>3.8093415776352701</v>
      </c>
      <c r="K1055" s="81">
        <f t="shared" si="53"/>
        <v>-0.99997620848691227</v>
      </c>
      <c r="L1055" s="65" t="str">
        <f t="shared" si="54"/>
        <v/>
      </c>
    </row>
    <row r="1056" spans="1:12" x14ac:dyDescent="0.2">
      <c r="A1056" s="64" t="s">
        <v>2771</v>
      </c>
      <c r="B1056" s="64" t="s">
        <v>2830</v>
      </c>
      <c r="C1056" s="116" t="s">
        <v>1245</v>
      </c>
      <c r="D1056" s="64"/>
      <c r="E1056" s="64" t="s">
        <v>1451</v>
      </c>
      <c r="F1056" s="80">
        <v>0.16858820000000002</v>
      </c>
      <c r="G1056" s="80">
        <v>1.4204E-2</v>
      </c>
      <c r="H1056" s="81">
        <f t="shared" si="52"/>
        <v>10.869065052098003</v>
      </c>
      <c r="I1056" s="91">
        <v>0</v>
      </c>
      <c r="J1056" s="91">
        <v>4.9726549999999996</v>
      </c>
      <c r="K1056" s="81">
        <f t="shared" si="53"/>
        <v>-1</v>
      </c>
      <c r="L1056" s="65">
        <f t="shared" si="54"/>
        <v>0</v>
      </c>
    </row>
    <row r="1057" spans="1:12" x14ac:dyDescent="0.2">
      <c r="A1057" s="64" t="s">
        <v>2173</v>
      </c>
      <c r="B1057" s="64" t="s">
        <v>2177</v>
      </c>
      <c r="C1057" s="116" t="s">
        <v>2179</v>
      </c>
      <c r="D1057" s="64"/>
      <c r="E1057" s="64" t="s">
        <v>1451</v>
      </c>
      <c r="F1057" s="80">
        <v>6.3730000000000002E-3</v>
      </c>
      <c r="G1057" s="80">
        <v>3.1359999999999999E-3</v>
      </c>
      <c r="H1057" s="81">
        <f t="shared" si="52"/>
        <v>1.0322066326530615</v>
      </c>
      <c r="I1057" s="91">
        <v>0</v>
      </c>
      <c r="J1057" s="91">
        <v>3.9762800000000004E-3</v>
      </c>
      <c r="K1057" s="81">
        <f t="shared" si="53"/>
        <v>-1</v>
      </c>
      <c r="L1057" s="65">
        <f t="shared" si="54"/>
        <v>0</v>
      </c>
    </row>
    <row r="1058" spans="1:12" x14ac:dyDescent="0.2">
      <c r="A1058" s="64" t="s">
        <v>3081</v>
      </c>
      <c r="B1058" s="64" t="s">
        <v>3082</v>
      </c>
      <c r="C1058" s="116" t="s">
        <v>1391</v>
      </c>
      <c r="D1058" s="64"/>
      <c r="E1058" s="64" t="s">
        <v>1451</v>
      </c>
      <c r="F1058" s="80">
        <v>4.5588E-3</v>
      </c>
      <c r="G1058" s="80"/>
      <c r="H1058" s="81" t="str">
        <f t="shared" si="52"/>
        <v/>
      </c>
      <c r="I1058" s="91">
        <v>0</v>
      </c>
      <c r="J1058" s="91"/>
      <c r="K1058" s="81" t="str">
        <f t="shared" si="53"/>
        <v/>
      </c>
      <c r="L1058" s="65">
        <f t="shared" si="54"/>
        <v>0</v>
      </c>
    </row>
    <row r="1059" spans="1:12" x14ac:dyDescent="0.2">
      <c r="A1059" s="64" t="s">
        <v>2172</v>
      </c>
      <c r="B1059" s="64" t="s">
        <v>2176</v>
      </c>
      <c r="C1059" s="116" t="s">
        <v>2179</v>
      </c>
      <c r="D1059" s="64"/>
      <c r="E1059" s="64" t="s">
        <v>1451</v>
      </c>
      <c r="F1059" s="80">
        <v>0</v>
      </c>
      <c r="G1059" s="80">
        <v>1.9869000000000002E-3</v>
      </c>
      <c r="H1059" s="81">
        <f t="shared" si="52"/>
        <v>-1</v>
      </c>
      <c r="I1059" s="91">
        <v>0</v>
      </c>
      <c r="J1059" s="91">
        <v>0</v>
      </c>
      <c r="K1059" s="81" t="str">
        <f t="shared" si="53"/>
        <v/>
      </c>
      <c r="L1059" s="65" t="str">
        <f t="shared" si="54"/>
        <v/>
      </c>
    </row>
    <row r="1060" spans="1:12" x14ac:dyDescent="0.2">
      <c r="A1060" s="68" t="s">
        <v>39</v>
      </c>
      <c r="B1060" s="69">
        <f>COUNTA(B1051:B1059)</f>
        <v>9</v>
      </c>
      <c r="C1060" s="69"/>
      <c r="D1060" s="69"/>
      <c r="E1060" s="69"/>
      <c r="F1060" s="70">
        <f>SUM(F1051:F1059)</f>
        <v>8.4698392330000001</v>
      </c>
      <c r="G1060" s="70">
        <f>SUM(G1051:G1059)</f>
        <v>6.7903584700000001</v>
      </c>
      <c r="H1060" s="79">
        <f>IF(ISERROR(F1060/G1060-1),"",((F1060/G1060-1)))</f>
        <v>0.24733315191237604</v>
      </c>
      <c r="I1060" s="92">
        <f>SUM(I1051:I1059)</f>
        <v>192.68785011999998</v>
      </c>
      <c r="J1060" s="70">
        <f>SUM(J1051:J1059)</f>
        <v>63.597679687635278</v>
      </c>
      <c r="K1060" s="79">
        <f t="shared" ref="K1060" si="55">IF(ISERROR(I1060/J1060-1),"",((I1060/J1060-1)))</f>
        <v>2.0297937136449105</v>
      </c>
      <c r="L1060" s="54">
        <f t="shared" ref="L1060" si="56">IF(ISERROR(I1060/F1060),"",(I1060/F1060))</f>
        <v>22.749882827675624</v>
      </c>
    </row>
    <row r="1061" spans="1:12" x14ac:dyDescent="0.2">
      <c r="A1061" s="74"/>
      <c r="B1061" s="74"/>
      <c r="C1061" s="74"/>
      <c r="D1061" s="74"/>
      <c r="E1061" s="74"/>
      <c r="F1061" s="74"/>
      <c r="G1061" s="74"/>
      <c r="H1061" s="74"/>
    </row>
    <row r="1062" spans="1:12" x14ac:dyDescent="0.2">
      <c r="A1062" s="74" t="s">
        <v>3049</v>
      </c>
      <c r="B1062" s="74"/>
      <c r="C1062" s="74"/>
      <c r="D1062" s="74"/>
      <c r="E1062" s="74"/>
      <c r="F1062" s="82"/>
      <c r="G1062" s="82"/>
      <c r="H1062" s="75"/>
      <c r="I1062" s="125"/>
    </row>
    <row r="1063" spans="1:12" ht="12.75" x14ac:dyDescent="0.2">
      <c r="B1063" s="74"/>
      <c r="C1063" s="74"/>
      <c r="D1063" s="74"/>
      <c r="E1063" s="74"/>
      <c r="F1063" s="83"/>
      <c r="G1063" s="83"/>
      <c r="H1063" s="75"/>
    </row>
    <row r="1064" spans="1:12" ht="12.75" x14ac:dyDescent="0.2">
      <c r="A1064" s="77" t="s">
        <v>88</v>
      </c>
      <c r="B1064" s="74"/>
      <c r="C1064" s="74"/>
      <c r="D1064" s="74"/>
      <c r="E1064" s="74"/>
      <c r="F1064" s="83"/>
      <c r="G1064" s="83"/>
      <c r="H1064" s="75"/>
    </row>
    <row r="1065" spans="1:12" x14ac:dyDescent="0.2">
      <c r="A1065" s="74"/>
      <c r="B1065" s="74"/>
      <c r="C1065" s="74"/>
      <c r="D1065" s="74"/>
      <c r="E1065" s="74"/>
      <c r="F1065" s="74"/>
      <c r="G1065" s="74"/>
    </row>
    <row r="1066" spans="1:12" x14ac:dyDescent="0.2">
      <c r="A1066" s="74"/>
      <c r="B1066" s="74"/>
      <c r="C1066" s="74"/>
      <c r="D1066" s="74"/>
      <c r="E1066" s="74"/>
      <c r="F1066" s="74"/>
      <c r="G1066" s="74"/>
    </row>
    <row r="1067" spans="1:12" x14ac:dyDescent="0.2">
      <c r="B1067" s="74"/>
      <c r="C1067" s="74"/>
      <c r="D1067" s="74"/>
      <c r="E1067" s="58"/>
      <c r="F1067" s="74"/>
      <c r="G1067" s="74"/>
    </row>
    <row r="1068" spans="1:12" x14ac:dyDescent="0.2">
      <c r="B1068" s="74"/>
      <c r="C1068" s="74"/>
      <c r="D1068" s="74"/>
      <c r="E1068" s="58"/>
      <c r="F1068" s="74"/>
      <c r="G1068" s="74"/>
    </row>
    <row r="1069" spans="1:12" x14ac:dyDescent="0.2">
      <c r="A1069" s="74"/>
      <c r="B1069" s="74"/>
      <c r="C1069" s="74"/>
      <c r="D1069" s="74"/>
      <c r="E1069" s="74"/>
      <c r="F1069" s="74"/>
      <c r="G1069" s="74"/>
    </row>
    <row r="1070" spans="1:12" x14ac:dyDescent="0.2">
      <c r="A1070" s="5"/>
      <c r="B1070" s="5"/>
      <c r="C1070" s="74"/>
      <c r="D1070" s="74"/>
      <c r="E1070" s="74"/>
      <c r="F1070" s="74"/>
      <c r="G1070" s="74"/>
    </row>
    <row r="1071" spans="1:12" x14ac:dyDescent="0.2">
      <c r="A1071" s="74"/>
      <c r="B1071" s="74"/>
      <c r="C1071" s="74"/>
      <c r="D1071" s="74"/>
      <c r="E1071" s="74"/>
      <c r="F1071" s="74"/>
      <c r="G1071" s="74"/>
    </row>
    <row r="1072" spans="1:12" x14ac:dyDescent="0.2">
      <c r="A1072" s="74"/>
      <c r="B1072" s="74"/>
      <c r="C1072" s="74"/>
      <c r="D1072" s="74"/>
      <c r="E1072" s="74"/>
      <c r="F1072" s="74"/>
      <c r="G1072" s="74"/>
      <c r="H1072" s="58"/>
    </row>
    <row r="1073" spans="1:8" x14ac:dyDescent="0.2">
      <c r="A1073" s="74"/>
      <c r="B1073" s="74"/>
      <c r="C1073" s="74"/>
      <c r="D1073" s="74"/>
      <c r="E1073" s="74"/>
      <c r="F1073" s="74"/>
      <c r="G1073" s="74"/>
      <c r="H1073" s="58"/>
    </row>
  </sheetData>
  <autoFilter ref="A5:L1046">
    <filterColumn colId="5" showButton="0"/>
    <filterColumn colId="6" showButton="0"/>
    <filterColumn colId="8" showButton="0"/>
    <filterColumn colId="9" showButton="0"/>
  </autoFilter>
  <sortState ref="A1051:M1059">
    <sortCondition descending="1" ref="I1051:I1059"/>
  </sortState>
  <mergeCells count="4">
    <mergeCell ref="F5:H5"/>
    <mergeCell ref="F1049:H1049"/>
    <mergeCell ref="I1049:K1049"/>
    <mergeCell ref="I5:K5"/>
  </mergeCells>
  <pageMargins left="0.75" right="0.75" top="1" bottom="1" header="0.5" footer="0.5"/>
  <pageSetup paperSize="9" scale="50" orientation="portrait" horizontalDpi="300" verticalDpi="300" r:id="rId1"/>
  <headerFooter alignWithMargins="0"/>
  <ignoredErrors>
    <ignoredError sqref="H1060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P1042"/>
  <sheetViews>
    <sheetView showGridLines="0" zoomScaleNormal="100" workbookViewId="0"/>
  </sheetViews>
  <sheetFormatPr defaultRowHeight="12.75" x14ac:dyDescent="0.2"/>
  <cols>
    <col min="1" max="1" width="56.42578125" style="7" customWidth="1"/>
    <col min="2" max="2" width="13.5703125" style="7" customWidth="1"/>
    <col min="3" max="5" width="11.42578125" style="57" customWidth="1"/>
    <col min="6" max="7" width="11.42578125" style="7" customWidth="1"/>
    <col min="8" max="8" width="11.42578125" style="5" customWidth="1"/>
    <col min="9" max="9" width="6.140625" style="152" customWidth="1"/>
    <col min="10" max="12" width="11.42578125" style="57" customWidth="1"/>
    <col min="13" max="13" width="12.28515625" style="98" bestFit="1" customWidth="1"/>
    <col min="14" max="14" width="9.140625" style="159"/>
    <col min="15" max="16384" width="9.140625" style="98"/>
  </cols>
  <sheetData>
    <row r="1" spans="1:14" s="5" customFormat="1" ht="20.25" x14ac:dyDescent="0.2">
      <c r="A1" s="21" t="s">
        <v>1537</v>
      </c>
      <c r="B1" s="7"/>
      <c r="C1" s="57"/>
      <c r="D1" s="57"/>
      <c r="E1" s="57"/>
      <c r="F1" s="7"/>
      <c r="G1" s="7"/>
      <c r="I1" s="152"/>
      <c r="J1" s="57"/>
      <c r="K1" s="57"/>
      <c r="L1" s="57"/>
      <c r="N1" s="156"/>
    </row>
    <row r="2" spans="1:14" s="5" customFormat="1" ht="15.75" customHeight="1" x14ac:dyDescent="0.2">
      <c r="A2" s="6" t="s">
        <v>3112</v>
      </c>
      <c r="B2" s="7"/>
      <c r="C2" s="97"/>
      <c r="D2" s="57"/>
      <c r="E2" s="97"/>
      <c r="F2" s="7"/>
      <c r="G2" s="7"/>
      <c r="I2" s="152"/>
      <c r="J2" s="97"/>
      <c r="K2" s="57"/>
      <c r="L2" s="97"/>
      <c r="N2" s="156"/>
    </row>
    <row r="3" spans="1:14" s="5" customFormat="1" ht="12" x14ac:dyDescent="0.2">
      <c r="A3" s="7"/>
      <c r="B3" s="7"/>
      <c r="C3" s="57"/>
      <c r="D3" s="57"/>
      <c r="E3" s="57"/>
      <c r="F3" s="7"/>
      <c r="G3" s="7"/>
      <c r="I3" s="152"/>
      <c r="J3" s="57"/>
      <c r="K3" s="57"/>
      <c r="L3" s="57"/>
      <c r="N3" s="156"/>
    </row>
    <row r="4" spans="1:14" s="5" customFormat="1" ht="12" x14ac:dyDescent="0.2">
      <c r="C4" s="144"/>
      <c r="D4" s="144"/>
      <c r="E4" s="144"/>
      <c r="F4" s="149"/>
      <c r="G4" s="149"/>
      <c r="H4" s="149"/>
      <c r="I4" s="170"/>
      <c r="J4" s="144"/>
      <c r="K4" s="144"/>
      <c r="L4" s="144"/>
      <c r="M4" s="149"/>
      <c r="N4" s="156"/>
    </row>
    <row r="5" spans="1:14" s="7" customFormat="1" ht="22.5" customHeight="1" x14ac:dyDescent="0.2">
      <c r="A5" s="129" t="s">
        <v>1538</v>
      </c>
      <c r="B5" s="130" t="s">
        <v>137</v>
      </c>
      <c r="C5" s="187" t="s">
        <v>943</v>
      </c>
      <c r="D5" s="188"/>
      <c r="E5" s="189"/>
      <c r="F5" s="131"/>
      <c r="G5" s="130" t="s">
        <v>438</v>
      </c>
      <c r="H5" s="132" t="s">
        <v>257</v>
      </c>
      <c r="I5" s="153"/>
      <c r="J5" s="190" t="s">
        <v>3051</v>
      </c>
      <c r="K5" s="191"/>
      <c r="L5" s="192"/>
      <c r="M5" s="135"/>
      <c r="N5" s="157"/>
    </row>
    <row r="6" spans="1:14" s="48" customFormat="1" ht="22.5" x14ac:dyDescent="0.2">
      <c r="A6" s="133"/>
      <c r="B6" s="134"/>
      <c r="C6" s="85" t="s">
        <v>3052</v>
      </c>
      <c r="D6" s="85" t="s">
        <v>2862</v>
      </c>
      <c r="E6" s="86" t="s">
        <v>134</v>
      </c>
      <c r="F6" s="126" t="s">
        <v>135</v>
      </c>
      <c r="G6" s="126" t="s">
        <v>439</v>
      </c>
      <c r="H6" s="126" t="s">
        <v>1268</v>
      </c>
      <c r="I6" s="154"/>
      <c r="J6" s="136" t="s">
        <v>3052</v>
      </c>
      <c r="K6" s="175" t="s">
        <v>2862</v>
      </c>
      <c r="L6" s="137" t="s">
        <v>134</v>
      </c>
      <c r="M6" s="138" t="s">
        <v>136</v>
      </c>
      <c r="N6" s="158"/>
    </row>
    <row r="7" spans="1:14" ht="12.75" customHeight="1" x14ac:dyDescent="0.2">
      <c r="A7" s="49" t="s">
        <v>1103</v>
      </c>
      <c r="B7" s="128" t="s">
        <v>947</v>
      </c>
      <c r="C7" s="80">
        <v>114.92154690000001</v>
      </c>
      <c r="D7" s="80">
        <v>102.23343027</v>
      </c>
      <c r="E7" s="81">
        <f t="shared" ref="E7:E70" si="0">IF(ISERROR(C7/D7-1),"",IF((C7/D7-1)&gt;10000%,"",C7/D7-1))</f>
        <v>0.12410927224578594</v>
      </c>
      <c r="F7" s="65">
        <f t="shared" ref="F7:F70" si="1">C7/$C$249</f>
        <v>0.2615794851467812</v>
      </c>
      <c r="G7" s="50">
        <v>1677.2275433</v>
      </c>
      <c r="H7" s="50">
        <v>14.113130434782599</v>
      </c>
      <c r="I7" s="150"/>
      <c r="J7" s="80">
        <v>71.353990199999998</v>
      </c>
      <c r="K7" s="80">
        <v>91.337549909999993</v>
      </c>
      <c r="L7" s="81">
        <f t="shared" ref="L7:L38" si="2">IF(ISERROR(J7/K7-1),"",IF((J7/K7-1)&gt;10000%,"",J7/K7-1))</f>
        <v>-0.21878799825144113</v>
      </c>
      <c r="M7" s="81">
        <f t="shared" ref="M7:M38" si="3">IF(ISERROR(J7/C7),"",IF(J7/C7&gt;10000%,"",J7/C7))</f>
        <v>0.62089305378119641</v>
      </c>
    </row>
    <row r="8" spans="1:14" ht="12.75" customHeight="1" x14ac:dyDescent="0.2">
      <c r="A8" s="49" t="s">
        <v>1523</v>
      </c>
      <c r="B8" s="49" t="s">
        <v>911</v>
      </c>
      <c r="C8" s="80">
        <v>112.57728025</v>
      </c>
      <c r="D8" s="80">
        <v>90.329901980000002</v>
      </c>
      <c r="E8" s="81">
        <f t="shared" si="0"/>
        <v>0.24629029570878758</v>
      </c>
      <c r="F8" s="65">
        <f t="shared" si="1"/>
        <v>0.25624356616644095</v>
      </c>
      <c r="G8" s="50">
        <v>552.79991903365101</v>
      </c>
      <c r="H8" s="50">
        <v>10.780565217391301</v>
      </c>
      <c r="I8" s="150"/>
      <c r="J8" s="80">
        <v>160.29673534</v>
      </c>
      <c r="K8" s="80">
        <v>105.17159145999999</v>
      </c>
      <c r="L8" s="81">
        <f t="shared" si="2"/>
        <v>0.52414481054007633</v>
      </c>
      <c r="M8" s="65">
        <f t="shared" si="3"/>
        <v>1.4238817546846891</v>
      </c>
    </row>
    <row r="9" spans="1:14" ht="12.75" customHeight="1" x14ac:dyDescent="0.2">
      <c r="A9" s="49" t="s">
        <v>1527</v>
      </c>
      <c r="B9" s="49" t="s">
        <v>504</v>
      </c>
      <c r="C9" s="80">
        <v>55.309877060000005</v>
      </c>
      <c r="D9" s="80">
        <v>40.668611069999997</v>
      </c>
      <c r="E9" s="81">
        <f t="shared" si="0"/>
        <v>0.36001391748538047</v>
      </c>
      <c r="F9" s="65">
        <f t="shared" si="1"/>
        <v>0.1258939646668345</v>
      </c>
      <c r="G9" s="50">
        <v>351.55655857099117</v>
      </c>
      <c r="H9" s="50">
        <v>15.0247826086957</v>
      </c>
      <c r="I9" s="150"/>
      <c r="J9" s="80">
        <v>150.58137238</v>
      </c>
      <c r="K9" s="80">
        <v>118.15861639000001</v>
      </c>
      <c r="L9" s="81">
        <f t="shared" si="2"/>
        <v>0.27440026788214822</v>
      </c>
      <c r="M9" s="65">
        <f t="shared" si="3"/>
        <v>2.7225041960706173</v>
      </c>
    </row>
    <row r="10" spans="1:14" ht="12.75" customHeight="1" x14ac:dyDescent="0.2">
      <c r="A10" s="49" t="s">
        <v>1104</v>
      </c>
      <c r="B10" s="49" t="s">
        <v>955</v>
      </c>
      <c r="C10" s="80">
        <v>21.63175386</v>
      </c>
      <c r="D10" s="80">
        <v>17.656068449999999</v>
      </c>
      <c r="E10" s="81">
        <f t="shared" si="0"/>
        <v>0.22517387838967062</v>
      </c>
      <c r="F10" s="65">
        <f t="shared" si="1"/>
        <v>4.9237268294381936E-2</v>
      </c>
      <c r="G10" s="50">
        <v>3232.4057907399997</v>
      </c>
      <c r="H10" s="50">
        <v>13.9225652173913</v>
      </c>
      <c r="I10" s="150"/>
      <c r="J10" s="80">
        <v>15.91763274</v>
      </c>
      <c r="K10" s="80">
        <v>4.0679820700000002</v>
      </c>
      <c r="L10" s="81">
        <f t="shared" si="2"/>
        <v>2.9129063172099969</v>
      </c>
      <c r="M10" s="65">
        <f t="shared" si="3"/>
        <v>0.73584568514501392</v>
      </c>
    </row>
    <row r="11" spans="1:14" ht="12.75" customHeight="1" x14ac:dyDescent="0.2">
      <c r="A11" s="49" t="s">
        <v>1105</v>
      </c>
      <c r="B11" s="49" t="s">
        <v>956</v>
      </c>
      <c r="C11" s="80">
        <v>20.435052370000001</v>
      </c>
      <c r="D11" s="80">
        <v>12.835775099999999</v>
      </c>
      <c r="E11" s="81">
        <f t="shared" si="0"/>
        <v>0.59203882981714151</v>
      </c>
      <c r="F11" s="65">
        <f t="shared" si="1"/>
        <v>4.6513387803102317E-2</v>
      </c>
      <c r="G11" s="50">
        <v>574.07940544000007</v>
      </c>
      <c r="H11" s="50">
        <v>24.479086956521702</v>
      </c>
      <c r="I11" s="150"/>
      <c r="J11" s="80">
        <v>14.508170489999999</v>
      </c>
      <c r="K11" s="80">
        <v>3.26908295</v>
      </c>
      <c r="L11" s="81">
        <f t="shared" si="2"/>
        <v>3.4379939915565618</v>
      </c>
      <c r="M11" s="65">
        <f t="shared" si="3"/>
        <v>0.7099649282670274</v>
      </c>
    </row>
    <row r="12" spans="1:14" ht="12.75" customHeight="1" x14ac:dyDescent="0.2">
      <c r="A12" s="49" t="s">
        <v>1106</v>
      </c>
      <c r="B12" s="49" t="s">
        <v>957</v>
      </c>
      <c r="C12" s="80">
        <v>17.584078659999999</v>
      </c>
      <c r="D12" s="80">
        <v>11.482154509999999</v>
      </c>
      <c r="E12" s="81">
        <f t="shared" si="0"/>
        <v>0.53142675833927622</v>
      </c>
      <c r="F12" s="65">
        <f t="shared" si="1"/>
        <v>4.0024123993612042E-2</v>
      </c>
      <c r="G12" s="50">
        <v>3544.8516427199997</v>
      </c>
      <c r="H12" s="50">
        <v>14.890826086956499</v>
      </c>
      <c r="I12" s="150"/>
      <c r="J12" s="80">
        <v>11.272756339999999</v>
      </c>
      <c r="K12" s="80">
        <v>7.2446166700000001</v>
      </c>
      <c r="L12" s="81">
        <f t="shared" si="2"/>
        <v>0.55601833105684517</v>
      </c>
      <c r="M12" s="65">
        <f t="shared" si="3"/>
        <v>0.6410774518225455</v>
      </c>
    </row>
    <row r="13" spans="1:14" ht="12.75" customHeight="1" x14ac:dyDescent="0.2">
      <c r="A13" s="49" t="s">
        <v>1533</v>
      </c>
      <c r="B13" s="49" t="s">
        <v>165</v>
      </c>
      <c r="C13" s="80">
        <v>16.597893580000001</v>
      </c>
      <c r="D13" s="80">
        <v>3.3314005600000001</v>
      </c>
      <c r="E13" s="81">
        <f t="shared" si="0"/>
        <v>3.9822569460095192</v>
      </c>
      <c r="F13" s="65">
        <f t="shared" si="1"/>
        <v>3.7779411905718659E-2</v>
      </c>
      <c r="G13" s="50">
        <v>52.3586401389177</v>
      </c>
      <c r="H13" s="50">
        <v>23.035521739130399</v>
      </c>
      <c r="I13" s="150"/>
      <c r="J13" s="80">
        <v>51.627953479999995</v>
      </c>
      <c r="K13" s="80">
        <v>12.305663130000001</v>
      </c>
      <c r="L13" s="81">
        <f t="shared" si="2"/>
        <v>3.1954629291075021</v>
      </c>
      <c r="M13" s="65">
        <f t="shared" si="3"/>
        <v>3.1105123810535957</v>
      </c>
    </row>
    <row r="14" spans="1:14" ht="12.75" customHeight="1" x14ac:dyDescent="0.2">
      <c r="A14" s="49" t="s">
        <v>1528</v>
      </c>
      <c r="B14" s="49" t="s">
        <v>505</v>
      </c>
      <c r="C14" s="80">
        <v>8.1757557199999997</v>
      </c>
      <c r="D14" s="80">
        <v>9.1533638900000014</v>
      </c>
      <c r="E14" s="81">
        <f t="shared" si="0"/>
        <v>-0.1068031580245633</v>
      </c>
      <c r="F14" s="65">
        <f t="shared" si="1"/>
        <v>1.8609303734698084E-2</v>
      </c>
      <c r="G14" s="50">
        <v>86.731768196473894</v>
      </c>
      <c r="H14" s="50">
        <v>81.171565217391304</v>
      </c>
      <c r="I14" s="150"/>
      <c r="J14" s="80">
        <v>5.60029515</v>
      </c>
      <c r="K14" s="80">
        <v>0.28458907</v>
      </c>
      <c r="L14" s="81">
        <f t="shared" si="2"/>
        <v>18.678532102445114</v>
      </c>
      <c r="M14" s="65">
        <f t="shared" si="3"/>
        <v>0.68498807227082859</v>
      </c>
    </row>
    <row r="15" spans="1:14" ht="12.75" customHeight="1" x14ac:dyDescent="0.2">
      <c r="A15" s="49" t="s">
        <v>1524</v>
      </c>
      <c r="B15" s="49" t="s">
        <v>912</v>
      </c>
      <c r="C15" s="80">
        <v>6.4697277499999997</v>
      </c>
      <c r="D15" s="80">
        <v>6.1620196500000004</v>
      </c>
      <c r="E15" s="81">
        <f t="shared" si="0"/>
        <v>4.9936241277646509E-2</v>
      </c>
      <c r="F15" s="65">
        <f t="shared" si="1"/>
        <v>1.472611620306029E-2</v>
      </c>
      <c r="G15" s="50">
        <v>83.873493754250006</v>
      </c>
      <c r="H15" s="50">
        <v>62.21</v>
      </c>
      <c r="I15" s="150"/>
      <c r="J15" s="80">
        <v>1.4818897600000001</v>
      </c>
      <c r="K15" s="80">
        <v>2.5125923999999999</v>
      </c>
      <c r="L15" s="81">
        <f t="shared" si="2"/>
        <v>-0.41021482035844725</v>
      </c>
      <c r="M15" s="65">
        <f t="shared" si="3"/>
        <v>0.22904978652308827</v>
      </c>
    </row>
    <row r="16" spans="1:14" ht="12.75" customHeight="1" x14ac:dyDescent="0.2">
      <c r="A16" s="49" t="s">
        <v>1116</v>
      </c>
      <c r="B16" s="49" t="s">
        <v>982</v>
      </c>
      <c r="C16" s="80">
        <v>4.98028958</v>
      </c>
      <c r="D16" s="80">
        <v>6.4992383799999995</v>
      </c>
      <c r="E16" s="81">
        <f t="shared" si="0"/>
        <v>-0.23371181532196694</v>
      </c>
      <c r="F16" s="65">
        <f t="shared" si="1"/>
        <v>1.1335921064061826E-2</v>
      </c>
      <c r="G16" s="50">
        <v>247.68217921000002</v>
      </c>
      <c r="H16" s="50">
        <v>11.590913043478301</v>
      </c>
      <c r="I16" s="150"/>
      <c r="J16" s="80">
        <v>5.7597699200000001</v>
      </c>
      <c r="K16" s="80">
        <v>4.2275424699999995</v>
      </c>
      <c r="L16" s="81">
        <f t="shared" si="2"/>
        <v>0.3624392802374381</v>
      </c>
      <c r="M16" s="65">
        <f t="shared" si="3"/>
        <v>1.1565130556123204</v>
      </c>
    </row>
    <row r="17" spans="1:13" ht="12.75" customHeight="1" x14ac:dyDescent="0.2">
      <c r="A17" s="49" t="s">
        <v>1108</v>
      </c>
      <c r="B17" s="49" t="s">
        <v>969</v>
      </c>
      <c r="C17" s="80">
        <v>4.5568290599999992</v>
      </c>
      <c r="D17" s="80">
        <v>3.2775847799999998</v>
      </c>
      <c r="E17" s="81">
        <f t="shared" si="0"/>
        <v>0.39030089711363614</v>
      </c>
      <c r="F17" s="65">
        <f t="shared" si="1"/>
        <v>1.037205843090414E-2</v>
      </c>
      <c r="G17" s="50">
        <v>347.90393942999998</v>
      </c>
      <c r="H17" s="50">
        <v>19.646347826086998</v>
      </c>
      <c r="I17" s="150"/>
      <c r="J17" s="80">
        <v>1.0728981399999999</v>
      </c>
      <c r="K17" s="80">
        <v>1.17125832</v>
      </c>
      <c r="L17" s="81">
        <f t="shared" si="2"/>
        <v>-8.3978212423711951E-2</v>
      </c>
      <c r="M17" s="65">
        <f t="shared" si="3"/>
        <v>0.2354484063091013</v>
      </c>
    </row>
    <row r="18" spans="1:13" ht="12.75" customHeight="1" x14ac:dyDescent="0.2">
      <c r="A18" s="49" t="s">
        <v>1642</v>
      </c>
      <c r="B18" s="49" t="s">
        <v>979</v>
      </c>
      <c r="C18" s="80">
        <v>4.1508445600000003</v>
      </c>
      <c r="D18" s="80">
        <v>4.1384577999999994</v>
      </c>
      <c r="E18" s="81">
        <f t="shared" si="0"/>
        <v>2.9930859751670091E-3</v>
      </c>
      <c r="F18" s="65">
        <f t="shared" si="1"/>
        <v>9.4479739632630858E-3</v>
      </c>
      <c r="G18" s="50">
        <v>60.864923310000002</v>
      </c>
      <c r="H18" s="50">
        <v>115.422869565217</v>
      </c>
      <c r="I18" s="150"/>
      <c r="J18" s="80">
        <v>0.21196303</v>
      </c>
      <c r="K18" s="80">
        <v>0.21674850000000001</v>
      </c>
      <c r="L18" s="81">
        <f t="shared" si="2"/>
        <v>-2.2078445756256726E-2</v>
      </c>
      <c r="M18" s="65">
        <f t="shared" si="3"/>
        <v>5.106503675001503E-2</v>
      </c>
    </row>
    <row r="19" spans="1:13" ht="12.75" customHeight="1" x14ac:dyDescent="0.2">
      <c r="A19" s="49" t="s">
        <v>1649</v>
      </c>
      <c r="B19" s="49" t="s">
        <v>975</v>
      </c>
      <c r="C19" s="80">
        <v>4.0589181400000003</v>
      </c>
      <c r="D19" s="80">
        <v>8.7990753699999988</v>
      </c>
      <c r="E19" s="81">
        <f t="shared" si="0"/>
        <v>-0.53871083388617447</v>
      </c>
      <c r="F19" s="65">
        <f t="shared" si="1"/>
        <v>9.2387349975196938E-3</v>
      </c>
      <c r="G19" s="50">
        <v>85.258159969999994</v>
      </c>
      <c r="H19" s="50">
        <v>78.7272608695652</v>
      </c>
      <c r="I19" s="150"/>
      <c r="J19" s="80">
        <v>1.07089572</v>
      </c>
      <c r="K19" s="80">
        <v>1.0186649300000001</v>
      </c>
      <c r="L19" s="81">
        <f t="shared" si="2"/>
        <v>5.1273768696444622E-2</v>
      </c>
      <c r="M19" s="65">
        <f t="shared" si="3"/>
        <v>0.2638377230243919</v>
      </c>
    </row>
    <row r="20" spans="1:13" ht="12.75" customHeight="1" x14ac:dyDescent="0.2">
      <c r="A20" s="49" t="s">
        <v>1655</v>
      </c>
      <c r="B20" s="49" t="s">
        <v>995</v>
      </c>
      <c r="C20" s="80">
        <v>3.7531286699999997</v>
      </c>
      <c r="D20" s="80">
        <v>1.4101612699999999</v>
      </c>
      <c r="E20" s="81">
        <f t="shared" si="0"/>
        <v>1.6614889728179811</v>
      </c>
      <c r="F20" s="65">
        <f t="shared" si="1"/>
        <v>8.5427101502775164E-3</v>
      </c>
      <c r="G20" s="50">
        <v>216.90825203</v>
      </c>
      <c r="H20" s="50">
        <v>13.6601304347826</v>
      </c>
      <c r="I20" s="150"/>
      <c r="J20" s="80">
        <v>1.7525817299999999</v>
      </c>
      <c r="K20" s="80">
        <v>0.22595067999999999</v>
      </c>
      <c r="L20" s="81">
        <f t="shared" si="2"/>
        <v>6.7564791130524595</v>
      </c>
      <c r="M20" s="65">
        <f t="shared" si="3"/>
        <v>0.46696553305218819</v>
      </c>
    </row>
    <row r="21" spans="1:13" ht="12.75" customHeight="1" x14ac:dyDescent="0.2">
      <c r="A21" s="49" t="s">
        <v>1133</v>
      </c>
      <c r="B21" s="49" t="s">
        <v>1007</v>
      </c>
      <c r="C21" s="80">
        <v>3.5471096600000003</v>
      </c>
      <c r="D21" s="80">
        <v>0.68782026500000004</v>
      </c>
      <c r="E21" s="81">
        <f t="shared" si="0"/>
        <v>4.1570298819270759</v>
      </c>
      <c r="F21" s="65">
        <f t="shared" si="1"/>
        <v>8.0737785354503804E-3</v>
      </c>
      <c r="G21" s="50">
        <v>314.49809354000001</v>
      </c>
      <c r="H21" s="50">
        <v>16.927913043478299</v>
      </c>
      <c r="I21" s="150"/>
      <c r="J21" s="80">
        <v>3.6374618500000002</v>
      </c>
      <c r="K21" s="80">
        <v>11.254331279999999</v>
      </c>
      <c r="L21" s="81">
        <f t="shared" si="2"/>
        <v>-0.67679449275994652</v>
      </c>
      <c r="M21" s="65">
        <f t="shared" si="3"/>
        <v>1.0254720599757268</v>
      </c>
    </row>
    <row r="22" spans="1:13" ht="12.75" customHeight="1" x14ac:dyDescent="0.2">
      <c r="A22" s="49" t="s">
        <v>1635</v>
      </c>
      <c r="B22" s="49" t="s">
        <v>970</v>
      </c>
      <c r="C22" s="80">
        <v>3.0483277100000001</v>
      </c>
      <c r="D22" s="80">
        <v>18.651108520000001</v>
      </c>
      <c r="E22" s="81">
        <f t="shared" si="0"/>
        <v>-0.83656050755743494</v>
      </c>
      <c r="F22" s="65">
        <f t="shared" si="1"/>
        <v>6.9384725010211857E-3</v>
      </c>
      <c r="G22" s="50">
        <v>265.55213765000002</v>
      </c>
      <c r="H22" s="50">
        <v>15.2259130434783</v>
      </c>
      <c r="I22" s="150"/>
      <c r="J22" s="80">
        <v>0.18792235999999998</v>
      </c>
      <c r="K22" s="80">
        <v>30.919382049999999</v>
      </c>
      <c r="L22" s="81">
        <f t="shared" si="2"/>
        <v>-0.99392218254245479</v>
      </c>
      <c r="M22" s="65">
        <f t="shared" si="3"/>
        <v>6.1647689447405236E-2</v>
      </c>
    </row>
    <row r="23" spans="1:13" ht="12.75" customHeight="1" x14ac:dyDescent="0.2">
      <c r="A23" s="49" t="s">
        <v>1120</v>
      </c>
      <c r="B23" s="49" t="s">
        <v>988</v>
      </c>
      <c r="C23" s="80">
        <v>2.9945462300000001</v>
      </c>
      <c r="D23" s="80">
        <v>0.39204811000000001</v>
      </c>
      <c r="E23" s="81">
        <f t="shared" si="0"/>
        <v>6.6382111113863038</v>
      </c>
      <c r="F23" s="65">
        <f t="shared" si="1"/>
        <v>6.8160574080441188E-3</v>
      </c>
      <c r="G23" s="50">
        <v>236.24257119999999</v>
      </c>
      <c r="H23" s="50">
        <v>27.229130434782601</v>
      </c>
      <c r="I23" s="150"/>
      <c r="J23" s="80">
        <v>0.54520769999999996</v>
      </c>
      <c r="K23" s="80">
        <v>0.15593145</v>
      </c>
      <c r="L23" s="81">
        <f t="shared" si="2"/>
        <v>2.4964575779934064</v>
      </c>
      <c r="M23" s="65">
        <f t="shared" si="3"/>
        <v>0.18206688363598914</v>
      </c>
    </row>
    <row r="24" spans="1:13" ht="12.75" customHeight="1" x14ac:dyDescent="0.2">
      <c r="A24" s="49" t="s">
        <v>1917</v>
      </c>
      <c r="B24" s="49" t="s">
        <v>971</v>
      </c>
      <c r="C24" s="80">
        <v>2.3800426800000003</v>
      </c>
      <c r="D24" s="80">
        <v>2.2094559399999998</v>
      </c>
      <c r="E24" s="81">
        <f t="shared" si="0"/>
        <v>7.7207577173953768E-2</v>
      </c>
      <c r="F24" s="65">
        <f t="shared" si="1"/>
        <v>5.4173508419922368E-3</v>
      </c>
      <c r="G24" s="50">
        <v>133.34543764</v>
      </c>
      <c r="H24" s="50">
        <v>21.499434782608699</v>
      </c>
      <c r="I24" s="150"/>
      <c r="J24" s="80">
        <v>1.7807169599999999</v>
      </c>
      <c r="K24" s="80">
        <v>1.2716539499999999</v>
      </c>
      <c r="L24" s="81">
        <f t="shared" si="2"/>
        <v>0.40031567550275771</v>
      </c>
      <c r="M24" s="65">
        <f t="shared" si="3"/>
        <v>0.74818698629387592</v>
      </c>
    </row>
    <row r="25" spans="1:13" ht="12.75" customHeight="1" x14ac:dyDescent="0.2">
      <c r="A25" s="49" t="s">
        <v>1673</v>
      </c>
      <c r="B25" s="49" t="s">
        <v>974</v>
      </c>
      <c r="C25" s="80">
        <v>2.1862253799999998</v>
      </c>
      <c r="D25" s="80">
        <v>0.23573376999999998</v>
      </c>
      <c r="E25" s="81">
        <f t="shared" si="0"/>
        <v>8.2741289463957575</v>
      </c>
      <c r="F25" s="65">
        <f t="shared" si="1"/>
        <v>4.9761922349761374E-3</v>
      </c>
      <c r="G25" s="50">
        <v>18.67448868</v>
      </c>
      <c r="H25" s="50">
        <v>22.769869565217402</v>
      </c>
      <c r="I25" s="150"/>
      <c r="J25" s="80">
        <v>0</v>
      </c>
      <c r="K25" s="80">
        <v>2.6275340000000001E-2</v>
      </c>
      <c r="L25" s="81">
        <f t="shared" si="2"/>
        <v>-1</v>
      </c>
      <c r="M25" s="65">
        <f t="shared" si="3"/>
        <v>0</v>
      </c>
    </row>
    <row r="26" spans="1:13" ht="12.75" customHeight="1" x14ac:dyDescent="0.2">
      <c r="A26" s="49" t="s">
        <v>1647</v>
      </c>
      <c r="B26" s="49" t="s">
        <v>967</v>
      </c>
      <c r="C26" s="80">
        <v>1.6948390930000001</v>
      </c>
      <c r="D26" s="80">
        <v>1.7592161000000002</v>
      </c>
      <c r="E26" s="81">
        <f t="shared" si="0"/>
        <v>-3.659414383485915E-2</v>
      </c>
      <c r="F26" s="65">
        <f t="shared" si="1"/>
        <v>3.8577198907646937E-3</v>
      </c>
      <c r="G26" s="50">
        <v>102.46924325000001</v>
      </c>
      <c r="H26" s="50">
        <v>418.77126086956503</v>
      </c>
      <c r="I26" s="150"/>
      <c r="J26" s="80">
        <v>0.11207010000000001</v>
      </c>
      <c r="K26" s="80">
        <v>5.0714089999999996E-2</v>
      </c>
      <c r="L26" s="81">
        <f t="shared" si="2"/>
        <v>1.2098414858671429</v>
      </c>
      <c r="M26" s="65">
        <f t="shared" si="3"/>
        <v>6.612433030537844E-2</v>
      </c>
    </row>
    <row r="27" spans="1:13" ht="12.75" customHeight="1" x14ac:dyDescent="0.2">
      <c r="A27" s="49" t="s">
        <v>1227</v>
      </c>
      <c r="B27" s="49" t="s">
        <v>1229</v>
      </c>
      <c r="C27" s="80">
        <v>1.4546453500000001</v>
      </c>
      <c r="D27" s="80">
        <v>0.45337359999999999</v>
      </c>
      <c r="E27" s="81">
        <f t="shared" si="0"/>
        <v>2.2084915178122415</v>
      </c>
      <c r="F27" s="65">
        <f t="shared" si="1"/>
        <v>3.3110012176851347E-3</v>
      </c>
      <c r="G27" s="50">
        <v>7.751652927584999</v>
      </c>
      <c r="H27" s="50">
        <v>24.969826086956498</v>
      </c>
      <c r="I27" s="150"/>
      <c r="J27" s="80">
        <v>4.0290409399999998</v>
      </c>
      <c r="K27" s="80">
        <v>2.6563607599999997</v>
      </c>
      <c r="L27" s="81">
        <f t="shared" si="2"/>
        <v>0.51675216735244955</v>
      </c>
      <c r="M27" s="65">
        <f t="shared" si="3"/>
        <v>2.7697754232672587</v>
      </c>
    </row>
    <row r="28" spans="1:13" ht="12.75" customHeight="1" x14ac:dyDescent="0.2">
      <c r="A28" s="49" t="s">
        <v>1129</v>
      </c>
      <c r="B28" s="49" t="s">
        <v>1001</v>
      </c>
      <c r="C28" s="80">
        <v>1.3998959739999999</v>
      </c>
      <c r="D28" s="80">
        <v>1.932070454</v>
      </c>
      <c r="E28" s="81">
        <f t="shared" si="0"/>
        <v>-0.27544258486963025</v>
      </c>
      <c r="F28" s="65">
        <f t="shared" si="1"/>
        <v>3.1863830414379127E-3</v>
      </c>
      <c r="G28" s="50">
        <v>75.62977884</v>
      </c>
      <c r="H28" s="50">
        <v>27.6735652173913</v>
      </c>
      <c r="I28" s="150"/>
      <c r="J28" s="80">
        <v>1.68845796</v>
      </c>
      <c r="K28" s="80">
        <v>1.5112764599999999</v>
      </c>
      <c r="L28" s="81">
        <f t="shared" si="2"/>
        <v>0.11723963463309683</v>
      </c>
      <c r="M28" s="65">
        <f t="shared" si="3"/>
        <v>1.2061310207039715</v>
      </c>
    </row>
    <row r="29" spans="1:13" ht="12.75" customHeight="1" x14ac:dyDescent="0.2">
      <c r="A29" s="49" t="s">
        <v>1204</v>
      </c>
      <c r="B29" s="49" t="s">
        <v>1038</v>
      </c>
      <c r="C29" s="80">
        <v>1.372926654</v>
      </c>
      <c r="D29" s="80">
        <v>0.42036434499999997</v>
      </c>
      <c r="E29" s="81">
        <f t="shared" si="0"/>
        <v>2.26603973512549</v>
      </c>
      <c r="F29" s="65">
        <f t="shared" si="1"/>
        <v>3.1249966345311439E-3</v>
      </c>
      <c r="G29" s="50">
        <v>60.78888422</v>
      </c>
      <c r="H29" s="50">
        <v>93.444434782608695</v>
      </c>
      <c r="I29" s="150"/>
      <c r="J29" s="80">
        <v>0.13661561</v>
      </c>
      <c r="K29" s="80">
        <v>5.0247550000000002E-2</v>
      </c>
      <c r="L29" s="81">
        <f t="shared" si="2"/>
        <v>1.7188511678678862</v>
      </c>
      <c r="M29" s="65">
        <f t="shared" si="3"/>
        <v>9.9506852461471687E-2</v>
      </c>
    </row>
    <row r="30" spans="1:13" ht="12.75" customHeight="1" x14ac:dyDescent="0.2">
      <c r="A30" s="49" t="s">
        <v>1534</v>
      </c>
      <c r="B30" s="49" t="s">
        <v>166</v>
      </c>
      <c r="C30" s="80">
        <v>1.36875247</v>
      </c>
      <c r="D30" s="80">
        <v>1.6010440000000001E-2</v>
      </c>
      <c r="E30" s="81">
        <f t="shared" si="0"/>
        <v>84.491246336765258</v>
      </c>
      <c r="F30" s="65">
        <f t="shared" si="1"/>
        <v>3.1154955363377995E-3</v>
      </c>
      <c r="G30" s="50">
        <v>9.9088971906729988</v>
      </c>
      <c r="H30" s="50">
        <v>65.753347826086994</v>
      </c>
      <c r="I30" s="150"/>
      <c r="J30" s="80">
        <v>0.32305740999999999</v>
      </c>
      <c r="K30" s="80">
        <v>0.51464281000000001</v>
      </c>
      <c r="L30" s="81">
        <f t="shared" si="2"/>
        <v>-0.3722686808740221</v>
      </c>
      <c r="M30" s="65">
        <f t="shared" si="3"/>
        <v>0.23602325261922633</v>
      </c>
    </row>
    <row r="31" spans="1:13" ht="12.75" customHeight="1" x14ac:dyDescent="0.2">
      <c r="A31" s="49" t="s">
        <v>1661</v>
      </c>
      <c r="B31" s="49" t="s">
        <v>983</v>
      </c>
      <c r="C31" s="80">
        <v>1.3587981599999999</v>
      </c>
      <c r="D31" s="80">
        <v>0.41538640999999998</v>
      </c>
      <c r="E31" s="81">
        <f t="shared" si="0"/>
        <v>2.2711666229042011</v>
      </c>
      <c r="F31" s="65">
        <f t="shared" si="1"/>
        <v>3.0928379638021871E-3</v>
      </c>
      <c r="G31" s="50">
        <v>86.422820599999994</v>
      </c>
      <c r="H31" s="50">
        <v>78.838478260869607</v>
      </c>
      <c r="I31" s="150"/>
      <c r="J31" s="80">
        <v>5.7745600000000006E-3</v>
      </c>
      <c r="K31" s="80">
        <v>5.1440769999999997E-2</v>
      </c>
      <c r="L31" s="81">
        <f t="shared" si="2"/>
        <v>-0.88774351550336439</v>
      </c>
      <c r="M31" s="65">
        <f t="shared" si="3"/>
        <v>4.2497555339639269E-3</v>
      </c>
    </row>
    <row r="32" spans="1:13" ht="12.75" customHeight="1" x14ac:dyDescent="0.2">
      <c r="A32" s="49" t="s">
        <v>1531</v>
      </c>
      <c r="B32" s="49" t="s">
        <v>730</v>
      </c>
      <c r="C32" s="80">
        <v>1.2373782499999999</v>
      </c>
      <c r="D32" s="80">
        <v>0.83146107999999996</v>
      </c>
      <c r="E32" s="81">
        <f t="shared" si="0"/>
        <v>0.48819743913930402</v>
      </c>
      <c r="F32" s="65">
        <f t="shared" si="1"/>
        <v>2.8164671838995675E-3</v>
      </c>
      <c r="G32" s="50">
        <v>7.674554591224001</v>
      </c>
      <c r="H32" s="50">
        <v>30.959086956521698</v>
      </c>
      <c r="I32" s="150"/>
      <c r="J32" s="80">
        <v>0.28118259999999995</v>
      </c>
      <c r="K32" s="80">
        <v>6.5553815000000002</v>
      </c>
      <c r="L32" s="81">
        <f t="shared" si="2"/>
        <v>-0.95710660012693394</v>
      </c>
      <c r="M32" s="65">
        <f t="shared" si="3"/>
        <v>0.22724061943063892</v>
      </c>
    </row>
    <row r="33" spans="1:13" ht="12.75" customHeight="1" x14ac:dyDescent="0.2">
      <c r="A33" s="49" t="s">
        <v>1915</v>
      </c>
      <c r="B33" s="49" t="s">
        <v>968</v>
      </c>
      <c r="C33" s="80">
        <v>1.2236299690000001</v>
      </c>
      <c r="D33" s="80">
        <v>0.78929423700000001</v>
      </c>
      <c r="E33" s="81">
        <f t="shared" si="0"/>
        <v>0.55028367323553651</v>
      </c>
      <c r="F33" s="65">
        <f t="shared" si="1"/>
        <v>2.7851739376577415E-3</v>
      </c>
      <c r="G33" s="50">
        <v>31.069856859999998</v>
      </c>
      <c r="H33" s="50">
        <v>71.506130434782605</v>
      </c>
      <c r="I33" s="150"/>
      <c r="J33" s="80">
        <v>0.14159539000000002</v>
      </c>
      <c r="K33" s="80">
        <v>0.46163465999999997</v>
      </c>
      <c r="L33" s="81">
        <f t="shared" si="2"/>
        <v>-0.69327391925034387</v>
      </c>
      <c r="M33" s="65">
        <f t="shared" si="3"/>
        <v>0.11571749106122131</v>
      </c>
    </row>
    <row r="34" spans="1:13" ht="12.75" customHeight="1" x14ac:dyDescent="0.2">
      <c r="A34" s="49" t="s">
        <v>1117</v>
      </c>
      <c r="B34" s="49" t="s">
        <v>984</v>
      </c>
      <c r="C34" s="80">
        <v>1.20431902</v>
      </c>
      <c r="D34" s="80">
        <v>0.72627964</v>
      </c>
      <c r="E34" s="81">
        <f t="shared" si="0"/>
        <v>0.6582029202966504</v>
      </c>
      <c r="F34" s="65">
        <f t="shared" si="1"/>
        <v>2.7412191856258077E-3</v>
      </c>
      <c r="G34" s="50">
        <v>34.673110909999998</v>
      </c>
      <c r="H34" s="50">
        <v>46.297086956521703</v>
      </c>
      <c r="I34" s="150"/>
      <c r="J34" s="80">
        <v>5.1362809999999995E-2</v>
      </c>
      <c r="K34" s="80">
        <v>0</v>
      </c>
      <c r="L34" s="81" t="str">
        <f t="shared" si="2"/>
        <v/>
      </c>
      <c r="M34" s="65">
        <f t="shared" si="3"/>
        <v>4.26488406701407E-2</v>
      </c>
    </row>
    <row r="35" spans="1:13" ht="12.75" customHeight="1" x14ac:dyDescent="0.2">
      <c r="A35" s="49" t="s">
        <v>1525</v>
      </c>
      <c r="B35" s="49" t="s">
        <v>244</v>
      </c>
      <c r="C35" s="80">
        <v>0.86071765</v>
      </c>
      <c r="D35" s="80">
        <v>0.76628233000000001</v>
      </c>
      <c r="E35" s="81">
        <f t="shared" si="0"/>
        <v>0.12323828477161936</v>
      </c>
      <c r="F35" s="65">
        <f t="shared" si="1"/>
        <v>1.9591285169495696E-3</v>
      </c>
      <c r="G35" s="50">
        <v>29.839667672842499</v>
      </c>
      <c r="H35" s="50">
        <v>96.251217391304394</v>
      </c>
      <c r="I35" s="150"/>
      <c r="J35" s="80">
        <v>2.2872198799999999</v>
      </c>
      <c r="K35" s="80">
        <v>0.25275531000000001</v>
      </c>
      <c r="L35" s="81">
        <f t="shared" si="2"/>
        <v>8.0491467023976657</v>
      </c>
      <c r="M35" s="65">
        <f t="shared" si="3"/>
        <v>2.6573405111420683</v>
      </c>
    </row>
    <row r="36" spans="1:13" ht="12.75" customHeight="1" x14ac:dyDescent="0.2">
      <c r="A36" s="49" t="s">
        <v>2054</v>
      </c>
      <c r="B36" s="49" t="s">
        <v>2055</v>
      </c>
      <c r="C36" s="80">
        <v>0.84479402000000003</v>
      </c>
      <c r="D36" s="80">
        <v>0.76221857999999998</v>
      </c>
      <c r="E36" s="81">
        <f t="shared" si="0"/>
        <v>0.10833564303824761</v>
      </c>
      <c r="F36" s="65">
        <f t="shared" si="1"/>
        <v>1.9228838348214017E-3</v>
      </c>
      <c r="G36" s="50">
        <v>1347.2885765074602</v>
      </c>
      <c r="H36" s="50">
        <v>29.537260869565198</v>
      </c>
      <c r="I36" s="150"/>
      <c r="J36" s="80">
        <v>5.019821E-2</v>
      </c>
      <c r="K36" s="80">
        <v>22.288239600000001</v>
      </c>
      <c r="L36" s="81">
        <f t="shared" si="2"/>
        <v>-0.99774777143009541</v>
      </c>
      <c r="M36" s="65">
        <f t="shared" si="3"/>
        <v>5.9420650255076375E-2</v>
      </c>
    </row>
    <row r="37" spans="1:13" ht="12.75" customHeight="1" x14ac:dyDescent="0.2">
      <c r="A37" s="49" t="s">
        <v>1118</v>
      </c>
      <c r="B37" s="49" t="s">
        <v>985</v>
      </c>
      <c r="C37" s="80">
        <v>0.72825476</v>
      </c>
      <c r="D37" s="80">
        <v>0.80269343000000004</v>
      </c>
      <c r="E37" s="81">
        <f t="shared" si="0"/>
        <v>-9.2736114708201867E-2</v>
      </c>
      <c r="F37" s="65">
        <f t="shared" si="1"/>
        <v>1.6576221806538587E-3</v>
      </c>
      <c r="G37" s="50">
        <v>105.93566806999999</v>
      </c>
      <c r="H37" s="50">
        <v>36.045652173912998</v>
      </c>
      <c r="I37" s="150"/>
      <c r="J37" s="80">
        <v>2.8612690699999996</v>
      </c>
      <c r="K37" s="80">
        <v>9.9815990000000007E-2</v>
      </c>
      <c r="L37" s="81">
        <f t="shared" si="2"/>
        <v>27.665437972413031</v>
      </c>
      <c r="M37" s="65">
        <f t="shared" si="3"/>
        <v>3.9289397435589706</v>
      </c>
    </row>
    <row r="38" spans="1:13" ht="12.75" customHeight="1" x14ac:dyDescent="0.2">
      <c r="A38" s="49" t="s">
        <v>1638</v>
      </c>
      <c r="B38" s="49" t="s">
        <v>1014</v>
      </c>
      <c r="C38" s="80">
        <v>0.7065407709999999</v>
      </c>
      <c r="D38" s="80">
        <v>0.270211062</v>
      </c>
      <c r="E38" s="81">
        <f t="shared" si="0"/>
        <v>1.6147736727373503</v>
      </c>
      <c r="F38" s="65">
        <f t="shared" si="1"/>
        <v>1.6081977322686891E-3</v>
      </c>
      <c r="G38" s="50">
        <v>18.356429629999997</v>
      </c>
      <c r="H38" s="50">
        <v>419.88669565217401</v>
      </c>
      <c r="I38" s="150"/>
      <c r="J38" s="80">
        <v>0.13221280999999999</v>
      </c>
      <c r="K38" s="80">
        <v>0.12343609</v>
      </c>
      <c r="L38" s="81">
        <f t="shared" si="2"/>
        <v>7.1103353970463523E-2</v>
      </c>
      <c r="M38" s="65">
        <f t="shared" si="3"/>
        <v>0.18712693651475068</v>
      </c>
    </row>
    <row r="39" spans="1:13" ht="12.75" customHeight="1" x14ac:dyDescent="0.2">
      <c r="A39" s="49" t="s">
        <v>1130</v>
      </c>
      <c r="B39" s="49" t="s">
        <v>1003</v>
      </c>
      <c r="C39" s="80">
        <v>0.64901619999999993</v>
      </c>
      <c r="D39" s="80">
        <v>1.37666965</v>
      </c>
      <c r="E39" s="81">
        <f t="shared" si="0"/>
        <v>-0.52856068265905343</v>
      </c>
      <c r="F39" s="65">
        <f t="shared" si="1"/>
        <v>1.4772627764543286E-3</v>
      </c>
      <c r="G39" s="50">
        <v>35.958778670000001</v>
      </c>
      <c r="H39" s="50">
        <v>35.439826086956501</v>
      </c>
      <c r="I39" s="150"/>
      <c r="J39" s="80">
        <v>0.18767233999999999</v>
      </c>
      <c r="K39" s="80">
        <v>0.81695368000000002</v>
      </c>
      <c r="L39" s="81">
        <f t="shared" ref="L39:L70" si="4">IF(ISERROR(J39/K39-1),"",IF((J39/K39-1)&gt;10000%,"",J39/K39-1))</f>
        <v>-0.77027786936463771</v>
      </c>
      <c r="M39" s="65">
        <f t="shared" ref="M39:M70" si="5">IF(ISERROR(J39/C39),"",IF(J39/C39&gt;10000%,"",J39/C39))</f>
        <v>0.28916433827075505</v>
      </c>
    </row>
    <row r="40" spans="1:13" ht="12.75" customHeight="1" x14ac:dyDescent="0.2">
      <c r="A40" s="49" t="s">
        <v>1916</v>
      </c>
      <c r="B40" s="49" t="s">
        <v>986</v>
      </c>
      <c r="C40" s="80">
        <v>0.63303651000000005</v>
      </c>
      <c r="D40" s="80">
        <v>1.7539067500000001</v>
      </c>
      <c r="E40" s="81">
        <f t="shared" si="0"/>
        <v>-0.63907060053221187</v>
      </c>
      <c r="F40" s="65">
        <f t="shared" si="1"/>
        <v>1.4408904929639023E-3</v>
      </c>
      <c r="G40" s="50">
        <v>37.216419039999998</v>
      </c>
      <c r="H40" s="50">
        <v>39.693826086956499</v>
      </c>
      <c r="I40" s="150"/>
      <c r="J40" s="80">
        <v>0.78957135000000001</v>
      </c>
      <c r="K40" s="80">
        <v>4.0317844000000003</v>
      </c>
      <c r="L40" s="81">
        <f t="shared" si="4"/>
        <v>-0.80416330049791351</v>
      </c>
      <c r="M40" s="65">
        <f t="shared" si="5"/>
        <v>1.2472761642136565</v>
      </c>
    </row>
    <row r="41" spans="1:13" ht="12.75" customHeight="1" x14ac:dyDescent="0.2">
      <c r="A41" s="49" t="s">
        <v>1122</v>
      </c>
      <c r="B41" s="49" t="s">
        <v>991</v>
      </c>
      <c r="C41" s="80">
        <v>0.62742147500000001</v>
      </c>
      <c r="D41" s="80">
        <v>1.3762038600000002</v>
      </c>
      <c r="E41" s="81">
        <f t="shared" si="0"/>
        <v>-0.54409263537452945</v>
      </c>
      <c r="F41" s="65">
        <f t="shared" si="1"/>
        <v>1.428109791659392E-3</v>
      </c>
      <c r="G41" s="50">
        <v>127.08738199</v>
      </c>
      <c r="H41" s="50">
        <v>27.279565217391301</v>
      </c>
      <c r="I41" s="150"/>
      <c r="J41" s="80">
        <v>3.0988480299999996</v>
      </c>
      <c r="K41" s="80">
        <v>2.9778807</v>
      </c>
      <c r="L41" s="81">
        <f t="shared" si="4"/>
        <v>4.0621953055405946E-2</v>
      </c>
      <c r="M41" s="65">
        <f t="shared" si="5"/>
        <v>4.9390213014305884</v>
      </c>
    </row>
    <row r="42" spans="1:13" ht="12.75" customHeight="1" x14ac:dyDescent="0.2">
      <c r="A42" s="49" t="s">
        <v>1107</v>
      </c>
      <c r="B42" s="49" t="s">
        <v>958</v>
      </c>
      <c r="C42" s="80">
        <v>0.555956742</v>
      </c>
      <c r="D42" s="80">
        <v>0.45522501199999998</v>
      </c>
      <c r="E42" s="81">
        <f t="shared" si="0"/>
        <v>0.22127898807106861</v>
      </c>
      <c r="F42" s="65">
        <f t="shared" si="1"/>
        <v>1.2654448383190172E-3</v>
      </c>
      <c r="G42" s="50">
        <v>93.720247730000011</v>
      </c>
      <c r="H42" s="50">
        <v>145.433826086957</v>
      </c>
      <c r="I42" s="150"/>
      <c r="J42" s="80">
        <v>0.53978134999999994</v>
      </c>
      <c r="K42" s="80">
        <v>0.19740241</v>
      </c>
      <c r="L42" s="81">
        <f t="shared" si="4"/>
        <v>1.734421276822304</v>
      </c>
      <c r="M42" s="65">
        <f t="shared" si="5"/>
        <v>0.97090530471523617</v>
      </c>
    </row>
    <row r="43" spans="1:13" ht="12.75" customHeight="1" x14ac:dyDescent="0.2">
      <c r="A43" s="49" t="s">
        <v>1164</v>
      </c>
      <c r="B43" s="49" t="s">
        <v>1013</v>
      </c>
      <c r="C43" s="80">
        <v>0.50349959999999994</v>
      </c>
      <c r="D43" s="80">
        <v>0.10447664999999999</v>
      </c>
      <c r="E43" s="81">
        <f t="shared" si="0"/>
        <v>3.8192548287105295</v>
      </c>
      <c r="F43" s="65">
        <f t="shared" si="1"/>
        <v>1.1460441465708311E-3</v>
      </c>
      <c r="G43" s="50">
        <v>25.906272379999997</v>
      </c>
      <c r="H43" s="50">
        <v>79.730608695652194</v>
      </c>
      <c r="I43" s="150"/>
      <c r="J43" s="80">
        <v>0.40500724999999999</v>
      </c>
      <c r="K43" s="80">
        <v>4.7759999999999997E-2</v>
      </c>
      <c r="L43" s="81">
        <f t="shared" si="4"/>
        <v>7.4800512981574538</v>
      </c>
      <c r="M43" s="65">
        <f t="shared" si="5"/>
        <v>0.80438445234117373</v>
      </c>
    </row>
    <row r="44" spans="1:13" ht="12.75" customHeight="1" x14ac:dyDescent="0.2">
      <c r="A44" s="49" t="s">
        <v>1637</v>
      </c>
      <c r="B44" s="49" t="s">
        <v>1072</v>
      </c>
      <c r="C44" s="80">
        <v>0.48692828999999999</v>
      </c>
      <c r="D44" s="80">
        <v>0.20064077</v>
      </c>
      <c r="E44" s="81">
        <f t="shared" si="0"/>
        <v>1.4268661349335932</v>
      </c>
      <c r="F44" s="65">
        <f t="shared" si="1"/>
        <v>1.1083252430672125E-3</v>
      </c>
      <c r="G44" s="50">
        <v>3.58500423</v>
      </c>
      <c r="H44" s="50">
        <v>173.06552173912999</v>
      </c>
      <c r="I44" s="150"/>
      <c r="J44" s="80">
        <v>0.28105225</v>
      </c>
      <c r="K44" s="80">
        <v>1.2585299999999999E-2</v>
      </c>
      <c r="L44" s="81">
        <f t="shared" si="4"/>
        <v>21.331787879510223</v>
      </c>
      <c r="M44" s="65">
        <f t="shared" si="5"/>
        <v>0.5771943338925738</v>
      </c>
    </row>
    <row r="45" spans="1:13" ht="12.75" customHeight="1" x14ac:dyDescent="0.2">
      <c r="A45" s="49" t="s">
        <v>1668</v>
      </c>
      <c r="B45" s="49" t="s">
        <v>1094</v>
      </c>
      <c r="C45" s="80">
        <v>0.48511306999999998</v>
      </c>
      <c r="D45" s="80">
        <v>0.48891899999999999</v>
      </c>
      <c r="E45" s="81">
        <f t="shared" si="0"/>
        <v>-7.7843773713028863E-3</v>
      </c>
      <c r="F45" s="65">
        <f t="shared" si="1"/>
        <v>1.1041935173305123E-3</v>
      </c>
      <c r="G45" s="50">
        <v>0.12448661</v>
      </c>
      <c r="H45" s="50">
        <v>53.418304347826101</v>
      </c>
      <c r="I45" s="150"/>
      <c r="J45" s="80">
        <v>3.2833000000000003E-3</v>
      </c>
      <c r="K45" s="80">
        <v>4.463E-3</v>
      </c>
      <c r="L45" s="81">
        <f t="shared" si="4"/>
        <v>-0.26432892673089847</v>
      </c>
      <c r="M45" s="65">
        <f t="shared" si="5"/>
        <v>6.7681128442900959E-3</v>
      </c>
    </row>
    <row r="46" spans="1:13" ht="12.75" customHeight="1" x14ac:dyDescent="0.2">
      <c r="A46" s="49" t="s">
        <v>1121</v>
      </c>
      <c r="B46" s="49" t="s">
        <v>989</v>
      </c>
      <c r="C46" s="80">
        <v>0.45097268499999998</v>
      </c>
      <c r="D46" s="80">
        <v>1.0046909150000001</v>
      </c>
      <c r="E46" s="81">
        <f t="shared" si="0"/>
        <v>-0.55113291235444284</v>
      </c>
      <c r="F46" s="65">
        <f t="shared" si="1"/>
        <v>1.0264846405192403E-3</v>
      </c>
      <c r="G46" s="50">
        <v>64.944030949999998</v>
      </c>
      <c r="H46" s="50">
        <v>37.933565217391298</v>
      </c>
      <c r="I46" s="150"/>
      <c r="J46" s="80">
        <v>0.81878229000000002</v>
      </c>
      <c r="K46" s="80">
        <v>0.64521329000000005</v>
      </c>
      <c r="L46" s="81">
        <f t="shared" si="4"/>
        <v>0.26901026790691174</v>
      </c>
      <c r="M46" s="65">
        <f t="shared" si="5"/>
        <v>1.8155917580684517</v>
      </c>
    </row>
    <row r="47" spans="1:13" ht="12.75" customHeight="1" x14ac:dyDescent="0.2">
      <c r="A47" s="49" t="s">
        <v>1515</v>
      </c>
      <c r="B47" s="49" t="s">
        <v>734</v>
      </c>
      <c r="C47" s="80">
        <v>0.44750000000000001</v>
      </c>
      <c r="D47" s="80">
        <v>0</v>
      </c>
      <c r="E47" s="81" t="str">
        <f t="shared" si="0"/>
        <v/>
      </c>
      <c r="F47" s="65">
        <f t="shared" si="1"/>
        <v>1.0185802641957352E-3</v>
      </c>
      <c r="G47" s="50">
        <v>3.9690193799999998</v>
      </c>
      <c r="H47" s="50">
        <v>49.697826086956503</v>
      </c>
      <c r="I47" s="150"/>
      <c r="J47" s="80">
        <v>0.44772374999999998</v>
      </c>
      <c r="K47" s="80">
        <v>0</v>
      </c>
      <c r="L47" s="81" t="str">
        <f t="shared" si="4"/>
        <v/>
      </c>
      <c r="M47" s="65">
        <f t="shared" si="5"/>
        <v>1.0004999999999999</v>
      </c>
    </row>
    <row r="48" spans="1:13" ht="12.75" customHeight="1" x14ac:dyDescent="0.2">
      <c r="A48" s="49" t="s">
        <v>1787</v>
      </c>
      <c r="B48" s="49" t="s">
        <v>1786</v>
      </c>
      <c r="C48" s="80">
        <v>0.44511655</v>
      </c>
      <c r="D48" s="80">
        <v>0.18105293</v>
      </c>
      <c r="E48" s="81">
        <f t="shared" si="0"/>
        <v>1.4584885204564211</v>
      </c>
      <c r="F48" s="65">
        <f t="shared" si="1"/>
        <v>1.0131551577584228E-3</v>
      </c>
      <c r="G48" s="50">
        <v>1.3652682809999999</v>
      </c>
      <c r="H48" s="50">
        <v>79.925565217391295</v>
      </c>
      <c r="I48" s="150"/>
      <c r="J48" s="80">
        <v>0.17434226999999999</v>
      </c>
      <c r="K48" s="80">
        <v>0.1292828</v>
      </c>
      <c r="L48" s="81">
        <f t="shared" si="4"/>
        <v>0.34853414375307468</v>
      </c>
      <c r="M48" s="65">
        <f t="shared" si="5"/>
        <v>0.39167779764648158</v>
      </c>
    </row>
    <row r="49" spans="1:16" ht="12.75" customHeight="1" x14ac:dyDescent="0.2">
      <c r="A49" s="49" t="s">
        <v>2046</v>
      </c>
      <c r="B49" s="49" t="s">
        <v>2047</v>
      </c>
      <c r="C49" s="80">
        <v>0.42344588999999999</v>
      </c>
      <c r="D49" s="80">
        <v>0.24058438500000001</v>
      </c>
      <c r="E49" s="81">
        <f t="shared" si="0"/>
        <v>0.76007220917517149</v>
      </c>
      <c r="F49" s="65">
        <f t="shared" si="1"/>
        <v>9.6382933298055473E-4</v>
      </c>
      <c r="G49" s="50">
        <v>0.63240233000000001</v>
      </c>
      <c r="H49" s="50">
        <v>29.1477391304348</v>
      </c>
      <c r="I49" s="150"/>
      <c r="J49" s="80">
        <v>0.27996049000000001</v>
      </c>
      <c r="K49" s="80">
        <v>0.14589223999999998</v>
      </c>
      <c r="L49" s="81">
        <f t="shared" si="4"/>
        <v>0.91895394847594392</v>
      </c>
      <c r="M49" s="65">
        <f t="shared" si="5"/>
        <v>0.6611482047918803</v>
      </c>
    </row>
    <row r="50" spans="1:16" s="145" customFormat="1" ht="12.75" customHeight="1" x14ac:dyDescent="0.2">
      <c r="A50" s="49" t="s">
        <v>1205</v>
      </c>
      <c r="B50" s="49" t="s">
        <v>1039</v>
      </c>
      <c r="C50" s="80">
        <v>0.41445101000000001</v>
      </c>
      <c r="D50" s="80">
        <v>0.23399892</v>
      </c>
      <c r="E50" s="81">
        <f t="shared" si="0"/>
        <v>0.77116633700702564</v>
      </c>
      <c r="F50" s="65">
        <f t="shared" si="1"/>
        <v>9.4335557376980857E-4</v>
      </c>
      <c r="G50" s="50">
        <v>4.9052807500000002</v>
      </c>
      <c r="H50" s="50">
        <v>17.1033043478261</v>
      </c>
      <c r="I50" s="150"/>
      <c r="J50" s="80">
        <v>7.4270309999999992E-2</v>
      </c>
      <c r="K50" s="80">
        <v>3.0027249999999998E-2</v>
      </c>
      <c r="L50" s="81">
        <f t="shared" si="4"/>
        <v>1.4734303008100973</v>
      </c>
      <c r="M50" s="65">
        <f t="shared" si="5"/>
        <v>0.17920166245945449</v>
      </c>
      <c r="N50" s="159"/>
      <c r="O50" s="98"/>
      <c r="P50" s="98"/>
    </row>
    <row r="51" spans="1:16" ht="12.75" customHeight="1" x14ac:dyDescent="0.2">
      <c r="A51" s="49" t="s">
        <v>1228</v>
      </c>
      <c r="B51" s="49" t="s">
        <v>1230</v>
      </c>
      <c r="C51" s="80">
        <v>0.41425584999999998</v>
      </c>
      <c r="D51" s="80">
        <v>0.20514566000000001</v>
      </c>
      <c r="E51" s="81">
        <f t="shared" si="0"/>
        <v>1.0193254393000561</v>
      </c>
      <c r="F51" s="65">
        <f t="shared" si="1"/>
        <v>9.4291135896676836E-4</v>
      </c>
      <c r="G51" s="50">
        <v>19.380559762960001</v>
      </c>
      <c r="H51" s="50">
        <v>555.13933333333296</v>
      </c>
      <c r="I51" s="150"/>
      <c r="J51" s="80">
        <v>0.46373342000000001</v>
      </c>
      <c r="K51" s="80">
        <v>0.41345466999999997</v>
      </c>
      <c r="L51" s="81">
        <f t="shared" si="4"/>
        <v>0.12160643874212385</v>
      </c>
      <c r="M51" s="65">
        <f t="shared" si="5"/>
        <v>1.1194372270180373</v>
      </c>
    </row>
    <row r="52" spans="1:16" ht="12.75" customHeight="1" x14ac:dyDescent="0.2">
      <c r="A52" s="49" t="s">
        <v>1110</v>
      </c>
      <c r="B52" s="49" t="s">
        <v>973</v>
      </c>
      <c r="C52" s="80">
        <v>0.36908361499999998</v>
      </c>
      <c r="D52" s="80">
        <v>0.17343832000000001</v>
      </c>
      <c r="E52" s="81">
        <f t="shared" si="0"/>
        <v>1.1280396108541639</v>
      </c>
      <c r="F52" s="65">
        <f t="shared" si="1"/>
        <v>8.4009225938998212E-4</v>
      </c>
      <c r="G52" s="50">
        <v>326.33358149000003</v>
      </c>
      <c r="H52" s="50">
        <v>26.3872608695652</v>
      </c>
      <c r="I52" s="150"/>
      <c r="J52" s="80">
        <v>0.16428083999999998</v>
      </c>
      <c r="K52" s="80">
        <v>0.11730892999999999</v>
      </c>
      <c r="L52" s="81">
        <f t="shared" si="4"/>
        <v>0.40041205729180196</v>
      </c>
      <c r="M52" s="65">
        <f t="shared" si="5"/>
        <v>0.44510466821996419</v>
      </c>
    </row>
    <row r="53" spans="1:16" ht="12.75" customHeight="1" x14ac:dyDescent="0.2">
      <c r="A53" s="49" t="s">
        <v>1651</v>
      </c>
      <c r="B53" s="49" t="s">
        <v>1036</v>
      </c>
      <c r="C53" s="80">
        <v>0.35306571000000003</v>
      </c>
      <c r="D53" s="80">
        <v>0.26258331000000001</v>
      </c>
      <c r="E53" s="81">
        <f t="shared" si="0"/>
        <v>0.34458549555186901</v>
      </c>
      <c r="F53" s="65">
        <f t="shared" si="1"/>
        <v>8.036329925592288E-4</v>
      </c>
      <c r="G53" s="50">
        <v>8.7444553499999991</v>
      </c>
      <c r="H53" s="50">
        <v>248.396869565217</v>
      </c>
      <c r="I53" s="150"/>
      <c r="J53" s="80">
        <v>3.9996290000000004E-2</v>
      </c>
      <c r="K53" s="80">
        <v>0.11531903</v>
      </c>
      <c r="L53" s="81">
        <f t="shared" si="4"/>
        <v>-0.65316834524189105</v>
      </c>
      <c r="M53" s="65">
        <f t="shared" si="5"/>
        <v>0.11328285037932458</v>
      </c>
    </row>
    <row r="54" spans="1:16" ht="12.75" customHeight="1" x14ac:dyDescent="0.2">
      <c r="A54" s="49" t="s">
        <v>1109</v>
      </c>
      <c r="B54" s="49" t="s">
        <v>972</v>
      </c>
      <c r="C54" s="80">
        <v>0.33870884999999995</v>
      </c>
      <c r="D54" s="80">
        <v>0.21582182</v>
      </c>
      <c r="E54" s="81">
        <f t="shared" si="0"/>
        <v>0.5693911301461545</v>
      </c>
      <c r="F54" s="65">
        <f t="shared" si="1"/>
        <v>7.7095452495739355E-4</v>
      </c>
      <c r="G54" s="50">
        <v>72.46334822</v>
      </c>
      <c r="H54" s="50">
        <v>64.937478260869597</v>
      </c>
      <c r="I54" s="150"/>
      <c r="J54" s="80">
        <v>0.19371853999999999</v>
      </c>
      <c r="K54" s="80">
        <v>7.6250529999999997E-2</v>
      </c>
      <c r="L54" s="81">
        <f t="shared" si="4"/>
        <v>1.5405533574651873</v>
      </c>
      <c r="M54" s="65">
        <f t="shared" si="5"/>
        <v>0.57193232476801248</v>
      </c>
      <c r="O54" s="145"/>
    </row>
    <row r="55" spans="1:16" ht="12.75" customHeight="1" x14ac:dyDescent="0.2">
      <c r="A55" s="49" t="s">
        <v>1530</v>
      </c>
      <c r="B55" s="49" t="s">
        <v>729</v>
      </c>
      <c r="C55" s="80">
        <v>0.29560599999999998</v>
      </c>
      <c r="D55" s="80">
        <v>0.34327243000000002</v>
      </c>
      <c r="E55" s="81">
        <f t="shared" si="0"/>
        <v>-0.13885889408595975</v>
      </c>
      <c r="F55" s="65">
        <f t="shared" si="1"/>
        <v>6.7284567056501566E-4</v>
      </c>
      <c r="G55" s="50">
        <v>39.519018844014006</v>
      </c>
      <c r="H55" s="50">
        <v>71.000913043478306</v>
      </c>
      <c r="I55" s="150"/>
      <c r="J55" s="80">
        <v>9.0323162899999989</v>
      </c>
      <c r="K55" s="80">
        <v>3.66067198</v>
      </c>
      <c r="L55" s="81">
        <f t="shared" si="4"/>
        <v>1.4673929648293695</v>
      </c>
      <c r="M55" s="65">
        <f t="shared" si="5"/>
        <v>30.555253580779819</v>
      </c>
    </row>
    <row r="56" spans="1:16" s="145" customFormat="1" ht="12.75" customHeight="1" x14ac:dyDescent="0.2">
      <c r="A56" s="49" t="s">
        <v>1113</v>
      </c>
      <c r="B56" s="49" t="s">
        <v>978</v>
      </c>
      <c r="C56" s="80">
        <v>0.27073530000000001</v>
      </c>
      <c r="D56" s="80">
        <v>0.21268218</v>
      </c>
      <c r="E56" s="81">
        <f t="shared" si="0"/>
        <v>0.27295714196647802</v>
      </c>
      <c r="F56" s="65">
        <f t="shared" si="1"/>
        <v>6.1623605229298693E-4</v>
      </c>
      <c r="G56" s="50">
        <v>56.247325020000005</v>
      </c>
      <c r="H56" s="50">
        <v>46.539043478260901</v>
      </c>
      <c r="I56" s="150"/>
      <c r="J56" s="80">
        <v>0</v>
      </c>
      <c r="K56" s="80">
        <v>7.7913000000000001E-3</v>
      </c>
      <c r="L56" s="81">
        <f t="shared" si="4"/>
        <v>-1</v>
      </c>
      <c r="M56" s="65">
        <f t="shared" si="5"/>
        <v>0</v>
      </c>
      <c r="N56" s="159"/>
      <c r="O56" s="98"/>
      <c r="P56" s="98"/>
    </row>
    <row r="57" spans="1:16" ht="12.75" customHeight="1" x14ac:dyDescent="0.2">
      <c r="A57" s="49" t="s">
        <v>1667</v>
      </c>
      <c r="B57" s="49" t="s">
        <v>990</v>
      </c>
      <c r="C57" s="80">
        <v>0.26713721000000001</v>
      </c>
      <c r="D57" s="80">
        <v>0.69747105000000009</v>
      </c>
      <c r="E57" s="81">
        <f t="shared" si="0"/>
        <v>-0.61699168732523024</v>
      </c>
      <c r="F57" s="65">
        <f t="shared" si="1"/>
        <v>6.0804623449902035E-4</v>
      </c>
      <c r="G57" s="50">
        <v>37.688271</v>
      </c>
      <c r="H57" s="50">
        <v>91.883695652173898</v>
      </c>
      <c r="I57" s="150"/>
      <c r="J57" s="80">
        <v>3.2751700000000002E-2</v>
      </c>
      <c r="K57" s="80">
        <v>0</v>
      </c>
      <c r="L57" s="81" t="str">
        <f t="shared" si="4"/>
        <v/>
      </c>
      <c r="M57" s="65">
        <f t="shared" si="5"/>
        <v>0.12260253822370908</v>
      </c>
    </row>
    <row r="58" spans="1:16" ht="12.75" customHeight="1" x14ac:dyDescent="0.2">
      <c r="A58" s="49" t="s">
        <v>1124</v>
      </c>
      <c r="B58" s="49" t="s">
        <v>993</v>
      </c>
      <c r="C58" s="80">
        <v>0.26274728000000003</v>
      </c>
      <c r="D58" s="80">
        <v>0.26908500000000002</v>
      </c>
      <c r="E58" s="81">
        <f t="shared" si="0"/>
        <v>-2.3552855045803289E-2</v>
      </c>
      <c r="F58" s="65">
        <f t="shared" si="1"/>
        <v>5.980540645343259E-4</v>
      </c>
      <c r="G58" s="50">
        <v>84.598944680000002</v>
      </c>
      <c r="H58" s="50">
        <v>63.2981304347826</v>
      </c>
      <c r="I58" s="150"/>
      <c r="J58" s="80">
        <v>0.14009927</v>
      </c>
      <c r="K58" s="80">
        <v>4.0448970000000001E-2</v>
      </c>
      <c r="L58" s="81">
        <f t="shared" si="4"/>
        <v>2.4636053773433537</v>
      </c>
      <c r="M58" s="65">
        <f t="shared" si="5"/>
        <v>0.53320921152827916</v>
      </c>
    </row>
    <row r="59" spans="1:16" ht="12.75" customHeight="1" x14ac:dyDescent="0.2">
      <c r="A59" s="49" t="s">
        <v>1791</v>
      </c>
      <c r="B59" s="49" t="s">
        <v>1790</v>
      </c>
      <c r="C59" s="80">
        <v>0.26081691000000001</v>
      </c>
      <c r="D59" s="80">
        <v>0.16548070000000001</v>
      </c>
      <c r="E59" s="81">
        <f t="shared" si="0"/>
        <v>0.57611679186757137</v>
      </c>
      <c r="F59" s="65">
        <f t="shared" si="1"/>
        <v>5.936602393173527E-4</v>
      </c>
      <c r="G59" s="50">
        <v>0.90867417299999997</v>
      </c>
      <c r="H59" s="50">
        <v>99.879304347826107</v>
      </c>
      <c r="I59" s="150"/>
      <c r="J59" s="80">
        <v>6.5401710000000002E-2</v>
      </c>
      <c r="K59" s="80">
        <v>0.14423374</v>
      </c>
      <c r="L59" s="81">
        <f t="shared" si="4"/>
        <v>-0.54655748370665558</v>
      </c>
      <c r="M59" s="65">
        <f t="shared" si="5"/>
        <v>0.2507571690807931</v>
      </c>
    </row>
    <row r="60" spans="1:16" ht="12.75" customHeight="1" x14ac:dyDescent="0.2">
      <c r="A60" s="49" t="s">
        <v>1653</v>
      </c>
      <c r="B60" s="49" t="s">
        <v>1002</v>
      </c>
      <c r="C60" s="80">
        <v>0.25617880199999998</v>
      </c>
      <c r="D60" s="80">
        <v>0.45170498999999997</v>
      </c>
      <c r="E60" s="81">
        <f t="shared" si="0"/>
        <v>-0.4328625813941086</v>
      </c>
      <c r="F60" s="65">
        <f t="shared" si="1"/>
        <v>5.8310317725699876E-4</v>
      </c>
      <c r="G60" s="50">
        <v>26.166164440000003</v>
      </c>
      <c r="H60" s="50">
        <v>178.72760869565201</v>
      </c>
      <c r="I60" s="150"/>
      <c r="J60" s="80">
        <v>2.9283569999999998E-2</v>
      </c>
      <c r="K60" s="80">
        <v>2.701725E-2</v>
      </c>
      <c r="L60" s="81">
        <f t="shared" si="4"/>
        <v>8.388418510396134E-2</v>
      </c>
      <c r="M60" s="65">
        <f t="shared" si="5"/>
        <v>0.11430910665278231</v>
      </c>
    </row>
    <row r="61" spans="1:16" ht="12.75" customHeight="1" x14ac:dyDescent="0.2">
      <c r="A61" s="49" t="s">
        <v>1128</v>
      </c>
      <c r="B61" s="49" t="s">
        <v>1000</v>
      </c>
      <c r="C61" s="80">
        <v>0.24860167999999999</v>
      </c>
      <c r="D61" s="80">
        <v>0.27681109999999998</v>
      </c>
      <c r="E61" s="81">
        <f t="shared" si="0"/>
        <v>-0.10190855785768704</v>
      </c>
      <c r="F61" s="65">
        <f t="shared" si="1"/>
        <v>5.6585645786347174E-4</v>
      </c>
      <c r="G61" s="50">
        <v>10.632736607543999</v>
      </c>
      <c r="H61" s="50">
        <v>80.414695652173904</v>
      </c>
      <c r="I61" s="150"/>
      <c r="J61" s="80">
        <v>0.60040059000000001</v>
      </c>
      <c r="K61" s="80">
        <v>0.6480866999999999</v>
      </c>
      <c r="L61" s="81">
        <f t="shared" si="4"/>
        <v>-7.3579831217026825E-2</v>
      </c>
      <c r="M61" s="65">
        <f t="shared" si="5"/>
        <v>2.4151107506594487</v>
      </c>
    </row>
    <row r="62" spans="1:16" ht="12.75" customHeight="1" x14ac:dyDescent="0.2">
      <c r="A62" s="49" t="s">
        <v>1672</v>
      </c>
      <c r="B62" s="49" t="s">
        <v>1009</v>
      </c>
      <c r="C62" s="80">
        <v>0.24421456</v>
      </c>
      <c r="D62" s="80">
        <v>0.36167093</v>
      </c>
      <c r="E62" s="81">
        <f t="shared" si="0"/>
        <v>-0.3247603284012901</v>
      </c>
      <c r="F62" s="65">
        <f t="shared" si="1"/>
        <v>5.5587068389998935E-4</v>
      </c>
      <c r="G62" s="50">
        <v>1.0947610000000001</v>
      </c>
      <c r="H62" s="50">
        <v>50.928086956521703</v>
      </c>
      <c r="I62" s="150"/>
      <c r="J62" s="80">
        <v>4.3161860000000003E-2</v>
      </c>
      <c r="K62" s="80">
        <v>1.700873E-2</v>
      </c>
      <c r="L62" s="81">
        <f t="shared" si="4"/>
        <v>1.5376297936412655</v>
      </c>
      <c r="M62" s="65">
        <f t="shared" si="5"/>
        <v>0.17673745578478206</v>
      </c>
    </row>
    <row r="63" spans="1:16" ht="12.75" customHeight="1" x14ac:dyDescent="0.2">
      <c r="A63" s="49" t="s">
        <v>1526</v>
      </c>
      <c r="B63" s="49" t="s">
        <v>245</v>
      </c>
      <c r="C63" s="80">
        <v>0.24373614999999998</v>
      </c>
      <c r="D63" s="80">
        <v>0.46255740999999995</v>
      </c>
      <c r="E63" s="81">
        <f t="shared" si="0"/>
        <v>-0.47306832680509858</v>
      </c>
      <c r="F63" s="65">
        <f t="shared" si="1"/>
        <v>5.5478174762246108E-4</v>
      </c>
      <c r="G63" s="50">
        <v>10.90300917814</v>
      </c>
      <c r="H63" s="50">
        <v>119.017869565217</v>
      </c>
      <c r="I63" s="150"/>
      <c r="J63" s="80">
        <v>0.62191657</v>
      </c>
      <c r="K63" s="80">
        <v>0.36291741999999999</v>
      </c>
      <c r="L63" s="81">
        <f t="shared" si="4"/>
        <v>0.71365863341583324</v>
      </c>
      <c r="M63" s="65">
        <f t="shared" si="5"/>
        <v>2.551597577954686</v>
      </c>
    </row>
    <row r="64" spans="1:16" ht="12.75" customHeight="1" x14ac:dyDescent="0.2">
      <c r="A64" s="49" t="s">
        <v>2236</v>
      </c>
      <c r="B64" s="49" t="s">
        <v>2237</v>
      </c>
      <c r="C64" s="80">
        <v>0.242813</v>
      </c>
      <c r="D64" s="80">
        <v>0.26944578999999996</v>
      </c>
      <c r="E64" s="81">
        <f t="shared" si="0"/>
        <v>-9.8842850727042242E-2</v>
      </c>
      <c r="F64" s="65">
        <f t="shared" si="1"/>
        <v>5.5268051327409852E-4</v>
      </c>
      <c r="G64" s="50">
        <v>19.382979219999999</v>
      </c>
      <c r="H64" s="50">
        <v>42.005913043478301</v>
      </c>
      <c r="I64" s="150"/>
      <c r="J64" s="80">
        <v>0.9668824399999999</v>
      </c>
      <c r="K64" s="80">
        <v>0</v>
      </c>
      <c r="L64" s="81" t="str">
        <f t="shared" si="4"/>
        <v/>
      </c>
      <c r="M64" s="65">
        <f t="shared" si="5"/>
        <v>3.9820044231569147</v>
      </c>
    </row>
    <row r="65" spans="1:15" ht="12.75" customHeight="1" x14ac:dyDescent="0.2">
      <c r="A65" s="49" t="s">
        <v>1428</v>
      </c>
      <c r="B65" s="49" t="s">
        <v>1429</v>
      </c>
      <c r="C65" s="80">
        <v>0.24118198999999998</v>
      </c>
      <c r="D65" s="80">
        <v>0.17043047</v>
      </c>
      <c r="E65" s="81">
        <f t="shared" si="0"/>
        <v>0.41513421866406852</v>
      </c>
      <c r="F65" s="65">
        <f t="shared" si="1"/>
        <v>5.4896807842112435E-4</v>
      </c>
      <c r="G65" s="50">
        <v>12.710376740000001</v>
      </c>
      <c r="H65" s="50">
        <v>104.158130434783</v>
      </c>
      <c r="I65" s="150"/>
      <c r="J65" s="80">
        <v>0.18214539999999999</v>
      </c>
      <c r="K65" s="80">
        <v>0</v>
      </c>
      <c r="L65" s="81" t="str">
        <f t="shared" si="4"/>
        <v/>
      </c>
      <c r="M65" s="65">
        <f t="shared" si="5"/>
        <v>0.7552197409101733</v>
      </c>
      <c r="O65" s="145"/>
    </row>
    <row r="66" spans="1:15" ht="12.75" customHeight="1" x14ac:dyDescent="0.2">
      <c r="A66" s="49" t="s">
        <v>1127</v>
      </c>
      <c r="B66" s="49" t="s">
        <v>999</v>
      </c>
      <c r="C66" s="80">
        <v>0.19448915</v>
      </c>
      <c r="D66" s="80">
        <v>0.11083155</v>
      </c>
      <c r="E66" s="81">
        <f t="shared" si="0"/>
        <v>0.75481755871861389</v>
      </c>
      <c r="F66" s="65">
        <f t="shared" si="1"/>
        <v>4.4268784310660107E-4</v>
      </c>
      <c r="G66" s="50">
        <v>3.0804175450487996</v>
      </c>
      <c r="H66" s="50">
        <v>65.611086956521703</v>
      </c>
      <c r="I66" s="150"/>
      <c r="J66" s="80">
        <v>0.13893876000000002</v>
      </c>
      <c r="K66" s="80">
        <v>0.23591223798681801</v>
      </c>
      <c r="L66" s="81">
        <f t="shared" si="4"/>
        <v>-0.41105742887419239</v>
      </c>
      <c r="M66" s="65">
        <f t="shared" si="5"/>
        <v>0.71437794858993431</v>
      </c>
    </row>
    <row r="67" spans="1:15" ht="12.75" customHeight="1" x14ac:dyDescent="0.2">
      <c r="A67" s="49" t="s">
        <v>1639</v>
      </c>
      <c r="B67" s="49" t="s">
        <v>994</v>
      </c>
      <c r="C67" s="80">
        <v>0.18774199999999999</v>
      </c>
      <c r="D67" s="80">
        <v>0.19092449</v>
      </c>
      <c r="E67" s="81">
        <f t="shared" si="0"/>
        <v>-1.6668841173806515E-2</v>
      </c>
      <c r="F67" s="65">
        <f t="shared" si="1"/>
        <v>4.273302703030966E-4</v>
      </c>
      <c r="G67" s="50">
        <v>13.090185419999999</v>
      </c>
      <c r="H67" s="50">
        <v>90.983608695652194</v>
      </c>
      <c r="I67" s="150"/>
      <c r="J67" s="80">
        <v>5.1606899999999999E-3</v>
      </c>
      <c r="K67" s="80">
        <v>0</v>
      </c>
      <c r="L67" s="81" t="str">
        <f t="shared" si="4"/>
        <v/>
      </c>
      <c r="M67" s="65">
        <f t="shared" si="5"/>
        <v>2.7488201894088696E-2</v>
      </c>
    </row>
    <row r="68" spans="1:15" ht="12.75" customHeight="1" x14ac:dyDescent="0.2">
      <c r="A68" s="49" t="s">
        <v>1745</v>
      </c>
      <c r="B68" s="49" t="s">
        <v>1753</v>
      </c>
      <c r="C68" s="80">
        <v>0.16830000000000001</v>
      </c>
      <c r="D68" s="80">
        <v>0</v>
      </c>
      <c r="E68" s="81" t="str">
        <f t="shared" si="0"/>
        <v/>
      </c>
      <c r="F68" s="65">
        <f t="shared" si="1"/>
        <v>3.8307722561819498E-4</v>
      </c>
      <c r="G68" s="50">
        <v>0.121448874</v>
      </c>
      <c r="H68" s="50">
        <v>40.000608695652197</v>
      </c>
      <c r="I68" s="150"/>
      <c r="J68" s="80">
        <v>8.4082020000000007E-2</v>
      </c>
      <c r="K68" s="80">
        <v>0</v>
      </c>
      <c r="L68" s="81" t="str">
        <f t="shared" si="4"/>
        <v/>
      </c>
      <c r="M68" s="65">
        <f t="shared" si="5"/>
        <v>0.4995960784313726</v>
      </c>
    </row>
    <row r="69" spans="1:15" ht="12.75" customHeight="1" x14ac:dyDescent="0.2">
      <c r="A69" s="49" t="s">
        <v>1209</v>
      </c>
      <c r="B69" s="49" t="s">
        <v>1045</v>
      </c>
      <c r="C69" s="80">
        <v>0.14518557999999998</v>
      </c>
      <c r="D69" s="80">
        <v>0.24174370000000001</v>
      </c>
      <c r="E69" s="81">
        <f t="shared" si="0"/>
        <v>-0.39942352168846607</v>
      </c>
      <c r="F69" s="65">
        <f t="shared" si="1"/>
        <v>3.3046517638840453E-4</v>
      </c>
      <c r="G69" s="50">
        <v>0.44122644999999999</v>
      </c>
      <c r="H69" s="50">
        <v>134.983</v>
      </c>
      <c r="I69" s="150"/>
      <c r="J69" s="80">
        <v>0</v>
      </c>
      <c r="K69" s="80">
        <v>0</v>
      </c>
      <c r="L69" s="81" t="str">
        <f t="shared" si="4"/>
        <v/>
      </c>
      <c r="M69" s="65">
        <f t="shared" si="5"/>
        <v>0</v>
      </c>
    </row>
    <row r="70" spans="1:15" ht="12.75" customHeight="1" x14ac:dyDescent="0.2">
      <c r="A70" s="49" t="s">
        <v>2011</v>
      </c>
      <c r="B70" s="49" t="s">
        <v>1022</v>
      </c>
      <c r="C70" s="80">
        <v>0.14198826000000001</v>
      </c>
      <c r="D70" s="80">
        <v>0.29404014500000003</v>
      </c>
      <c r="E70" s="81">
        <f t="shared" si="0"/>
        <v>-0.51711267180881038</v>
      </c>
      <c r="F70" s="65">
        <f t="shared" si="1"/>
        <v>3.2318757404132457E-4</v>
      </c>
      <c r="G70" s="50">
        <v>3.7360851500000001</v>
      </c>
      <c r="H70" s="50">
        <v>422.995173913043</v>
      </c>
      <c r="I70" s="150"/>
      <c r="J70" s="80">
        <v>7.22465E-3</v>
      </c>
      <c r="K70" s="80">
        <v>7.2056200000000003E-3</v>
      </c>
      <c r="L70" s="81">
        <f t="shared" si="4"/>
        <v>2.6409941129283965E-3</v>
      </c>
      <c r="M70" s="65">
        <f t="shared" si="5"/>
        <v>5.0882023626460382E-2</v>
      </c>
    </row>
    <row r="71" spans="1:15" ht="12.75" customHeight="1" x14ac:dyDescent="0.2">
      <c r="A71" s="49" t="s">
        <v>1197</v>
      </c>
      <c r="B71" s="49" t="s">
        <v>1029</v>
      </c>
      <c r="C71" s="80">
        <v>0.134543835</v>
      </c>
      <c r="D71" s="80">
        <v>0.19764999999999999</v>
      </c>
      <c r="E71" s="81">
        <f t="shared" ref="E71:E134" si="6">IF(ISERROR(C71/D71-1),"",IF((C71/D71-1)&gt;10000%,"",C71/D71-1))</f>
        <v>-0.31928239311914997</v>
      </c>
      <c r="F71" s="65">
        <f t="shared" ref="F71:F134" si="7">C71/$C$249</f>
        <v>3.062428938552121E-4</v>
      </c>
      <c r="G71" s="50">
        <v>1.79747378</v>
      </c>
      <c r="H71" s="50">
        <v>132.87065217391299</v>
      </c>
      <c r="I71" s="150"/>
      <c r="J71" s="80">
        <v>0</v>
      </c>
      <c r="K71" s="80">
        <v>0</v>
      </c>
      <c r="L71" s="81" t="str">
        <f t="shared" ref="L71:L102" si="8">IF(ISERROR(J71/K71-1),"",IF((J71/K71-1)&gt;10000%,"",J71/K71-1))</f>
        <v/>
      </c>
      <c r="M71" s="65">
        <f t="shared" ref="M71:M102" si="9">IF(ISERROR(J71/C71),"",IF(J71/C71&gt;10000%,"",J71/C71))</f>
        <v>0</v>
      </c>
    </row>
    <row r="72" spans="1:15" ht="12.75" customHeight="1" x14ac:dyDescent="0.2">
      <c r="A72" s="49" t="s">
        <v>1744</v>
      </c>
      <c r="B72" s="49" t="s">
        <v>1752</v>
      </c>
      <c r="C72" s="80">
        <v>0.12576083999999998</v>
      </c>
      <c r="D72" s="80">
        <v>1.338317E-2</v>
      </c>
      <c r="E72" s="81">
        <f t="shared" si="6"/>
        <v>8.3969395890510228</v>
      </c>
      <c r="F72" s="65">
        <f t="shared" si="7"/>
        <v>2.8625141817358117E-4</v>
      </c>
      <c r="G72" s="50">
        <v>0.104495272</v>
      </c>
      <c r="H72" s="50">
        <v>19.997391304347801</v>
      </c>
      <c r="I72" s="150"/>
      <c r="J72" s="80">
        <v>0</v>
      </c>
      <c r="K72" s="80">
        <v>0</v>
      </c>
      <c r="L72" s="81" t="str">
        <f t="shared" si="8"/>
        <v/>
      </c>
      <c r="M72" s="65">
        <f t="shared" si="9"/>
        <v>0</v>
      </c>
    </row>
    <row r="73" spans="1:15" ht="12.75" customHeight="1" x14ac:dyDescent="0.2">
      <c r="A73" s="49" t="s">
        <v>1192</v>
      </c>
      <c r="B73" s="49" t="s">
        <v>1023</v>
      </c>
      <c r="C73" s="80">
        <v>0.12266246</v>
      </c>
      <c r="D73" s="80">
        <v>0.28075824999999999</v>
      </c>
      <c r="E73" s="81">
        <f t="shared" si="6"/>
        <v>-0.56310291861414585</v>
      </c>
      <c r="F73" s="65">
        <f t="shared" si="7"/>
        <v>2.7919901880156159E-4</v>
      </c>
      <c r="G73" s="50">
        <v>3.7584485499999998</v>
      </c>
      <c r="H73" s="50">
        <v>42.040217391304303</v>
      </c>
      <c r="I73" s="150"/>
      <c r="J73" s="80">
        <v>0</v>
      </c>
      <c r="K73" s="80">
        <v>0</v>
      </c>
      <c r="L73" s="81" t="str">
        <f t="shared" si="8"/>
        <v/>
      </c>
      <c r="M73" s="65">
        <f t="shared" si="9"/>
        <v>0</v>
      </c>
    </row>
    <row r="74" spans="1:15" ht="12.75" customHeight="1" x14ac:dyDescent="0.2">
      <c r="A74" s="49" t="s">
        <v>1134</v>
      </c>
      <c r="B74" s="49" t="s">
        <v>1008</v>
      </c>
      <c r="C74" s="80">
        <v>0.122317588</v>
      </c>
      <c r="D74" s="80">
        <v>0.62491985900000002</v>
      </c>
      <c r="E74" s="81">
        <f t="shared" si="6"/>
        <v>-0.80426676118801343</v>
      </c>
      <c r="F74" s="65">
        <f t="shared" si="7"/>
        <v>2.7841403597949742E-4</v>
      </c>
      <c r="G74" s="50">
        <v>17.061041079999999</v>
      </c>
      <c r="H74" s="50">
        <v>45.999695652173898</v>
      </c>
      <c r="I74" s="150"/>
      <c r="J74" s="80">
        <v>2.7772900000000003E-2</v>
      </c>
      <c r="K74" s="80">
        <v>1.3954329999999999E-2</v>
      </c>
      <c r="L74" s="81">
        <f t="shared" si="8"/>
        <v>0.99027112014693675</v>
      </c>
      <c r="M74" s="65">
        <f t="shared" si="9"/>
        <v>0.22705565449835394</v>
      </c>
    </row>
    <row r="75" spans="1:15" ht="12.75" customHeight="1" x14ac:dyDescent="0.2">
      <c r="A75" s="49" t="s">
        <v>1188</v>
      </c>
      <c r="B75" s="49" t="s">
        <v>1016</v>
      </c>
      <c r="C75" s="80">
        <v>0.119597277</v>
      </c>
      <c r="D75" s="80">
        <v>0.98111135999999999</v>
      </c>
      <c r="E75" s="81">
        <f t="shared" si="6"/>
        <v>-0.8781002015917948</v>
      </c>
      <c r="F75" s="65">
        <f t="shared" si="7"/>
        <v>2.7222218101396767E-4</v>
      </c>
      <c r="G75" s="50">
        <v>33.060504229999999</v>
      </c>
      <c r="H75" s="50">
        <v>54.113782608695701</v>
      </c>
      <c r="I75" s="150"/>
      <c r="J75" s="80">
        <v>0.20165995</v>
      </c>
      <c r="K75" s="80">
        <v>0.82938030000000007</v>
      </c>
      <c r="L75" s="81">
        <f t="shared" si="8"/>
        <v>-0.75685466606814755</v>
      </c>
      <c r="M75" s="65">
        <f t="shared" si="9"/>
        <v>1.6861583729870371</v>
      </c>
    </row>
    <row r="76" spans="1:15" ht="12.75" customHeight="1" x14ac:dyDescent="0.2">
      <c r="A76" s="49" t="s">
        <v>1969</v>
      </c>
      <c r="B76" s="49" t="s">
        <v>1970</v>
      </c>
      <c r="C76" s="80">
        <v>0.11190775</v>
      </c>
      <c r="D76" s="80">
        <v>0.31564950000000003</v>
      </c>
      <c r="E76" s="81">
        <f t="shared" si="6"/>
        <v>-0.6454683121626994</v>
      </c>
      <c r="F76" s="65">
        <f t="shared" si="7"/>
        <v>2.5471961019117383E-4</v>
      </c>
      <c r="G76" s="50">
        <v>1.8866856000000001E-2</v>
      </c>
      <c r="H76" s="50">
        <v>79.994173913043497</v>
      </c>
      <c r="I76" s="150"/>
      <c r="J76" s="80">
        <v>0.19331925</v>
      </c>
      <c r="K76" s="80">
        <v>0.21993942999999999</v>
      </c>
      <c r="L76" s="81">
        <f t="shared" si="8"/>
        <v>-0.12103414108147859</v>
      </c>
      <c r="M76" s="65">
        <f t="shared" si="9"/>
        <v>1.7274875958099416</v>
      </c>
    </row>
    <row r="77" spans="1:15" ht="12.75" customHeight="1" x14ac:dyDescent="0.2">
      <c r="A77" s="49" t="s">
        <v>1650</v>
      </c>
      <c r="B77" s="49" t="s">
        <v>1004</v>
      </c>
      <c r="C77" s="80">
        <v>0.10810362</v>
      </c>
      <c r="D77" s="80">
        <v>1.4089710200000001</v>
      </c>
      <c r="E77" s="81">
        <f t="shared" si="6"/>
        <v>-0.92327477395525137</v>
      </c>
      <c r="F77" s="65">
        <f t="shared" si="7"/>
        <v>2.4606081300584438E-4</v>
      </c>
      <c r="G77" s="50">
        <v>0.85762384999999997</v>
      </c>
      <c r="H77" s="50">
        <v>87.003739130434795</v>
      </c>
      <c r="I77" s="150"/>
      <c r="J77" s="80">
        <v>3.4043800000000003E-3</v>
      </c>
      <c r="K77" s="80">
        <v>0</v>
      </c>
      <c r="L77" s="81" t="str">
        <f t="shared" si="8"/>
        <v/>
      </c>
      <c r="M77" s="65">
        <f t="shared" si="9"/>
        <v>3.1491822383006234E-2</v>
      </c>
    </row>
    <row r="78" spans="1:15" ht="12.75" customHeight="1" x14ac:dyDescent="0.2">
      <c r="A78" s="49" t="s">
        <v>2499</v>
      </c>
      <c r="B78" s="49" t="s">
        <v>2500</v>
      </c>
      <c r="C78" s="80">
        <v>0.10551400500000001</v>
      </c>
      <c r="D78" s="80">
        <v>5.6684350000000001E-2</v>
      </c>
      <c r="E78" s="81">
        <f t="shared" si="6"/>
        <v>0.86143097698041893</v>
      </c>
      <c r="F78" s="65">
        <f t="shared" si="7"/>
        <v>2.401664426575422E-4</v>
      </c>
      <c r="G78" s="50">
        <v>1.78502681</v>
      </c>
      <c r="H78" s="50">
        <v>37.700136363636403</v>
      </c>
      <c r="I78" s="150"/>
      <c r="J78" s="80">
        <v>0</v>
      </c>
      <c r="K78" s="80">
        <v>0</v>
      </c>
      <c r="L78" s="81" t="str">
        <f t="shared" si="8"/>
        <v/>
      </c>
      <c r="M78" s="65">
        <f t="shared" si="9"/>
        <v>0</v>
      </c>
    </row>
    <row r="79" spans="1:15" ht="12.75" customHeight="1" x14ac:dyDescent="0.2">
      <c r="A79" s="49" t="s">
        <v>1196</v>
      </c>
      <c r="B79" s="49" t="s">
        <v>1028</v>
      </c>
      <c r="C79" s="80">
        <v>0.105304962</v>
      </c>
      <c r="D79" s="80">
        <v>0.29450238299999998</v>
      </c>
      <c r="E79" s="81">
        <f t="shared" si="6"/>
        <v>-0.64243086617061429</v>
      </c>
      <c r="F79" s="65">
        <f t="shared" si="7"/>
        <v>2.3969062796666337E-4</v>
      </c>
      <c r="G79" s="50">
        <v>7.0669779200000002</v>
      </c>
      <c r="H79" s="50">
        <v>60.645956521739102</v>
      </c>
      <c r="I79" s="150"/>
      <c r="J79" s="80">
        <v>0</v>
      </c>
      <c r="K79" s="80">
        <v>1.3615000000000001E-3</v>
      </c>
      <c r="L79" s="81">
        <f t="shared" si="8"/>
        <v>-1</v>
      </c>
      <c r="M79" s="65">
        <f t="shared" si="9"/>
        <v>0</v>
      </c>
    </row>
    <row r="80" spans="1:15" ht="12.75" customHeight="1" x14ac:dyDescent="0.2">
      <c r="A80" s="49" t="s">
        <v>2034</v>
      </c>
      <c r="B80" s="49" t="s">
        <v>2035</v>
      </c>
      <c r="C80" s="80">
        <v>8.9926199999999998E-2</v>
      </c>
      <c r="D80" s="80">
        <v>9.6382500000000008E-4</v>
      </c>
      <c r="E80" s="81">
        <f t="shared" si="6"/>
        <v>92.301377324721798</v>
      </c>
      <c r="F80" s="65">
        <f t="shared" si="7"/>
        <v>2.0468615095892408E-4</v>
      </c>
      <c r="G80" s="50">
        <v>0.67119799999999996</v>
      </c>
      <c r="H80" s="50">
        <v>12.926</v>
      </c>
      <c r="I80" s="150"/>
      <c r="J80" s="80">
        <v>0</v>
      </c>
      <c r="K80" s="80">
        <v>0</v>
      </c>
      <c r="L80" s="81" t="str">
        <f t="shared" si="8"/>
        <v/>
      </c>
      <c r="M80" s="65">
        <f t="shared" si="9"/>
        <v>0</v>
      </c>
    </row>
    <row r="81" spans="1:13" ht="12.75" customHeight="1" x14ac:dyDescent="0.2">
      <c r="A81" s="49" t="s">
        <v>1665</v>
      </c>
      <c r="B81" s="49" t="s">
        <v>997</v>
      </c>
      <c r="C81" s="80">
        <v>8.4283320000000009E-2</v>
      </c>
      <c r="D81" s="80">
        <v>0.26780198999999999</v>
      </c>
      <c r="E81" s="81">
        <f t="shared" si="6"/>
        <v>-0.68527746937205358</v>
      </c>
      <c r="F81" s="65">
        <f t="shared" si="7"/>
        <v>1.918420700623323E-4</v>
      </c>
      <c r="G81" s="50">
        <v>6.8236497400000005</v>
      </c>
      <c r="H81" s="50">
        <v>71.092565217391297</v>
      </c>
      <c r="I81" s="150"/>
      <c r="J81" s="80">
        <v>0</v>
      </c>
      <c r="K81" s="80">
        <v>0</v>
      </c>
      <c r="L81" s="81" t="str">
        <f t="shared" si="8"/>
        <v/>
      </c>
      <c r="M81" s="65">
        <f t="shared" si="9"/>
        <v>0</v>
      </c>
    </row>
    <row r="82" spans="1:13" ht="12.75" customHeight="1" x14ac:dyDescent="0.2">
      <c r="A82" s="49" t="s">
        <v>1645</v>
      </c>
      <c r="B82" s="49" t="s">
        <v>1064</v>
      </c>
      <c r="C82" s="80">
        <v>8.3746850000000012E-2</v>
      </c>
      <c r="D82" s="80">
        <v>0.10575942999999999</v>
      </c>
      <c r="E82" s="81">
        <f t="shared" si="6"/>
        <v>-0.20813822464814702</v>
      </c>
      <c r="F82" s="65">
        <f t="shared" si="7"/>
        <v>1.9062098010851536E-4</v>
      </c>
      <c r="G82" s="50">
        <v>0.79713433999999994</v>
      </c>
      <c r="H82" s="50">
        <v>206.25182608695599</v>
      </c>
      <c r="I82" s="150"/>
      <c r="J82" s="80">
        <v>0</v>
      </c>
      <c r="K82" s="80">
        <v>0</v>
      </c>
      <c r="L82" s="81" t="str">
        <f t="shared" si="8"/>
        <v/>
      </c>
      <c r="M82" s="65">
        <f t="shared" si="9"/>
        <v>0</v>
      </c>
    </row>
    <row r="83" spans="1:13" ht="12.75" customHeight="1" x14ac:dyDescent="0.2">
      <c r="A83" s="49" t="s">
        <v>1656</v>
      </c>
      <c r="B83" s="49" t="s">
        <v>1042</v>
      </c>
      <c r="C83" s="80">
        <v>8.3671670000000004E-2</v>
      </c>
      <c r="D83" s="80">
        <v>0</v>
      </c>
      <c r="E83" s="81" t="str">
        <f t="shared" si="6"/>
        <v/>
      </c>
      <c r="F83" s="65">
        <f t="shared" si="7"/>
        <v>1.9044985862413046E-4</v>
      </c>
      <c r="G83" s="50">
        <v>0.64889149999999995</v>
      </c>
      <c r="H83" s="50">
        <v>194.10921739130401</v>
      </c>
      <c r="I83" s="150"/>
      <c r="J83" s="80">
        <v>0</v>
      </c>
      <c r="K83" s="80">
        <v>0</v>
      </c>
      <c r="L83" s="81" t="str">
        <f t="shared" si="8"/>
        <v/>
      </c>
      <c r="M83" s="65">
        <f t="shared" si="9"/>
        <v>0</v>
      </c>
    </row>
    <row r="84" spans="1:13" ht="12.75" customHeight="1" x14ac:dyDescent="0.2">
      <c r="A84" s="49" t="s">
        <v>1905</v>
      </c>
      <c r="B84" s="49" t="s">
        <v>1906</v>
      </c>
      <c r="C84" s="80">
        <v>7.931210000000001E-2</v>
      </c>
      <c r="D84" s="80">
        <v>3.7503099999999998E-2</v>
      </c>
      <c r="E84" s="81">
        <f t="shared" si="6"/>
        <v>1.1148145086672838</v>
      </c>
      <c r="F84" s="65">
        <f t="shared" si="7"/>
        <v>1.8052679278641025E-4</v>
      </c>
      <c r="G84" s="50">
        <v>0.10621765399999999</v>
      </c>
      <c r="H84" s="50">
        <v>79.958391304347799</v>
      </c>
      <c r="I84" s="150"/>
      <c r="J84" s="80">
        <v>0</v>
      </c>
      <c r="K84" s="80">
        <v>0</v>
      </c>
      <c r="L84" s="81" t="str">
        <f t="shared" si="8"/>
        <v/>
      </c>
      <c r="M84" s="65">
        <f t="shared" si="9"/>
        <v>0</v>
      </c>
    </row>
    <row r="85" spans="1:13" ht="12.75" customHeight="1" x14ac:dyDescent="0.2">
      <c r="A85" s="49" t="s">
        <v>2038</v>
      </c>
      <c r="B85" s="49" t="s">
        <v>2039</v>
      </c>
      <c r="C85" s="80">
        <v>7.8664300000000006E-2</v>
      </c>
      <c r="D85" s="80">
        <v>1.4770999999999999E-2</v>
      </c>
      <c r="E85" s="81">
        <f t="shared" si="6"/>
        <v>4.3255906844492591</v>
      </c>
      <c r="F85" s="65">
        <f t="shared" si="7"/>
        <v>1.790522982721175E-4</v>
      </c>
      <c r="G85" s="50">
        <v>2.7000462799999996</v>
      </c>
      <c r="H85" s="50">
        <v>20.9297826086957</v>
      </c>
      <c r="I85" s="150"/>
      <c r="J85" s="80">
        <v>0</v>
      </c>
      <c r="K85" s="80">
        <v>0</v>
      </c>
      <c r="L85" s="81" t="str">
        <f t="shared" si="8"/>
        <v/>
      </c>
      <c r="M85" s="65">
        <f t="shared" si="9"/>
        <v>0</v>
      </c>
    </row>
    <row r="86" spans="1:13" ht="12.75" customHeight="1" x14ac:dyDescent="0.2">
      <c r="A86" s="49" t="s">
        <v>1115</v>
      </c>
      <c r="B86" s="49" t="s">
        <v>981</v>
      </c>
      <c r="C86" s="80">
        <v>7.7545000000000003E-2</v>
      </c>
      <c r="D86" s="80">
        <v>0.30771990999999999</v>
      </c>
      <c r="E86" s="81">
        <f t="shared" si="6"/>
        <v>-0.74800135616834151</v>
      </c>
      <c r="F86" s="65">
        <f t="shared" si="7"/>
        <v>1.7650459572526994E-4</v>
      </c>
      <c r="G86" s="50">
        <v>118.71407776999999</v>
      </c>
      <c r="H86" s="50">
        <v>25.868695652173901</v>
      </c>
      <c r="I86" s="150"/>
      <c r="J86" s="80">
        <v>3.8910690299999997</v>
      </c>
      <c r="K86" s="80">
        <v>5.8464471100000006</v>
      </c>
      <c r="L86" s="81">
        <f t="shared" si="8"/>
        <v>-0.33445578882522398</v>
      </c>
      <c r="M86" s="65">
        <f t="shared" si="9"/>
        <v>50.178206589722095</v>
      </c>
    </row>
    <row r="87" spans="1:13" ht="12.75" customHeight="1" x14ac:dyDescent="0.2">
      <c r="A87" s="49" t="s">
        <v>1953</v>
      </c>
      <c r="B87" s="49" t="s">
        <v>1954</v>
      </c>
      <c r="C87" s="80">
        <v>7.6451050000000007E-2</v>
      </c>
      <c r="D87" s="80">
        <v>0</v>
      </c>
      <c r="E87" s="81" t="str">
        <f t="shared" si="6"/>
        <v/>
      </c>
      <c r="F87" s="65">
        <f t="shared" si="7"/>
        <v>1.7401459375875167E-4</v>
      </c>
      <c r="G87" s="50">
        <v>9.9831851182500007</v>
      </c>
      <c r="H87" s="50">
        <v>50.105043478260903</v>
      </c>
      <c r="I87" s="150"/>
      <c r="J87" s="80">
        <v>0.11897505999999999</v>
      </c>
      <c r="K87" s="80">
        <v>9.1435500000000003E-2</v>
      </c>
      <c r="L87" s="81">
        <f t="shared" si="8"/>
        <v>0.30119111286097833</v>
      </c>
      <c r="M87" s="65">
        <f t="shared" si="9"/>
        <v>1.556225323262401</v>
      </c>
    </row>
    <row r="88" spans="1:13" ht="12.75" customHeight="1" x14ac:dyDescent="0.2">
      <c r="A88" s="49" t="s">
        <v>1191</v>
      </c>
      <c r="B88" s="49" t="s">
        <v>1021</v>
      </c>
      <c r="C88" s="80">
        <v>7.6410674999999997E-2</v>
      </c>
      <c r="D88" s="80">
        <v>9.9549999999999994E-5</v>
      </c>
      <c r="E88" s="81" t="str">
        <f t="shared" si="6"/>
        <v/>
      </c>
      <c r="F88" s="65">
        <f t="shared" si="7"/>
        <v>1.7392269391927254E-4</v>
      </c>
      <c r="G88" s="50">
        <v>16.0348595</v>
      </c>
      <c r="H88" s="50">
        <v>115.09969565217401</v>
      </c>
      <c r="I88" s="150"/>
      <c r="J88" s="80">
        <v>0</v>
      </c>
      <c r="K88" s="80">
        <v>0</v>
      </c>
      <c r="L88" s="81" t="str">
        <f t="shared" si="8"/>
        <v/>
      </c>
      <c r="M88" s="65">
        <f t="shared" si="9"/>
        <v>0</v>
      </c>
    </row>
    <row r="89" spans="1:13" ht="12.75" customHeight="1" x14ac:dyDescent="0.2">
      <c r="A89" s="49" t="s">
        <v>1640</v>
      </c>
      <c r="B89" s="49" t="s">
        <v>1071</v>
      </c>
      <c r="C89" s="80">
        <v>7.2966450000000002E-2</v>
      </c>
      <c r="D89" s="80">
        <v>8.5219400000000001E-2</v>
      </c>
      <c r="E89" s="81">
        <f t="shared" si="6"/>
        <v>-0.14378122821798789</v>
      </c>
      <c r="F89" s="65">
        <f t="shared" si="7"/>
        <v>1.6608309702441319E-4</v>
      </c>
      <c r="G89" s="50">
        <v>1.49751218</v>
      </c>
      <c r="H89" s="50">
        <v>197.86213043478301</v>
      </c>
      <c r="I89" s="150"/>
      <c r="J89" s="80">
        <v>0</v>
      </c>
      <c r="K89" s="80">
        <v>7.7136320000000008E-2</v>
      </c>
      <c r="L89" s="81">
        <f t="shared" si="8"/>
        <v>-1</v>
      </c>
      <c r="M89" s="65">
        <f t="shared" si="9"/>
        <v>0</v>
      </c>
    </row>
    <row r="90" spans="1:13" ht="12.75" customHeight="1" x14ac:dyDescent="0.2">
      <c r="A90" s="49" t="s">
        <v>1123</v>
      </c>
      <c r="B90" s="49" t="s">
        <v>992</v>
      </c>
      <c r="C90" s="80">
        <v>7.1594035E-2</v>
      </c>
      <c r="D90" s="80">
        <v>9.3143884999999996E-2</v>
      </c>
      <c r="E90" s="81">
        <f t="shared" si="6"/>
        <v>-0.23136086711435755</v>
      </c>
      <c r="F90" s="65">
        <f t="shared" si="7"/>
        <v>1.6295926499472339E-4</v>
      </c>
      <c r="G90" s="50">
        <v>5.1481667900000003</v>
      </c>
      <c r="H90" s="50">
        <v>408.11195652173899</v>
      </c>
      <c r="I90" s="150"/>
      <c r="J90" s="80">
        <v>2.2537500000000001E-3</v>
      </c>
      <c r="K90" s="80">
        <v>4.2935500000000001E-2</v>
      </c>
      <c r="L90" s="81">
        <f t="shared" si="8"/>
        <v>-0.94750847201034105</v>
      </c>
      <c r="M90" s="65">
        <f t="shared" si="9"/>
        <v>3.1479577872653777E-2</v>
      </c>
    </row>
    <row r="91" spans="1:13" ht="12.75" customHeight="1" x14ac:dyDescent="0.2">
      <c r="A91" s="49" t="s">
        <v>2042</v>
      </c>
      <c r="B91" s="49" t="s">
        <v>2043</v>
      </c>
      <c r="C91" s="80">
        <v>6.8663729999999992E-2</v>
      </c>
      <c r="D91" s="80">
        <v>0</v>
      </c>
      <c r="E91" s="81" t="str">
        <f t="shared" si="6"/>
        <v/>
      </c>
      <c r="F91" s="65">
        <f t="shared" si="7"/>
        <v>1.5628943071299359E-4</v>
      </c>
      <c r="G91" s="50">
        <v>7.32352E-2</v>
      </c>
      <c r="H91" s="50">
        <v>16.487347826086999</v>
      </c>
      <c r="I91" s="150"/>
      <c r="J91" s="80">
        <v>0</v>
      </c>
      <c r="K91" s="80">
        <v>0</v>
      </c>
      <c r="L91" s="81" t="str">
        <f t="shared" si="8"/>
        <v/>
      </c>
      <c r="M91" s="65">
        <f t="shared" si="9"/>
        <v>0</v>
      </c>
    </row>
    <row r="92" spans="1:13" ht="12.75" customHeight="1" x14ac:dyDescent="0.2">
      <c r="A92" s="49" t="s">
        <v>1658</v>
      </c>
      <c r="B92" s="49" t="s">
        <v>1070</v>
      </c>
      <c r="C92" s="80">
        <v>6.51785E-2</v>
      </c>
      <c r="D92" s="80">
        <v>0.28597344000000002</v>
      </c>
      <c r="E92" s="81">
        <f t="shared" si="6"/>
        <v>-0.77208198076017132</v>
      </c>
      <c r="F92" s="65">
        <f t="shared" si="7"/>
        <v>1.4835649999973572E-4</v>
      </c>
      <c r="G92" s="50">
        <v>1.5856298200000001</v>
      </c>
      <c r="H92" s="50">
        <v>51.873434782608697</v>
      </c>
      <c r="I92" s="150"/>
      <c r="J92" s="80">
        <v>3.0389450000000002E-2</v>
      </c>
      <c r="K92" s="80">
        <v>9.2839599999999991E-3</v>
      </c>
      <c r="L92" s="81">
        <f t="shared" si="8"/>
        <v>2.2733284072744824</v>
      </c>
      <c r="M92" s="65">
        <f t="shared" si="9"/>
        <v>0.46624960684888422</v>
      </c>
    </row>
    <row r="93" spans="1:13" ht="12.75" customHeight="1" x14ac:dyDescent="0.2">
      <c r="A93" s="49" t="s">
        <v>1233</v>
      </c>
      <c r="B93" s="49" t="s">
        <v>1086</v>
      </c>
      <c r="C93" s="80">
        <v>6.3459860000000007E-2</v>
      </c>
      <c r="D93" s="80">
        <v>0.19456760000000001</v>
      </c>
      <c r="E93" s="81">
        <f t="shared" si="6"/>
        <v>-0.67384158513544912</v>
      </c>
      <c r="F93" s="65">
        <f t="shared" si="7"/>
        <v>1.4444460550754051E-4</v>
      </c>
      <c r="G93" s="50">
        <v>41.237869250000003</v>
      </c>
      <c r="H93" s="50">
        <v>30.1576086956522</v>
      </c>
      <c r="I93" s="150"/>
      <c r="J93" s="80">
        <v>1.3278370000000001E-2</v>
      </c>
      <c r="K93" s="80">
        <v>5.1759700000000002E-3</v>
      </c>
      <c r="L93" s="81">
        <f t="shared" si="8"/>
        <v>1.5653877437465828</v>
      </c>
      <c r="M93" s="65">
        <f t="shared" si="9"/>
        <v>0.20924045530513302</v>
      </c>
    </row>
    <row r="94" spans="1:13" ht="12.75" customHeight="1" x14ac:dyDescent="0.2">
      <c r="A94" s="49" t="s">
        <v>1636</v>
      </c>
      <c r="B94" s="49" t="s">
        <v>1026</v>
      </c>
      <c r="C94" s="80">
        <v>5.9912470000000002E-2</v>
      </c>
      <c r="D94" s="80">
        <v>2.368437E-2</v>
      </c>
      <c r="E94" s="81">
        <f t="shared" si="6"/>
        <v>1.5296205894435868</v>
      </c>
      <c r="F94" s="65">
        <f t="shared" si="7"/>
        <v>1.3637018887423255E-4</v>
      </c>
      <c r="G94" s="50">
        <v>3.9243751099999997</v>
      </c>
      <c r="H94" s="50">
        <v>332.48739130434802</v>
      </c>
      <c r="I94" s="150"/>
      <c r="J94" s="80">
        <v>0</v>
      </c>
      <c r="K94" s="80">
        <v>1.8485299999999999E-3</v>
      </c>
      <c r="L94" s="81">
        <f t="shared" si="8"/>
        <v>-1</v>
      </c>
      <c r="M94" s="65">
        <f t="shared" si="9"/>
        <v>0</v>
      </c>
    </row>
    <row r="95" spans="1:13" ht="12.75" customHeight="1" x14ac:dyDescent="0.2">
      <c r="A95" s="49" t="s">
        <v>1628</v>
      </c>
      <c r="B95" s="49" t="s">
        <v>1627</v>
      </c>
      <c r="C95" s="80">
        <v>4.947853E-2</v>
      </c>
      <c r="D95" s="80">
        <v>1.004208E-2</v>
      </c>
      <c r="E95" s="81">
        <f t="shared" si="6"/>
        <v>3.9271196803849397</v>
      </c>
      <c r="F95" s="65">
        <f t="shared" si="7"/>
        <v>1.1262090314953433E-4</v>
      </c>
      <c r="G95" s="50">
        <v>3.004855111595</v>
      </c>
      <c r="H95" s="50">
        <v>41.409260869565202</v>
      </c>
      <c r="I95" s="150"/>
      <c r="J95" s="80">
        <v>8.1268690000000005E-2</v>
      </c>
      <c r="K95" s="80">
        <v>1.004208E-2</v>
      </c>
      <c r="L95" s="81">
        <f t="shared" si="8"/>
        <v>7.0928144368497374</v>
      </c>
      <c r="M95" s="65">
        <f t="shared" si="9"/>
        <v>1.6425041326005443</v>
      </c>
    </row>
    <row r="96" spans="1:13" ht="12.75" customHeight="1" x14ac:dyDescent="0.2">
      <c r="A96" s="49" t="s">
        <v>1126</v>
      </c>
      <c r="B96" s="49" t="s">
        <v>998</v>
      </c>
      <c r="C96" s="80">
        <v>4.7371469999999999E-2</v>
      </c>
      <c r="D96" s="80">
        <v>0.45007536999999997</v>
      </c>
      <c r="E96" s="81">
        <f t="shared" si="6"/>
        <v>-0.89474769525824083</v>
      </c>
      <c r="F96" s="65">
        <f t="shared" si="7"/>
        <v>1.0782490374958736E-4</v>
      </c>
      <c r="G96" s="50">
        <v>31.819108969999998</v>
      </c>
      <c r="H96" s="50">
        <v>29.288695652173899</v>
      </c>
      <c r="I96" s="150"/>
      <c r="J96" s="80">
        <v>0</v>
      </c>
      <c r="K96" s="80">
        <v>0</v>
      </c>
      <c r="L96" s="81" t="str">
        <f t="shared" si="8"/>
        <v/>
      </c>
      <c r="M96" s="65">
        <f t="shared" si="9"/>
        <v>0</v>
      </c>
    </row>
    <row r="97" spans="1:13" ht="12.75" customHeight="1" x14ac:dyDescent="0.2">
      <c r="A97" s="49" t="s">
        <v>1529</v>
      </c>
      <c r="B97" s="49" t="s">
        <v>731</v>
      </c>
      <c r="C97" s="80">
        <v>4.2259289999999998E-2</v>
      </c>
      <c r="D97" s="80">
        <v>0.32105191</v>
      </c>
      <c r="E97" s="81">
        <f t="shared" si="6"/>
        <v>-0.86837240744027966</v>
      </c>
      <c r="F97" s="65">
        <f t="shared" si="7"/>
        <v>9.6188779380836176E-5</v>
      </c>
      <c r="G97" s="50">
        <v>5.2558246723499993</v>
      </c>
      <c r="H97" s="50">
        <v>74.039391304347802</v>
      </c>
      <c r="I97" s="150"/>
      <c r="J97" s="80">
        <v>7.4510419999999994E-2</v>
      </c>
      <c r="K97" s="80">
        <v>0.34306046999999995</v>
      </c>
      <c r="L97" s="81">
        <f t="shared" si="8"/>
        <v>-0.78280674541138473</v>
      </c>
      <c r="M97" s="65">
        <f t="shared" si="9"/>
        <v>1.7631725473854387</v>
      </c>
    </row>
    <row r="98" spans="1:13" ht="12.75" customHeight="1" x14ac:dyDescent="0.2">
      <c r="A98" s="49" t="s">
        <v>1211</v>
      </c>
      <c r="B98" s="49" t="s">
        <v>1048</v>
      </c>
      <c r="C98" s="80">
        <v>3.9429480000000003E-2</v>
      </c>
      <c r="D98" s="80">
        <v>0.86586136699999994</v>
      </c>
      <c r="E98" s="81">
        <f t="shared" si="6"/>
        <v>-0.95446213273538971</v>
      </c>
      <c r="F98" s="65">
        <f t="shared" si="7"/>
        <v>8.9747687498325054E-5</v>
      </c>
      <c r="G98" s="50">
        <v>2.82901129</v>
      </c>
      <c r="H98" s="50">
        <v>43.0855217391304</v>
      </c>
      <c r="I98" s="150"/>
      <c r="J98" s="80">
        <v>0</v>
      </c>
      <c r="K98" s="80">
        <v>0</v>
      </c>
      <c r="L98" s="81" t="str">
        <f t="shared" si="8"/>
        <v/>
      </c>
      <c r="M98" s="65">
        <f t="shared" si="9"/>
        <v>0</v>
      </c>
    </row>
    <row r="99" spans="1:13" ht="12.75" customHeight="1" x14ac:dyDescent="0.2">
      <c r="A99" s="49" t="s">
        <v>1203</v>
      </c>
      <c r="B99" s="49" t="s">
        <v>1037</v>
      </c>
      <c r="C99" s="80">
        <v>3.7695300000000001E-2</v>
      </c>
      <c r="D99" s="80">
        <v>4.3605524999999999E-2</v>
      </c>
      <c r="E99" s="81">
        <f t="shared" si="6"/>
        <v>-0.13553844380958602</v>
      </c>
      <c r="F99" s="65">
        <f t="shared" si="7"/>
        <v>8.5800421526117314E-5</v>
      </c>
      <c r="G99" s="50">
        <v>1.48802952</v>
      </c>
      <c r="H99" s="50">
        <v>445.66226086956499</v>
      </c>
      <c r="I99" s="150"/>
      <c r="J99" s="80">
        <v>1.24555E-3</v>
      </c>
      <c r="K99" s="80">
        <v>1.905E-3</v>
      </c>
      <c r="L99" s="81">
        <f t="shared" si="8"/>
        <v>-0.34616797900262464</v>
      </c>
      <c r="M99" s="65">
        <f t="shared" si="9"/>
        <v>3.30425809053118E-2</v>
      </c>
    </row>
    <row r="100" spans="1:13" ht="12.75" customHeight="1" x14ac:dyDescent="0.2">
      <c r="A100" s="49" t="s">
        <v>1648</v>
      </c>
      <c r="B100" s="49" t="s">
        <v>1015</v>
      </c>
      <c r="C100" s="80">
        <v>3.7464741999999995E-2</v>
      </c>
      <c r="D100" s="80">
        <v>5.8289935000000001E-2</v>
      </c>
      <c r="E100" s="81">
        <f t="shared" si="6"/>
        <v>-0.35726910657903466</v>
      </c>
      <c r="F100" s="65">
        <f t="shared" si="7"/>
        <v>8.5275635317061572E-5</v>
      </c>
      <c r="G100" s="50">
        <v>3.7030928400000001</v>
      </c>
      <c r="H100" s="50">
        <v>711.25360869565202</v>
      </c>
      <c r="I100" s="150"/>
      <c r="J100" s="80">
        <v>5.1405000000000001E-3</v>
      </c>
      <c r="K100" s="80">
        <v>3.4595859999999999E-2</v>
      </c>
      <c r="L100" s="81">
        <f t="shared" si="8"/>
        <v>-0.85141285691409319</v>
      </c>
      <c r="M100" s="65">
        <f t="shared" si="9"/>
        <v>0.13720900573664702</v>
      </c>
    </row>
    <row r="101" spans="1:13" ht="12.75" customHeight="1" x14ac:dyDescent="0.2">
      <c r="A101" s="49" t="s">
        <v>1558</v>
      </c>
      <c r="B101" s="49" t="s">
        <v>1559</v>
      </c>
      <c r="C101" s="80">
        <v>3.7121649999999999E-2</v>
      </c>
      <c r="D101" s="80">
        <v>2.43162E-2</v>
      </c>
      <c r="E101" s="81">
        <f t="shared" si="6"/>
        <v>0.52662216958241825</v>
      </c>
      <c r="F101" s="65">
        <f t="shared" si="7"/>
        <v>8.449470405448406E-5</v>
      </c>
      <c r="G101" s="50">
        <v>3.2222737000000001E-2</v>
      </c>
      <c r="H101" s="50">
        <v>30.138913043478301</v>
      </c>
      <c r="I101" s="150"/>
      <c r="J101" s="80">
        <v>0</v>
      </c>
      <c r="K101" s="80">
        <v>0</v>
      </c>
      <c r="L101" s="81" t="str">
        <f t="shared" si="8"/>
        <v/>
      </c>
      <c r="M101" s="65">
        <f t="shared" si="9"/>
        <v>0</v>
      </c>
    </row>
    <row r="102" spans="1:13" ht="12.75" customHeight="1" x14ac:dyDescent="0.2">
      <c r="A102" s="49" t="s">
        <v>1194</v>
      </c>
      <c r="B102" s="49" t="s">
        <v>1025</v>
      </c>
      <c r="C102" s="80">
        <v>3.4371949999999998E-2</v>
      </c>
      <c r="D102" s="80">
        <v>3.4675300000000006E-2</v>
      </c>
      <c r="E102" s="81">
        <f t="shared" si="6"/>
        <v>-8.7483021055335675E-3</v>
      </c>
      <c r="F102" s="65">
        <f t="shared" si="7"/>
        <v>7.8235955110441568E-5</v>
      </c>
      <c r="G102" s="50">
        <v>0.33216861079839999</v>
      </c>
      <c r="H102" s="50">
        <v>66.589304347826101</v>
      </c>
      <c r="I102" s="150"/>
      <c r="J102" s="80">
        <v>0.97410556082616506</v>
      </c>
      <c r="K102" s="80">
        <v>0.24628849080298398</v>
      </c>
      <c r="L102" s="81">
        <f t="shared" si="8"/>
        <v>2.955140403233016</v>
      </c>
      <c r="M102" s="65">
        <f t="shared" si="9"/>
        <v>28.3401308574627</v>
      </c>
    </row>
    <row r="103" spans="1:13" ht="12.75" customHeight="1" x14ac:dyDescent="0.2">
      <c r="A103" s="49" t="s">
        <v>1135</v>
      </c>
      <c r="B103" s="49" t="s">
        <v>1011</v>
      </c>
      <c r="C103" s="80">
        <v>3.3224999999999998E-2</v>
      </c>
      <c r="D103" s="80">
        <v>9.0183830000000006E-2</v>
      </c>
      <c r="E103" s="81">
        <f t="shared" si="6"/>
        <v>-0.63158583972315219</v>
      </c>
      <c r="F103" s="65">
        <f t="shared" si="7"/>
        <v>7.562531682213028E-5</v>
      </c>
      <c r="G103" s="50">
        <v>4.2994039900000001</v>
      </c>
      <c r="H103" s="50">
        <v>325.51043478260902</v>
      </c>
      <c r="I103" s="150"/>
      <c r="J103" s="80">
        <v>0</v>
      </c>
      <c r="K103" s="80">
        <v>0</v>
      </c>
      <c r="L103" s="81" t="str">
        <f t="shared" ref="L103:L134" si="10">IF(ISERROR(J103/K103-1),"",IF((J103/K103-1)&gt;10000%,"",J103/K103-1))</f>
        <v/>
      </c>
      <c r="M103" s="65">
        <f t="shared" ref="M103:M134" si="11">IF(ISERROR(J103/C103),"",IF(J103/C103&gt;10000%,"",J103/C103))</f>
        <v>0</v>
      </c>
    </row>
    <row r="104" spans="1:13" ht="12.75" customHeight="1" x14ac:dyDescent="0.2">
      <c r="A104" s="49" t="s">
        <v>1112</v>
      </c>
      <c r="B104" s="49" t="s">
        <v>977</v>
      </c>
      <c r="C104" s="80">
        <v>3.0809599999999999E-2</v>
      </c>
      <c r="D104" s="80">
        <v>7.1469329999999998E-2</v>
      </c>
      <c r="E104" s="81">
        <f t="shared" si="6"/>
        <v>-0.56891158766984384</v>
      </c>
      <c r="F104" s="65">
        <f t="shared" si="7"/>
        <v>7.0127487168189769E-5</v>
      </c>
      <c r="G104" s="50">
        <v>0.67948524490159989</v>
      </c>
      <c r="H104" s="50">
        <v>76.862043478260901</v>
      </c>
      <c r="I104" s="150"/>
      <c r="J104" s="80">
        <v>0</v>
      </c>
      <c r="K104" s="80">
        <v>0</v>
      </c>
      <c r="L104" s="81" t="str">
        <f t="shared" si="10"/>
        <v/>
      </c>
      <c r="M104" s="65">
        <f t="shared" si="11"/>
        <v>0</v>
      </c>
    </row>
    <row r="105" spans="1:13" ht="12.75" customHeight="1" x14ac:dyDescent="0.2">
      <c r="A105" s="49" t="s">
        <v>1532</v>
      </c>
      <c r="B105" s="49" t="s">
        <v>728</v>
      </c>
      <c r="C105" s="80">
        <v>3.0143279999999998E-2</v>
      </c>
      <c r="D105" s="80">
        <v>6.63577E-3</v>
      </c>
      <c r="E105" s="81">
        <f t="shared" si="6"/>
        <v>3.542544422124335</v>
      </c>
      <c r="F105" s="65">
        <f t="shared" si="7"/>
        <v>6.8610838225979928E-5</v>
      </c>
      <c r="G105" s="50">
        <v>1.3351770010720001</v>
      </c>
      <c r="H105" s="50">
        <v>56.397695652173901</v>
      </c>
      <c r="I105" s="150"/>
      <c r="J105" s="80">
        <v>0.27681928</v>
      </c>
      <c r="K105" s="80">
        <v>1.6594709999999999E-2</v>
      </c>
      <c r="L105" s="81">
        <f t="shared" si="10"/>
        <v>15.681176109736178</v>
      </c>
      <c r="M105" s="65">
        <f t="shared" si="11"/>
        <v>9.1834491800494185</v>
      </c>
    </row>
    <row r="106" spans="1:13" ht="12.75" customHeight="1" x14ac:dyDescent="0.2">
      <c r="A106" s="49" t="s">
        <v>1198</v>
      </c>
      <c r="B106" s="49" t="s">
        <v>1031</v>
      </c>
      <c r="C106" s="80">
        <v>2.7288808000000001E-2</v>
      </c>
      <c r="D106" s="80">
        <v>2.7375999999999998E-3</v>
      </c>
      <c r="E106" s="81">
        <f t="shared" si="6"/>
        <v>8.9681502045587393</v>
      </c>
      <c r="F106" s="65">
        <f t="shared" si="7"/>
        <v>6.2113611759165793E-5</v>
      </c>
      <c r="G106" s="50">
        <v>2.2532244300000004</v>
      </c>
      <c r="H106" s="50">
        <v>197.74060869565201</v>
      </c>
      <c r="I106" s="150"/>
      <c r="J106" s="80">
        <v>2.6296700000000002E-3</v>
      </c>
      <c r="K106" s="80">
        <v>2.7219399999999999E-3</v>
      </c>
      <c r="L106" s="81">
        <f t="shared" si="10"/>
        <v>-3.3898616427988748E-2</v>
      </c>
      <c r="M106" s="65">
        <f t="shared" si="11"/>
        <v>9.6364414304941429E-2</v>
      </c>
    </row>
    <row r="107" spans="1:13" ht="12.75" customHeight="1" x14ac:dyDescent="0.2">
      <c r="A107" s="49" t="s">
        <v>1630</v>
      </c>
      <c r="B107" s="49" t="s">
        <v>1629</v>
      </c>
      <c r="C107" s="80">
        <v>2.7199999999999998E-2</v>
      </c>
      <c r="D107" s="80">
        <v>2.6100000000000002E-2</v>
      </c>
      <c r="E107" s="81">
        <f t="shared" si="6"/>
        <v>4.2145593869731712E-2</v>
      </c>
      <c r="F107" s="65">
        <f t="shared" si="7"/>
        <v>6.1911470806981004E-5</v>
      </c>
      <c r="G107" s="50">
        <v>2.9411694514061999</v>
      </c>
      <c r="H107" s="50">
        <v>60.145521739130402</v>
      </c>
      <c r="I107" s="150"/>
      <c r="J107" s="80">
        <v>2.7199999999999998E-2</v>
      </c>
      <c r="K107" s="80">
        <v>2.6100000000000002E-2</v>
      </c>
      <c r="L107" s="81">
        <f t="shared" si="10"/>
        <v>4.2145593869731712E-2</v>
      </c>
      <c r="M107" s="65">
        <f t="shared" si="11"/>
        <v>1</v>
      </c>
    </row>
    <row r="108" spans="1:13" ht="12.75" customHeight="1" x14ac:dyDescent="0.2">
      <c r="A108" s="49" t="s">
        <v>2138</v>
      </c>
      <c r="B108" s="49" t="s">
        <v>2127</v>
      </c>
      <c r="C108" s="80">
        <v>2.6863000000000001E-2</v>
      </c>
      <c r="D108" s="80">
        <v>3.6398699999999999E-2</v>
      </c>
      <c r="E108" s="81">
        <f t="shared" si="6"/>
        <v>-0.26197913661751648</v>
      </c>
      <c r="F108" s="65">
        <f t="shared" si="7"/>
        <v>6.1144405892938627E-5</v>
      </c>
      <c r="G108" s="50">
        <v>1.4899480000000001E-3</v>
      </c>
      <c r="H108" s="50">
        <v>19.996086956521701</v>
      </c>
      <c r="I108" s="150"/>
      <c r="J108" s="80">
        <v>0</v>
      </c>
      <c r="K108" s="80">
        <v>0</v>
      </c>
      <c r="L108" s="81" t="str">
        <f t="shared" si="10"/>
        <v/>
      </c>
      <c r="M108" s="65">
        <f t="shared" si="11"/>
        <v>0</v>
      </c>
    </row>
    <row r="109" spans="1:13" ht="12.75" customHeight="1" x14ac:dyDescent="0.2">
      <c r="A109" s="49" t="s">
        <v>1114</v>
      </c>
      <c r="B109" s="49" t="s">
        <v>980</v>
      </c>
      <c r="C109" s="80">
        <v>2.6379389999999999E-2</v>
      </c>
      <c r="D109" s="80">
        <v>0.59919988000000002</v>
      </c>
      <c r="E109" s="81">
        <f t="shared" si="6"/>
        <v>-0.95597564205119667</v>
      </c>
      <c r="F109" s="65">
        <f t="shared" si="7"/>
        <v>6.0043633598932592E-5</v>
      </c>
      <c r="G109" s="50">
        <v>11.653340291784</v>
      </c>
      <c r="H109" s="50">
        <v>82.234086956521693</v>
      </c>
      <c r="I109" s="150"/>
      <c r="J109" s="80">
        <v>0</v>
      </c>
      <c r="K109" s="80">
        <v>1.7327301054333699</v>
      </c>
      <c r="L109" s="81">
        <f t="shared" si="10"/>
        <v>-1</v>
      </c>
      <c r="M109" s="65">
        <f t="shared" si="11"/>
        <v>0</v>
      </c>
    </row>
    <row r="110" spans="1:13" ht="12.75" customHeight="1" x14ac:dyDescent="0.2">
      <c r="A110" s="49" t="s">
        <v>1657</v>
      </c>
      <c r="B110" s="49" t="s">
        <v>1059</v>
      </c>
      <c r="C110" s="80">
        <v>2.4173500000000001E-2</v>
      </c>
      <c r="D110" s="80">
        <v>0.10319866</v>
      </c>
      <c r="E110" s="81">
        <f t="shared" si="6"/>
        <v>-0.7657576173954197</v>
      </c>
      <c r="F110" s="65">
        <f t="shared" si="7"/>
        <v>5.5022681601196887E-5</v>
      </c>
      <c r="G110" s="50">
        <v>0.83261611000000002</v>
      </c>
      <c r="H110" s="50">
        <v>94.760478260869604</v>
      </c>
      <c r="I110" s="150"/>
      <c r="J110" s="80">
        <v>1.012976E-2</v>
      </c>
      <c r="K110" s="80">
        <v>0</v>
      </c>
      <c r="L110" s="81" t="str">
        <f t="shared" si="10"/>
        <v/>
      </c>
      <c r="M110" s="65">
        <f t="shared" si="11"/>
        <v>0.41904399445673979</v>
      </c>
    </row>
    <row r="111" spans="1:13" ht="12.75" customHeight="1" x14ac:dyDescent="0.2">
      <c r="A111" s="49" t="s">
        <v>1552</v>
      </c>
      <c r="B111" s="49" t="s">
        <v>1553</v>
      </c>
      <c r="C111" s="80">
        <v>2.3924000000000001E-2</v>
      </c>
      <c r="D111" s="80">
        <v>1.0812250000000001E-2</v>
      </c>
      <c r="E111" s="81">
        <f t="shared" si="6"/>
        <v>1.2126754375823716</v>
      </c>
      <c r="F111" s="65">
        <f t="shared" si="7"/>
        <v>5.4454780425963732E-5</v>
      </c>
      <c r="G111" s="50">
        <v>9.9651527000000004E-2</v>
      </c>
      <c r="H111" s="50">
        <v>40.001565217391303</v>
      </c>
      <c r="I111" s="150"/>
      <c r="J111" s="80">
        <v>3.627E-3</v>
      </c>
      <c r="K111" s="80">
        <v>2.4716499999999999E-2</v>
      </c>
      <c r="L111" s="81">
        <f t="shared" si="10"/>
        <v>-0.85325592215726331</v>
      </c>
      <c r="M111" s="65">
        <f t="shared" si="11"/>
        <v>0.15160508276207993</v>
      </c>
    </row>
    <row r="112" spans="1:13" ht="12.75" customHeight="1" x14ac:dyDescent="0.2">
      <c r="A112" s="49" t="s">
        <v>1556</v>
      </c>
      <c r="B112" s="49" t="s">
        <v>1557</v>
      </c>
      <c r="C112" s="80">
        <v>2.3730650000000002E-2</v>
      </c>
      <c r="D112" s="80">
        <v>0</v>
      </c>
      <c r="E112" s="81" t="str">
        <f t="shared" si="6"/>
        <v/>
      </c>
      <c r="F112" s="65">
        <f t="shared" si="7"/>
        <v>5.4014685467120729E-5</v>
      </c>
      <c r="G112" s="50">
        <v>9.6551020000000005E-3</v>
      </c>
      <c r="H112" s="50">
        <v>39.9952608695652</v>
      </c>
      <c r="I112" s="150"/>
      <c r="J112" s="80">
        <v>0</v>
      </c>
      <c r="K112" s="80">
        <v>0</v>
      </c>
      <c r="L112" s="81" t="str">
        <f t="shared" si="10"/>
        <v/>
      </c>
      <c r="M112" s="65">
        <f t="shared" si="11"/>
        <v>0</v>
      </c>
    </row>
    <row r="113" spans="1:13" ht="12.75" customHeight="1" x14ac:dyDescent="0.2">
      <c r="A113" s="49" t="s">
        <v>1793</v>
      </c>
      <c r="B113" s="49" t="s">
        <v>1792</v>
      </c>
      <c r="C113" s="80">
        <v>2.3423019999999999E-2</v>
      </c>
      <c r="D113" s="80">
        <v>2.062456E-2</v>
      </c>
      <c r="E113" s="81">
        <f t="shared" si="6"/>
        <v>0.13568580372138839</v>
      </c>
      <c r="F113" s="65">
        <f t="shared" si="7"/>
        <v>5.33144712846078E-5</v>
      </c>
      <c r="G113" s="50">
        <v>0.18537837299999999</v>
      </c>
      <c r="H113" s="50">
        <v>100.008434782609</v>
      </c>
      <c r="I113" s="150"/>
      <c r="J113" s="80">
        <v>0</v>
      </c>
      <c r="K113" s="80">
        <v>0</v>
      </c>
      <c r="L113" s="81" t="str">
        <f t="shared" si="10"/>
        <v/>
      </c>
      <c r="M113" s="65">
        <f t="shared" si="11"/>
        <v>0</v>
      </c>
    </row>
    <row r="114" spans="1:13" ht="12.75" customHeight="1" x14ac:dyDescent="0.2">
      <c r="A114" s="49" t="s">
        <v>1899</v>
      </c>
      <c r="B114" s="49" t="s">
        <v>1900</v>
      </c>
      <c r="C114" s="80">
        <v>2.242622E-2</v>
      </c>
      <c r="D114" s="80">
        <v>2.9840430000000001E-2</v>
      </c>
      <c r="E114" s="81">
        <f t="shared" si="6"/>
        <v>-0.24846190219108777</v>
      </c>
      <c r="F114" s="65">
        <f t="shared" si="7"/>
        <v>5.1045597972093143E-5</v>
      </c>
      <c r="G114" s="50">
        <v>0.16641782399999999</v>
      </c>
      <c r="H114" s="50">
        <v>20.000739130434798</v>
      </c>
      <c r="I114" s="150"/>
      <c r="J114" s="80">
        <v>0</v>
      </c>
      <c r="K114" s="80">
        <v>0</v>
      </c>
      <c r="L114" s="81" t="str">
        <f t="shared" si="10"/>
        <v/>
      </c>
      <c r="M114" s="65">
        <f t="shared" si="11"/>
        <v>0</v>
      </c>
    </row>
    <row r="115" spans="1:13" ht="12.75" customHeight="1" x14ac:dyDescent="0.2">
      <c r="A115" s="49" t="s">
        <v>1654</v>
      </c>
      <c r="B115" s="49" t="s">
        <v>1010</v>
      </c>
      <c r="C115" s="80">
        <v>2.1520999999999998E-2</v>
      </c>
      <c r="D115" s="80">
        <v>0.17503616</v>
      </c>
      <c r="E115" s="81">
        <f t="shared" si="6"/>
        <v>-0.87704826248473455</v>
      </c>
      <c r="F115" s="65">
        <f t="shared" si="7"/>
        <v>4.8985175119008751E-5</v>
      </c>
      <c r="G115" s="50">
        <v>2.1806874199999999</v>
      </c>
      <c r="H115" s="50">
        <v>287.75782608695698</v>
      </c>
      <c r="I115" s="150"/>
      <c r="J115" s="80">
        <v>0</v>
      </c>
      <c r="K115" s="80">
        <v>0.14161932000000002</v>
      </c>
      <c r="L115" s="81">
        <f t="shared" si="10"/>
        <v>-1</v>
      </c>
      <c r="M115" s="65">
        <f t="shared" si="11"/>
        <v>0</v>
      </c>
    </row>
    <row r="116" spans="1:13" ht="12.75" customHeight="1" x14ac:dyDescent="0.2">
      <c r="A116" s="49" t="s">
        <v>1193</v>
      </c>
      <c r="B116" s="49" t="s">
        <v>1024</v>
      </c>
      <c r="C116" s="80">
        <v>2.1167999999999999E-2</v>
      </c>
      <c r="D116" s="80">
        <v>7.3373331999999999E-2</v>
      </c>
      <c r="E116" s="81">
        <f t="shared" si="6"/>
        <v>-0.71150281140292226</v>
      </c>
      <c r="F116" s="65">
        <f t="shared" si="7"/>
        <v>4.8181691692726978E-5</v>
      </c>
      <c r="G116" s="50">
        <v>7.7236776799999998</v>
      </c>
      <c r="H116" s="50">
        <v>45.3367391304348</v>
      </c>
      <c r="I116" s="150"/>
      <c r="J116" s="80">
        <v>0.58024165999999999</v>
      </c>
      <c r="K116" s="80">
        <v>1.4128352200000001</v>
      </c>
      <c r="L116" s="81">
        <f t="shared" si="10"/>
        <v>-0.58930691153070214</v>
      </c>
      <c r="M116" s="65">
        <f t="shared" si="11"/>
        <v>27.411265117157974</v>
      </c>
    </row>
    <row r="117" spans="1:13" ht="12.75" customHeight="1" x14ac:dyDescent="0.2">
      <c r="A117" s="49" t="s">
        <v>1748</v>
      </c>
      <c r="B117" s="49" t="s">
        <v>1756</v>
      </c>
      <c r="C117" s="80">
        <v>2.0213200000000001E-2</v>
      </c>
      <c r="D117" s="80">
        <v>2.7456310000000001E-2</v>
      </c>
      <c r="E117" s="81">
        <f t="shared" si="6"/>
        <v>-0.26380493227239932</v>
      </c>
      <c r="F117" s="65">
        <f t="shared" si="7"/>
        <v>4.6008416974840755E-5</v>
      </c>
      <c r="G117" s="50">
        <v>1.7695913000000001E-2</v>
      </c>
      <c r="H117" s="50">
        <v>45.000565217391298</v>
      </c>
      <c r="I117" s="150"/>
      <c r="J117" s="80">
        <v>0</v>
      </c>
      <c r="K117" s="80">
        <v>0</v>
      </c>
      <c r="L117" s="81" t="str">
        <f t="shared" si="10"/>
        <v/>
      </c>
      <c r="M117" s="65">
        <f t="shared" si="11"/>
        <v>0</v>
      </c>
    </row>
    <row r="118" spans="1:13" ht="12.75" customHeight="1" x14ac:dyDescent="0.2">
      <c r="A118" s="49" t="s">
        <v>1208</v>
      </c>
      <c r="B118" s="49" t="s">
        <v>1044</v>
      </c>
      <c r="C118" s="80">
        <v>1.9897629999999999E-2</v>
      </c>
      <c r="D118" s="80">
        <v>9.9321600000000006E-3</v>
      </c>
      <c r="E118" s="81">
        <f t="shared" si="6"/>
        <v>1.0033537518525675</v>
      </c>
      <c r="F118" s="65">
        <f t="shared" si="7"/>
        <v>4.5290130105629024E-5</v>
      </c>
      <c r="G118" s="50">
        <v>0.86673305</v>
      </c>
      <c r="H118" s="50">
        <v>401.74065217391302</v>
      </c>
      <c r="I118" s="150"/>
      <c r="J118" s="80">
        <v>0</v>
      </c>
      <c r="K118" s="80">
        <v>0</v>
      </c>
      <c r="L118" s="81" t="str">
        <f t="shared" si="10"/>
        <v/>
      </c>
      <c r="M118" s="65">
        <f t="shared" si="11"/>
        <v>0</v>
      </c>
    </row>
    <row r="119" spans="1:13" ht="12.75" customHeight="1" x14ac:dyDescent="0.2">
      <c r="A119" s="49" t="s">
        <v>1789</v>
      </c>
      <c r="B119" s="49" t="s">
        <v>1788</v>
      </c>
      <c r="C119" s="80">
        <v>1.859719E-2</v>
      </c>
      <c r="D119" s="80">
        <v>1.6093980000000001E-2</v>
      </c>
      <c r="E119" s="81">
        <f t="shared" si="6"/>
        <v>0.15553703931532148</v>
      </c>
      <c r="F119" s="65">
        <f t="shared" si="7"/>
        <v>4.233012447709114E-5</v>
      </c>
      <c r="G119" s="50">
        <v>1.7170137999999998E-2</v>
      </c>
      <c r="H119" s="50">
        <v>79.999608695652199</v>
      </c>
      <c r="I119" s="150"/>
      <c r="J119" s="80">
        <v>5.1871400000000007E-3</v>
      </c>
      <c r="K119" s="80">
        <v>1.2759E-2</v>
      </c>
      <c r="L119" s="81">
        <f t="shared" si="10"/>
        <v>-0.59345246492671833</v>
      </c>
      <c r="M119" s="65">
        <f t="shared" si="11"/>
        <v>0.27892063263320971</v>
      </c>
    </row>
    <row r="120" spans="1:13" ht="12.75" customHeight="1" x14ac:dyDescent="0.2">
      <c r="A120" s="49" t="s">
        <v>1781</v>
      </c>
      <c r="B120" s="49" t="s">
        <v>1780</v>
      </c>
      <c r="C120" s="80">
        <v>1.8532099999999999E-2</v>
      </c>
      <c r="D120" s="80">
        <v>1.825852E-2</v>
      </c>
      <c r="E120" s="81">
        <f t="shared" si="6"/>
        <v>1.4983689806183476E-2</v>
      </c>
      <c r="F120" s="65">
        <f t="shared" si="7"/>
        <v>4.2181969416987231E-5</v>
      </c>
      <c r="G120" s="50">
        <v>2.7497900000000001E-4</v>
      </c>
      <c r="H120" s="50">
        <v>59.998173913043502</v>
      </c>
      <c r="I120" s="150"/>
      <c r="J120" s="80">
        <v>1.7975000000000001E-3</v>
      </c>
      <c r="K120" s="80">
        <v>0</v>
      </c>
      <c r="L120" s="81" t="str">
        <f t="shared" si="10"/>
        <v/>
      </c>
      <c r="M120" s="65">
        <f t="shared" si="11"/>
        <v>9.6993864699629298E-2</v>
      </c>
    </row>
    <row r="121" spans="1:13" ht="12.75" customHeight="1" x14ac:dyDescent="0.2">
      <c r="A121" s="49" t="s">
        <v>1119</v>
      </c>
      <c r="B121" s="49" t="s">
        <v>987</v>
      </c>
      <c r="C121" s="80">
        <v>1.8270000000000002E-2</v>
      </c>
      <c r="D121" s="80">
        <v>1.2383999999999999E-2</v>
      </c>
      <c r="E121" s="81">
        <f t="shared" si="6"/>
        <v>0.47529069767441889</v>
      </c>
      <c r="F121" s="65">
        <f t="shared" si="7"/>
        <v>4.1585388663365552E-5</v>
      </c>
      <c r="G121" s="50">
        <v>0.33736786726720003</v>
      </c>
      <c r="H121" s="50">
        <v>108.686086956522</v>
      </c>
      <c r="I121" s="150"/>
      <c r="J121" s="80">
        <v>0</v>
      </c>
      <c r="K121" s="80">
        <v>0</v>
      </c>
      <c r="L121" s="81" t="str">
        <f t="shared" si="10"/>
        <v/>
      </c>
      <c r="M121" s="65">
        <f t="shared" si="11"/>
        <v>0</v>
      </c>
    </row>
    <row r="122" spans="1:13" ht="12.75" customHeight="1" x14ac:dyDescent="0.2">
      <c r="A122" s="49" t="s">
        <v>1163</v>
      </c>
      <c r="B122" s="49" t="s">
        <v>1012</v>
      </c>
      <c r="C122" s="80">
        <v>1.5775999999999998E-2</v>
      </c>
      <c r="D122" s="80">
        <v>6.4222100000000004E-2</v>
      </c>
      <c r="E122" s="81">
        <f t="shared" si="6"/>
        <v>-0.7543524736811783</v>
      </c>
      <c r="F122" s="65">
        <f t="shared" si="7"/>
        <v>3.5908653068048976E-5</v>
      </c>
      <c r="G122" s="50">
        <v>26.710855600000002</v>
      </c>
      <c r="H122" s="50">
        <v>106.428608695652</v>
      </c>
      <c r="I122" s="150"/>
      <c r="J122" s="80">
        <v>0</v>
      </c>
      <c r="K122" s="80">
        <v>0</v>
      </c>
      <c r="L122" s="81" t="str">
        <f t="shared" si="10"/>
        <v/>
      </c>
      <c r="M122" s="65">
        <f t="shared" si="11"/>
        <v>0</v>
      </c>
    </row>
    <row r="123" spans="1:13" ht="12.75" customHeight="1" x14ac:dyDescent="0.2">
      <c r="A123" s="49" t="s">
        <v>1518</v>
      </c>
      <c r="B123" s="49" t="s">
        <v>737</v>
      </c>
      <c r="C123" s="80">
        <v>1.5673840000000001E-2</v>
      </c>
      <c r="D123" s="80">
        <v>1.5155500000000001E-3</v>
      </c>
      <c r="E123" s="81">
        <f t="shared" si="6"/>
        <v>9.3420144501995974</v>
      </c>
      <c r="F123" s="65">
        <f t="shared" si="7"/>
        <v>3.5676120867400414E-5</v>
      </c>
      <c r="G123" s="50">
        <v>126.045</v>
      </c>
      <c r="H123" s="50">
        <v>50.016368421052597</v>
      </c>
      <c r="I123" s="150"/>
      <c r="J123" s="80">
        <v>10.410942560000001</v>
      </c>
      <c r="K123" s="80">
        <v>14.578895599999999</v>
      </c>
      <c r="L123" s="81">
        <f t="shared" si="10"/>
        <v>-0.28588949083358539</v>
      </c>
      <c r="M123" s="65" t="str">
        <f t="shared" si="11"/>
        <v/>
      </c>
    </row>
    <row r="124" spans="1:13" ht="12.75" customHeight="1" x14ac:dyDescent="0.2">
      <c r="A124" s="49" t="s">
        <v>1955</v>
      </c>
      <c r="B124" s="49" t="s">
        <v>1956</v>
      </c>
      <c r="C124" s="80">
        <v>1.5344450000000001E-2</v>
      </c>
      <c r="D124" s="80">
        <v>3.7313120000000005E-2</v>
      </c>
      <c r="E124" s="81">
        <f t="shared" si="6"/>
        <v>-0.58876529220820983</v>
      </c>
      <c r="F124" s="65">
        <f t="shared" si="7"/>
        <v>3.4926377508241902E-5</v>
      </c>
      <c r="G124" s="50">
        <v>0.20447518100000001</v>
      </c>
      <c r="H124" s="50">
        <v>20.011086956521702</v>
      </c>
      <c r="I124" s="150"/>
      <c r="J124" s="80">
        <v>0</v>
      </c>
      <c r="K124" s="80">
        <v>0</v>
      </c>
      <c r="L124" s="81" t="str">
        <f t="shared" si="10"/>
        <v/>
      </c>
      <c r="M124" s="65">
        <f t="shared" si="11"/>
        <v>0</v>
      </c>
    </row>
    <row r="125" spans="1:13" ht="12.75" customHeight="1" x14ac:dyDescent="0.2">
      <c r="A125" s="49" t="s">
        <v>1626</v>
      </c>
      <c r="B125" s="49" t="s">
        <v>1625</v>
      </c>
      <c r="C125" s="80">
        <v>1.4743600000000001E-2</v>
      </c>
      <c r="D125" s="80">
        <v>0.15384714999999999</v>
      </c>
      <c r="E125" s="81">
        <f t="shared" si="6"/>
        <v>-0.90416722051724718</v>
      </c>
      <c r="F125" s="65">
        <f t="shared" si="7"/>
        <v>3.3558748565801663E-5</v>
      </c>
      <c r="G125" s="50">
        <v>2.456307301776</v>
      </c>
      <c r="H125" s="50">
        <v>49.103999999999999</v>
      </c>
      <c r="I125" s="150"/>
      <c r="J125" s="80">
        <v>1.4743600000000001E-2</v>
      </c>
      <c r="K125" s="80">
        <v>0.30809133</v>
      </c>
      <c r="L125" s="81">
        <f t="shared" si="10"/>
        <v>-0.95214535897521035</v>
      </c>
      <c r="M125" s="65">
        <f t="shared" si="11"/>
        <v>1</v>
      </c>
    </row>
    <row r="126" spans="1:13" ht="12.75" customHeight="1" x14ac:dyDescent="0.2">
      <c r="A126" s="49" t="s">
        <v>1652</v>
      </c>
      <c r="B126" s="49" t="s">
        <v>1043</v>
      </c>
      <c r="C126" s="80">
        <v>1.3941E-2</v>
      </c>
      <c r="D126" s="80">
        <v>8.4417500000000006E-2</v>
      </c>
      <c r="E126" s="81">
        <f t="shared" si="6"/>
        <v>-0.83485651671750527</v>
      </c>
      <c r="F126" s="65">
        <f t="shared" si="7"/>
        <v>3.173190494559273E-5</v>
      </c>
      <c r="G126" s="50">
        <v>1.82788555</v>
      </c>
      <c r="H126" s="50">
        <v>665.952391304348</v>
      </c>
      <c r="I126" s="150"/>
      <c r="J126" s="80">
        <v>0</v>
      </c>
      <c r="K126" s="80">
        <v>0.11418286999999999</v>
      </c>
      <c r="L126" s="81">
        <f t="shared" si="10"/>
        <v>-1</v>
      </c>
      <c r="M126" s="65">
        <f t="shared" si="11"/>
        <v>0</v>
      </c>
    </row>
    <row r="127" spans="1:13" ht="12.75" customHeight="1" x14ac:dyDescent="0.2">
      <c r="A127" s="49" t="s">
        <v>1215</v>
      </c>
      <c r="B127" s="49" t="s">
        <v>1066</v>
      </c>
      <c r="C127" s="80">
        <v>1.3001450000000001E-2</v>
      </c>
      <c r="D127" s="80">
        <v>0.14967591</v>
      </c>
      <c r="E127" s="81">
        <f t="shared" si="6"/>
        <v>-0.91313598828295084</v>
      </c>
      <c r="F127" s="65">
        <f t="shared" si="7"/>
        <v>2.9593341622184679E-5</v>
      </c>
      <c r="G127" s="50">
        <v>10.168716949999999</v>
      </c>
      <c r="H127" s="50">
        <v>30.056217391304301</v>
      </c>
      <c r="I127" s="150"/>
      <c r="J127" s="80">
        <v>3.748E-3</v>
      </c>
      <c r="K127" s="80">
        <v>1.9784999999999998E-3</v>
      </c>
      <c r="L127" s="81">
        <f t="shared" si="10"/>
        <v>0.89436441748799611</v>
      </c>
      <c r="M127" s="65">
        <f t="shared" si="11"/>
        <v>0.2882755384976291</v>
      </c>
    </row>
    <row r="128" spans="1:13" ht="12.75" customHeight="1" x14ac:dyDescent="0.2">
      <c r="A128" s="49" t="s">
        <v>1644</v>
      </c>
      <c r="B128" s="49" t="s">
        <v>1018</v>
      </c>
      <c r="C128" s="80">
        <v>1.21799E-2</v>
      </c>
      <c r="D128" s="80">
        <v>9.8542000000000005E-3</v>
      </c>
      <c r="E128" s="81">
        <f t="shared" si="6"/>
        <v>0.23601104097745118</v>
      </c>
      <c r="F128" s="65">
        <f t="shared" si="7"/>
        <v>2.7723364826542205E-5</v>
      </c>
      <c r="G128" s="50">
        <v>1.06556688</v>
      </c>
      <c r="H128" s="50">
        <v>343.77082608695702</v>
      </c>
      <c r="I128" s="150"/>
      <c r="J128" s="80">
        <v>0</v>
      </c>
      <c r="K128" s="80">
        <v>0</v>
      </c>
      <c r="L128" s="81" t="str">
        <f t="shared" si="10"/>
        <v/>
      </c>
      <c r="M128" s="65">
        <f t="shared" si="11"/>
        <v>0</v>
      </c>
    </row>
    <row r="129" spans="1:13" ht="12.75" customHeight="1" x14ac:dyDescent="0.2">
      <c r="A129" s="49" t="s">
        <v>1893</v>
      </c>
      <c r="B129" s="49" t="s">
        <v>1894</v>
      </c>
      <c r="C129" s="80">
        <v>1.190166E-2</v>
      </c>
      <c r="D129" s="80">
        <v>1.138669E-2</v>
      </c>
      <c r="E129" s="81">
        <f t="shared" si="6"/>
        <v>4.5225609900682251E-2</v>
      </c>
      <c r="F129" s="65">
        <f t="shared" si="7"/>
        <v>2.7090046898699025E-5</v>
      </c>
      <c r="G129" s="50">
        <v>0.189942266</v>
      </c>
      <c r="H129" s="50">
        <v>169.96695652173901</v>
      </c>
      <c r="I129" s="150"/>
      <c r="J129" s="80">
        <v>7.6834399999999997E-3</v>
      </c>
      <c r="K129" s="80">
        <v>2.9945740000000002E-2</v>
      </c>
      <c r="L129" s="81">
        <f t="shared" si="10"/>
        <v>-0.74342126793326868</v>
      </c>
      <c r="M129" s="65">
        <f t="shared" si="11"/>
        <v>0.6455771715878289</v>
      </c>
    </row>
    <row r="130" spans="1:13" ht="12.75" customHeight="1" x14ac:dyDescent="0.2">
      <c r="A130" s="49" t="s">
        <v>2131</v>
      </c>
      <c r="B130" s="49" t="s">
        <v>2120</v>
      </c>
      <c r="C130" s="80">
        <v>1.00386E-2</v>
      </c>
      <c r="D130" s="80">
        <v>0</v>
      </c>
      <c r="E130" s="81" t="str">
        <f t="shared" si="6"/>
        <v/>
      </c>
      <c r="F130" s="65">
        <f t="shared" si="7"/>
        <v>2.2849429810402924E-5</v>
      </c>
      <c r="G130" s="50">
        <v>1.1234415000000001E-2</v>
      </c>
      <c r="H130" s="50">
        <v>100.010565217391</v>
      </c>
      <c r="I130" s="150"/>
      <c r="J130" s="80">
        <v>0</v>
      </c>
      <c r="K130" s="80">
        <v>0</v>
      </c>
      <c r="L130" s="81" t="str">
        <f t="shared" si="10"/>
        <v/>
      </c>
      <c r="M130" s="65">
        <f t="shared" si="11"/>
        <v>0</v>
      </c>
    </row>
    <row r="131" spans="1:13" ht="12.75" customHeight="1" x14ac:dyDescent="0.2">
      <c r="A131" s="49" t="s">
        <v>1212</v>
      </c>
      <c r="B131" s="49" t="s">
        <v>1061</v>
      </c>
      <c r="C131" s="80">
        <v>9.3790000000000002E-3</v>
      </c>
      <c r="D131" s="80">
        <v>3.6849999999999999E-3</v>
      </c>
      <c r="E131" s="81">
        <f t="shared" si="6"/>
        <v>1.5451831750339213</v>
      </c>
      <c r="F131" s="65">
        <f t="shared" si="7"/>
        <v>2.1348076643333633E-5</v>
      </c>
      <c r="G131" s="50">
        <v>25.35307663</v>
      </c>
      <c r="H131" s="50">
        <v>56.036608695652198</v>
      </c>
      <c r="I131" s="150"/>
      <c r="J131" s="80">
        <v>7.3540000000000003E-3</v>
      </c>
      <c r="K131" s="80">
        <v>0</v>
      </c>
      <c r="L131" s="81" t="str">
        <f t="shared" si="10"/>
        <v/>
      </c>
      <c r="M131" s="65">
        <f t="shared" si="11"/>
        <v>0.78409212069517009</v>
      </c>
    </row>
    <row r="132" spans="1:13" ht="12.75" customHeight="1" x14ac:dyDescent="0.2">
      <c r="A132" s="49" t="s">
        <v>1891</v>
      </c>
      <c r="B132" s="49" t="s">
        <v>1892</v>
      </c>
      <c r="C132" s="80">
        <v>9.1450000000000004E-3</v>
      </c>
      <c r="D132" s="80">
        <v>0</v>
      </c>
      <c r="E132" s="81" t="str">
        <f t="shared" si="6"/>
        <v/>
      </c>
      <c r="F132" s="65">
        <f t="shared" si="7"/>
        <v>2.0815455901832402E-5</v>
      </c>
      <c r="G132" s="50">
        <v>3.2850710000000001E-3</v>
      </c>
      <c r="H132" s="50">
        <v>135.005826086957</v>
      </c>
      <c r="I132" s="150"/>
      <c r="J132" s="80">
        <v>0</v>
      </c>
      <c r="K132" s="80">
        <v>0</v>
      </c>
      <c r="L132" s="81" t="str">
        <f t="shared" si="10"/>
        <v/>
      </c>
      <c r="M132" s="65">
        <f t="shared" si="11"/>
        <v>0</v>
      </c>
    </row>
    <row r="133" spans="1:13" ht="12.75" customHeight="1" x14ac:dyDescent="0.2">
      <c r="A133" s="49" t="s">
        <v>2040</v>
      </c>
      <c r="B133" s="49" t="s">
        <v>2041</v>
      </c>
      <c r="C133" s="80">
        <v>8.94E-3</v>
      </c>
      <c r="D133" s="80">
        <v>0</v>
      </c>
      <c r="E133" s="81" t="str">
        <f t="shared" si="6"/>
        <v/>
      </c>
      <c r="F133" s="65">
        <f t="shared" si="7"/>
        <v>2.0348843713765081E-5</v>
      </c>
      <c r="G133" s="50">
        <v>3.5014679999999999E-2</v>
      </c>
      <c r="H133" s="50">
        <v>19.011913043478302</v>
      </c>
      <c r="I133" s="150"/>
      <c r="J133" s="80">
        <v>0</v>
      </c>
      <c r="K133" s="80">
        <v>0</v>
      </c>
      <c r="L133" s="81" t="str">
        <f t="shared" si="10"/>
        <v/>
      </c>
      <c r="M133" s="65">
        <f t="shared" si="11"/>
        <v>0</v>
      </c>
    </row>
    <row r="134" spans="1:13" ht="12.75" customHeight="1" x14ac:dyDescent="0.2">
      <c r="A134" s="49" t="s">
        <v>1217</v>
      </c>
      <c r="B134" s="49" t="s">
        <v>1069</v>
      </c>
      <c r="C134" s="80">
        <v>8.9359599999999997E-3</v>
      </c>
      <c r="D134" s="80">
        <v>9.1599999999999997E-3</v>
      </c>
      <c r="E134" s="81">
        <f t="shared" si="6"/>
        <v>-2.4458515283842797E-2</v>
      </c>
      <c r="F134" s="65">
        <f t="shared" si="7"/>
        <v>2.0339648039424629E-5</v>
      </c>
      <c r="G134" s="50">
        <v>2.01324646</v>
      </c>
      <c r="H134" s="50">
        <v>92.049347826087001</v>
      </c>
      <c r="I134" s="150"/>
      <c r="J134" s="80">
        <v>0</v>
      </c>
      <c r="K134" s="80">
        <v>0</v>
      </c>
      <c r="L134" s="81" t="str">
        <f t="shared" si="10"/>
        <v/>
      </c>
      <c r="M134" s="65">
        <f t="shared" si="11"/>
        <v>0</v>
      </c>
    </row>
    <row r="135" spans="1:13" ht="12.75" customHeight="1" x14ac:dyDescent="0.2">
      <c r="A135" s="49" t="s">
        <v>1749</v>
      </c>
      <c r="B135" s="49" t="s">
        <v>1757</v>
      </c>
      <c r="C135" s="80">
        <v>7.68296E-3</v>
      </c>
      <c r="D135" s="80">
        <v>0</v>
      </c>
      <c r="E135" s="81" t="str">
        <f t="shared" ref="E135:E198" si="12">IF(ISERROR(C135/D135-1),"",IF((C135/D135-1)&gt;10000%,"",C135/D135-1))</f>
        <v/>
      </c>
      <c r="F135" s="65">
        <f t="shared" ref="F135:F198" si="13">C135/$C$249</f>
        <v>1.7487623299676572E-5</v>
      </c>
      <c r="G135" s="50">
        <v>3.6312782000000002E-2</v>
      </c>
      <c r="H135" s="50">
        <v>89.993913043478301</v>
      </c>
      <c r="I135" s="150"/>
      <c r="J135" s="80">
        <v>0</v>
      </c>
      <c r="K135" s="80">
        <v>0</v>
      </c>
      <c r="L135" s="81" t="str">
        <f t="shared" ref="L135:L166" si="14">IF(ISERROR(J135/K135-1),"",IF((J135/K135-1)&gt;10000%,"",J135/K135-1))</f>
        <v/>
      </c>
      <c r="M135" s="65">
        <f t="shared" ref="M135:M167" si="15">IF(ISERROR(J135/C135),"",IF(J135/C135&gt;10000%,"",J135/C135))</f>
        <v>0</v>
      </c>
    </row>
    <row r="136" spans="1:13" ht="12.75" customHeight="1" x14ac:dyDescent="0.2">
      <c r="A136" s="49" t="s">
        <v>1897</v>
      </c>
      <c r="B136" s="49" t="s">
        <v>1898</v>
      </c>
      <c r="C136" s="80">
        <v>7.60467E-3</v>
      </c>
      <c r="D136" s="80">
        <v>1.2293760000000001E-2</v>
      </c>
      <c r="E136" s="81">
        <f t="shared" si="12"/>
        <v>-0.38142033031391542</v>
      </c>
      <c r="F136" s="65">
        <f t="shared" si="13"/>
        <v>1.7309422966975155E-5</v>
      </c>
      <c r="G136" s="50">
        <v>0.20776229699999998</v>
      </c>
      <c r="H136" s="50">
        <v>160.11747826087</v>
      </c>
      <c r="I136" s="150"/>
      <c r="J136" s="80">
        <v>1.52471E-2</v>
      </c>
      <c r="K136" s="80">
        <v>1.699078E-2</v>
      </c>
      <c r="L136" s="81">
        <f t="shared" si="14"/>
        <v>-0.10262507077367844</v>
      </c>
      <c r="M136" s="65">
        <f t="shared" si="15"/>
        <v>2.0049653699634566</v>
      </c>
    </row>
    <row r="137" spans="1:13" ht="12.75" customHeight="1" x14ac:dyDescent="0.2">
      <c r="A137" s="49" t="s">
        <v>1643</v>
      </c>
      <c r="B137" s="49" t="s">
        <v>1063</v>
      </c>
      <c r="C137" s="80">
        <v>7.5563000000000002E-3</v>
      </c>
      <c r="D137" s="80">
        <v>0.12063678999999999</v>
      </c>
      <c r="E137" s="81">
        <f t="shared" si="12"/>
        <v>-0.93736322062282995</v>
      </c>
      <c r="F137" s="65">
        <f t="shared" si="13"/>
        <v>1.7199325252161419E-5</v>
      </c>
      <c r="G137" s="50">
        <v>0.30263823000000001</v>
      </c>
      <c r="H137" s="50">
        <v>120.206</v>
      </c>
      <c r="I137" s="150"/>
      <c r="J137" s="80">
        <v>0</v>
      </c>
      <c r="K137" s="80">
        <v>0</v>
      </c>
      <c r="L137" s="81" t="str">
        <f t="shared" si="14"/>
        <v/>
      </c>
      <c r="M137" s="65">
        <f t="shared" si="15"/>
        <v>0</v>
      </c>
    </row>
    <row r="138" spans="1:13" ht="12.75" customHeight="1" x14ac:dyDescent="0.2">
      <c r="A138" s="49" t="s">
        <v>2760</v>
      </c>
      <c r="B138" s="49" t="s">
        <v>2761</v>
      </c>
      <c r="C138" s="80">
        <v>7.3136E-3</v>
      </c>
      <c r="D138" s="80">
        <v>0</v>
      </c>
      <c r="E138" s="81" t="str">
        <f t="shared" si="12"/>
        <v/>
      </c>
      <c r="F138" s="65">
        <f t="shared" si="13"/>
        <v>1.6646901944630009E-5</v>
      </c>
      <c r="G138" s="50">
        <v>4.68140924187</v>
      </c>
      <c r="H138" s="50">
        <v>26.858956521739099</v>
      </c>
      <c r="I138" s="150"/>
      <c r="J138" s="80">
        <v>7.3136E-3</v>
      </c>
      <c r="K138" s="80">
        <v>0</v>
      </c>
      <c r="L138" s="81" t="str">
        <f t="shared" si="14"/>
        <v/>
      </c>
      <c r="M138" s="65">
        <f t="shared" si="15"/>
        <v>1</v>
      </c>
    </row>
    <row r="139" spans="1:13" ht="12.75" customHeight="1" x14ac:dyDescent="0.2">
      <c r="A139" s="49" t="s">
        <v>1895</v>
      </c>
      <c r="B139" s="49" t="s">
        <v>1896</v>
      </c>
      <c r="C139" s="80">
        <v>6.4725E-3</v>
      </c>
      <c r="D139" s="80">
        <v>0</v>
      </c>
      <c r="E139" s="81" t="str">
        <f t="shared" si="12"/>
        <v/>
      </c>
      <c r="F139" s="65">
        <f t="shared" si="13"/>
        <v>1.4732426279345019E-5</v>
      </c>
      <c r="G139" s="50">
        <v>3.1211517000000001E-2</v>
      </c>
      <c r="H139" s="50">
        <v>135.01352173913</v>
      </c>
      <c r="I139" s="150"/>
      <c r="J139" s="80">
        <v>0</v>
      </c>
      <c r="K139" s="80">
        <v>0</v>
      </c>
      <c r="L139" s="81" t="str">
        <f t="shared" si="14"/>
        <v/>
      </c>
      <c r="M139" s="65">
        <f t="shared" si="15"/>
        <v>0</v>
      </c>
    </row>
    <row r="140" spans="1:13" ht="12.75" customHeight="1" x14ac:dyDescent="0.2">
      <c r="A140" s="49" t="s">
        <v>2044</v>
      </c>
      <c r="B140" s="49" t="s">
        <v>2045</v>
      </c>
      <c r="C140" s="80">
        <v>6.4099999999999999E-3</v>
      </c>
      <c r="D140" s="80">
        <v>0</v>
      </c>
      <c r="E140" s="81" t="str">
        <f t="shared" si="12"/>
        <v/>
      </c>
      <c r="F140" s="65">
        <f t="shared" si="13"/>
        <v>1.4590166465909861E-5</v>
      </c>
      <c r="G140" s="50">
        <v>0.92366484999999998</v>
      </c>
      <c r="H140" s="50">
        <v>16.928304347826099</v>
      </c>
      <c r="I140" s="150"/>
      <c r="J140" s="80">
        <v>0</v>
      </c>
      <c r="K140" s="80">
        <v>0</v>
      </c>
      <c r="L140" s="81" t="str">
        <f t="shared" si="14"/>
        <v/>
      </c>
      <c r="M140" s="65">
        <f t="shared" si="15"/>
        <v>0</v>
      </c>
    </row>
    <row r="141" spans="1:13" ht="12.75" customHeight="1" x14ac:dyDescent="0.2">
      <c r="A141" s="49" t="s">
        <v>1977</v>
      </c>
      <c r="B141" s="49" t="s">
        <v>1978</v>
      </c>
      <c r="C141" s="80">
        <v>6.4075E-3</v>
      </c>
      <c r="D141" s="80">
        <v>1.387E-3</v>
      </c>
      <c r="E141" s="81">
        <f t="shared" si="12"/>
        <v>3.6196827685652488</v>
      </c>
      <c r="F141" s="65">
        <f t="shared" si="13"/>
        <v>1.4584476073372455E-5</v>
      </c>
      <c r="G141" s="50">
        <v>0.29495337800000004</v>
      </c>
      <c r="H141" s="50">
        <v>255.05586363636399</v>
      </c>
      <c r="I141" s="150"/>
      <c r="J141" s="80">
        <v>0</v>
      </c>
      <c r="K141" s="80">
        <v>2.7889999999999998E-3</v>
      </c>
      <c r="L141" s="81">
        <f t="shared" si="14"/>
        <v>-1</v>
      </c>
      <c r="M141" s="65">
        <f t="shared" si="15"/>
        <v>0</v>
      </c>
    </row>
    <row r="142" spans="1:13" ht="12.75" customHeight="1" x14ac:dyDescent="0.2">
      <c r="A142" s="49" t="s">
        <v>1965</v>
      </c>
      <c r="B142" s="49" t="s">
        <v>1966</v>
      </c>
      <c r="C142" s="80">
        <v>6.1446000000000001E-3</v>
      </c>
      <c r="D142" s="80">
        <v>0</v>
      </c>
      <c r="E142" s="81" t="str">
        <f t="shared" si="12"/>
        <v/>
      </c>
      <c r="F142" s="65">
        <f t="shared" si="13"/>
        <v>1.3986074394138805E-5</v>
      </c>
      <c r="G142" s="50">
        <v>0</v>
      </c>
      <c r="H142" s="50">
        <v>39.993608695652199</v>
      </c>
      <c r="I142" s="150"/>
      <c r="J142" s="80">
        <v>0</v>
      </c>
      <c r="K142" s="80">
        <v>0</v>
      </c>
      <c r="L142" s="81" t="str">
        <f t="shared" si="14"/>
        <v/>
      </c>
      <c r="M142" s="65">
        <f t="shared" si="15"/>
        <v>0</v>
      </c>
    </row>
    <row r="143" spans="1:13" ht="12.75" customHeight="1" x14ac:dyDescent="0.2">
      <c r="A143" s="49" t="s">
        <v>1641</v>
      </c>
      <c r="B143" s="49" t="s">
        <v>1060</v>
      </c>
      <c r="C143" s="80">
        <v>5.7245600000000001E-3</v>
      </c>
      <c r="D143" s="80">
        <v>6.6371380000000008E-2</v>
      </c>
      <c r="E143" s="81">
        <f t="shared" si="12"/>
        <v>-0.91374957097471832</v>
      </c>
      <c r="F143" s="65">
        <f t="shared" si="13"/>
        <v>1.302999740157394E-5</v>
      </c>
      <c r="G143" s="50">
        <v>0.88479257</v>
      </c>
      <c r="H143" s="50">
        <v>158.032739130435</v>
      </c>
      <c r="I143" s="150"/>
      <c r="J143" s="80">
        <v>0</v>
      </c>
      <c r="K143" s="80">
        <v>2.0990000000000002E-3</v>
      </c>
      <c r="L143" s="81">
        <f t="shared" si="14"/>
        <v>-1</v>
      </c>
      <c r="M143" s="65">
        <f t="shared" si="15"/>
        <v>0</v>
      </c>
    </row>
    <row r="144" spans="1:13" ht="12.75" customHeight="1" x14ac:dyDescent="0.2">
      <c r="A144" s="49" t="s">
        <v>1132</v>
      </c>
      <c r="B144" s="49" t="s">
        <v>1006</v>
      </c>
      <c r="C144" s="80">
        <v>5.1711999999999999E-3</v>
      </c>
      <c r="D144" s="80">
        <v>0</v>
      </c>
      <c r="E144" s="81" t="str">
        <f t="shared" si="12"/>
        <v/>
      </c>
      <c r="F144" s="65">
        <f t="shared" si="13"/>
        <v>1.1770463155774271E-5</v>
      </c>
      <c r="G144" s="50">
        <v>1.727163</v>
      </c>
      <c r="H144" s="50">
        <v>34.437086956521703</v>
      </c>
      <c r="I144" s="150"/>
      <c r="J144" s="80">
        <v>0</v>
      </c>
      <c r="K144" s="80">
        <v>0</v>
      </c>
      <c r="L144" s="81" t="str">
        <f t="shared" si="14"/>
        <v/>
      </c>
      <c r="M144" s="65">
        <f t="shared" si="15"/>
        <v>0</v>
      </c>
    </row>
    <row r="145" spans="1:13" ht="12.75" customHeight="1" x14ac:dyDescent="0.2">
      <c r="A145" s="49" t="s">
        <v>1560</v>
      </c>
      <c r="B145" s="49" t="s">
        <v>1561</v>
      </c>
      <c r="C145" s="80">
        <v>4.6480000000000002E-3</v>
      </c>
      <c r="D145" s="80">
        <v>1.6422999999999999E-4</v>
      </c>
      <c r="E145" s="81">
        <f t="shared" si="12"/>
        <v>27.301771905254828</v>
      </c>
      <c r="F145" s="65">
        <f t="shared" si="13"/>
        <v>1.0579577805545871E-5</v>
      </c>
      <c r="G145" s="50">
        <v>0.107995038</v>
      </c>
      <c r="H145" s="50">
        <v>50.031434782608699</v>
      </c>
      <c r="I145" s="150"/>
      <c r="J145" s="80">
        <v>0</v>
      </c>
      <c r="K145" s="80">
        <v>0</v>
      </c>
      <c r="L145" s="81" t="str">
        <f t="shared" si="14"/>
        <v/>
      </c>
      <c r="M145" s="65">
        <f t="shared" si="15"/>
        <v>0</v>
      </c>
    </row>
    <row r="146" spans="1:13" ht="12.75" customHeight="1" x14ac:dyDescent="0.2">
      <c r="A146" s="49" t="s">
        <v>1189</v>
      </c>
      <c r="B146" s="49" t="s">
        <v>1019</v>
      </c>
      <c r="C146" s="80">
        <v>4.5999999999999999E-3</v>
      </c>
      <c r="D146" s="80">
        <v>0</v>
      </c>
      <c r="E146" s="81" t="str">
        <f t="shared" si="12"/>
        <v/>
      </c>
      <c r="F146" s="65">
        <f t="shared" si="13"/>
        <v>1.047032226882767E-5</v>
      </c>
      <c r="G146" s="50">
        <v>12.326397960000001</v>
      </c>
      <c r="H146" s="50">
        <v>43.963173913043498</v>
      </c>
      <c r="I146" s="150"/>
      <c r="J146" s="80">
        <v>0</v>
      </c>
      <c r="K146" s="80">
        <v>0</v>
      </c>
      <c r="L146" s="81" t="str">
        <f t="shared" si="14"/>
        <v/>
      </c>
      <c r="M146" s="65">
        <f t="shared" si="15"/>
        <v>0</v>
      </c>
    </row>
    <row r="147" spans="1:13" ht="12.75" customHeight="1" x14ac:dyDescent="0.2">
      <c r="A147" s="49" t="s">
        <v>1783</v>
      </c>
      <c r="B147" s="49" t="s">
        <v>1782</v>
      </c>
      <c r="C147" s="80">
        <v>4.1520000000000003E-3</v>
      </c>
      <c r="D147" s="80">
        <v>1.18E-4</v>
      </c>
      <c r="E147" s="81">
        <f t="shared" si="12"/>
        <v>34.186440677966104</v>
      </c>
      <c r="F147" s="65">
        <f t="shared" si="13"/>
        <v>9.4506039261244544E-6</v>
      </c>
      <c r="G147" s="50">
        <v>3.6025180999999996E-2</v>
      </c>
      <c r="H147" s="50">
        <v>74.912086956521705</v>
      </c>
      <c r="I147" s="150"/>
      <c r="J147" s="80">
        <v>0</v>
      </c>
      <c r="K147" s="80">
        <v>0</v>
      </c>
      <c r="L147" s="81" t="str">
        <f t="shared" si="14"/>
        <v/>
      </c>
      <c r="M147" s="65">
        <f t="shared" si="15"/>
        <v>0</v>
      </c>
    </row>
    <row r="148" spans="1:13" ht="12.75" customHeight="1" x14ac:dyDescent="0.2">
      <c r="A148" s="49" t="s">
        <v>1206</v>
      </c>
      <c r="B148" s="49" t="s">
        <v>1040</v>
      </c>
      <c r="C148" s="80">
        <v>4.1005500000000005E-3</v>
      </c>
      <c r="D148" s="80">
        <v>2.296E-5</v>
      </c>
      <c r="E148" s="81" t="str">
        <f t="shared" si="12"/>
        <v/>
      </c>
      <c r="F148" s="65">
        <f t="shared" si="13"/>
        <v>9.333495647704632E-6</v>
      </c>
      <c r="G148" s="50">
        <v>5.0656448699999999</v>
      </c>
      <c r="H148" s="50">
        <v>27.3500869565217</v>
      </c>
      <c r="I148" s="150"/>
      <c r="J148" s="80">
        <v>0</v>
      </c>
      <c r="K148" s="80">
        <v>0</v>
      </c>
      <c r="L148" s="81" t="str">
        <f t="shared" si="14"/>
        <v/>
      </c>
      <c r="M148" s="65">
        <f t="shared" si="15"/>
        <v>0</v>
      </c>
    </row>
    <row r="149" spans="1:13" ht="12.75" customHeight="1" x14ac:dyDescent="0.2">
      <c r="A149" s="49" t="s">
        <v>1670</v>
      </c>
      <c r="B149" s="49" t="s">
        <v>1017</v>
      </c>
      <c r="C149" s="80">
        <v>3.7729999999999999E-3</v>
      </c>
      <c r="D149" s="80">
        <v>3.0250300000000001E-2</v>
      </c>
      <c r="E149" s="81">
        <f t="shared" si="12"/>
        <v>-0.87527396422514814</v>
      </c>
      <c r="F149" s="65">
        <f t="shared" si="13"/>
        <v>8.5879404174536513E-6</v>
      </c>
      <c r="G149" s="50">
        <v>1.27272355</v>
      </c>
      <c r="H149" s="50">
        <v>117.22517391304299</v>
      </c>
      <c r="I149" s="150"/>
      <c r="J149" s="80">
        <v>0</v>
      </c>
      <c r="K149" s="80">
        <v>1.6922860000000001E-2</v>
      </c>
      <c r="L149" s="81">
        <f t="shared" si="14"/>
        <v>-1</v>
      </c>
      <c r="M149" s="65">
        <f t="shared" si="15"/>
        <v>0</v>
      </c>
    </row>
    <row r="150" spans="1:13" ht="12.75" customHeight="1" x14ac:dyDescent="0.2">
      <c r="A150" s="49" t="s">
        <v>1669</v>
      </c>
      <c r="B150" s="49" t="s">
        <v>1074</v>
      </c>
      <c r="C150" s="80">
        <v>3.5799999999999998E-3</v>
      </c>
      <c r="D150" s="80">
        <v>0.10123143</v>
      </c>
      <c r="E150" s="81">
        <f t="shared" si="12"/>
        <v>-0.9646354891954011</v>
      </c>
      <c r="F150" s="65">
        <f t="shared" si="13"/>
        <v>8.1486421135658815E-6</v>
      </c>
      <c r="G150" s="50">
        <v>1.3218886399999998</v>
      </c>
      <c r="H150" s="50">
        <v>194.413695652174</v>
      </c>
      <c r="I150" s="150"/>
      <c r="J150" s="80">
        <v>0</v>
      </c>
      <c r="K150" s="80">
        <v>0</v>
      </c>
      <c r="L150" s="81" t="str">
        <f t="shared" si="14"/>
        <v/>
      </c>
      <c r="M150" s="65">
        <f t="shared" si="15"/>
        <v>0</v>
      </c>
    </row>
    <row r="151" spans="1:13" ht="12.75" customHeight="1" x14ac:dyDescent="0.2">
      <c r="A151" s="49" t="s">
        <v>1190</v>
      </c>
      <c r="B151" s="49" t="s">
        <v>1020</v>
      </c>
      <c r="C151" s="80">
        <v>3.0690000000000001E-3</v>
      </c>
      <c r="D151" s="80">
        <v>1.5984720000000001E-2</v>
      </c>
      <c r="E151" s="81">
        <f t="shared" si="12"/>
        <v>-0.80800414395747944</v>
      </c>
      <c r="F151" s="65">
        <f t="shared" si="13"/>
        <v>6.9855258789200255E-6</v>
      </c>
      <c r="G151" s="50">
        <v>0.66956539000000004</v>
      </c>
      <c r="H151" s="50">
        <v>273.49334782608702</v>
      </c>
      <c r="I151" s="150"/>
      <c r="J151" s="80">
        <v>0</v>
      </c>
      <c r="K151" s="80">
        <v>0</v>
      </c>
      <c r="L151" s="81" t="str">
        <f t="shared" si="14"/>
        <v/>
      </c>
      <c r="M151" s="65">
        <f t="shared" si="15"/>
        <v>0</v>
      </c>
    </row>
    <row r="152" spans="1:13" ht="12.75" customHeight="1" x14ac:dyDescent="0.2">
      <c r="A152" s="49" t="s">
        <v>1549</v>
      </c>
      <c r="B152" s="49" t="s">
        <v>1550</v>
      </c>
      <c r="C152" s="80">
        <v>2.81759E-3</v>
      </c>
      <c r="D152" s="80">
        <v>1.9829600000000002E-3</v>
      </c>
      <c r="E152" s="81">
        <f t="shared" si="12"/>
        <v>0.42090107717755254</v>
      </c>
      <c r="F152" s="65">
        <f t="shared" si="13"/>
        <v>6.4132772437882944E-6</v>
      </c>
      <c r="G152" s="50">
        <v>9.6683875000000002E-2</v>
      </c>
      <c r="H152" s="50">
        <v>20.2805217391304</v>
      </c>
      <c r="I152" s="150"/>
      <c r="J152" s="80">
        <v>0</v>
      </c>
      <c r="K152" s="80">
        <v>0</v>
      </c>
      <c r="L152" s="81" t="str">
        <f t="shared" si="14"/>
        <v/>
      </c>
      <c r="M152" s="65">
        <f t="shared" si="15"/>
        <v>0</v>
      </c>
    </row>
    <row r="153" spans="1:13" ht="12.75" customHeight="1" x14ac:dyDescent="0.2">
      <c r="A153" s="49" t="s">
        <v>1210</v>
      </c>
      <c r="B153" s="49" t="s">
        <v>1047</v>
      </c>
      <c r="C153" s="80">
        <v>2.6714999999999998E-3</v>
      </c>
      <c r="D153" s="80">
        <v>0.1278879</v>
      </c>
      <c r="E153" s="81">
        <f t="shared" si="12"/>
        <v>-0.97911061171541636</v>
      </c>
      <c r="F153" s="65">
        <f t="shared" si="13"/>
        <v>6.0807534654724169E-6</v>
      </c>
      <c r="G153" s="50">
        <v>13.44465231</v>
      </c>
      <c r="H153" s="50">
        <v>37.2169565217391</v>
      </c>
      <c r="I153" s="150"/>
      <c r="J153" s="80">
        <v>0</v>
      </c>
      <c r="K153" s="80">
        <v>0</v>
      </c>
      <c r="L153" s="81" t="str">
        <f t="shared" si="14"/>
        <v/>
      </c>
      <c r="M153" s="65">
        <f t="shared" si="15"/>
        <v>0</v>
      </c>
    </row>
    <row r="154" spans="1:13" ht="12.75" customHeight="1" x14ac:dyDescent="0.2">
      <c r="A154" s="49" t="s">
        <v>2036</v>
      </c>
      <c r="B154" s="49" t="s">
        <v>2037</v>
      </c>
      <c r="C154" s="80">
        <v>2.6489999999999999E-3</v>
      </c>
      <c r="D154" s="80">
        <v>1.1990049999999999E-2</v>
      </c>
      <c r="E154" s="81">
        <f t="shared" si="12"/>
        <v>-0.77906680956292929</v>
      </c>
      <c r="F154" s="65">
        <f t="shared" si="13"/>
        <v>6.0295399326357601E-6</v>
      </c>
      <c r="G154" s="50">
        <v>0.22873307999999998</v>
      </c>
      <c r="H154" s="50">
        <v>13.340391304347801</v>
      </c>
      <c r="I154" s="150"/>
      <c r="J154" s="80">
        <v>0</v>
      </c>
      <c r="K154" s="80">
        <v>1.06952</v>
      </c>
      <c r="L154" s="81">
        <f t="shared" si="14"/>
        <v>-1</v>
      </c>
      <c r="M154" s="65">
        <f t="shared" si="15"/>
        <v>0</v>
      </c>
    </row>
    <row r="155" spans="1:13" ht="12.75" customHeight="1" x14ac:dyDescent="0.2">
      <c r="A155" s="49" t="s">
        <v>1554</v>
      </c>
      <c r="B155" s="49" t="s">
        <v>1555</v>
      </c>
      <c r="C155" s="80">
        <v>2.6067E-3</v>
      </c>
      <c r="D155" s="80">
        <v>1.9763599999999999E-3</v>
      </c>
      <c r="E155" s="81">
        <f t="shared" si="12"/>
        <v>0.31893986925458928</v>
      </c>
      <c r="F155" s="65">
        <f t="shared" si="13"/>
        <v>5.9332584909028452E-6</v>
      </c>
      <c r="G155" s="50">
        <v>7.6940034000000004E-2</v>
      </c>
      <c r="H155" s="50">
        <v>19.994739130434802</v>
      </c>
      <c r="I155" s="150"/>
      <c r="J155" s="80">
        <v>0</v>
      </c>
      <c r="K155" s="80">
        <v>0</v>
      </c>
      <c r="L155" s="81" t="str">
        <f t="shared" si="14"/>
        <v/>
      </c>
      <c r="M155" s="65">
        <f t="shared" si="15"/>
        <v>0</v>
      </c>
    </row>
    <row r="156" spans="1:13" ht="12.75" customHeight="1" x14ac:dyDescent="0.2">
      <c r="A156" s="49" t="s">
        <v>2134</v>
      </c>
      <c r="B156" s="49" t="s">
        <v>2123</v>
      </c>
      <c r="C156" s="80">
        <v>2.3175000000000001E-3</v>
      </c>
      <c r="D156" s="80">
        <v>0</v>
      </c>
      <c r="E156" s="81" t="str">
        <f t="shared" si="12"/>
        <v/>
      </c>
      <c r="F156" s="65">
        <f t="shared" si="13"/>
        <v>5.2749938821756797E-6</v>
      </c>
      <c r="G156" s="50">
        <v>0.103392949</v>
      </c>
      <c r="H156" s="50">
        <v>75.001826086956498</v>
      </c>
      <c r="I156" s="150"/>
      <c r="J156" s="80">
        <v>0</v>
      </c>
      <c r="K156" s="80">
        <v>0</v>
      </c>
      <c r="L156" s="81" t="str">
        <f t="shared" si="14"/>
        <v/>
      </c>
      <c r="M156" s="65">
        <f t="shared" si="15"/>
        <v>0</v>
      </c>
    </row>
    <row r="157" spans="1:13" ht="12.75" customHeight="1" x14ac:dyDescent="0.2">
      <c r="A157" s="49" t="s">
        <v>1519</v>
      </c>
      <c r="B157" s="49" t="s">
        <v>738</v>
      </c>
      <c r="C157" s="80">
        <v>2.2140300000000001E-3</v>
      </c>
      <c r="D157" s="80">
        <v>0</v>
      </c>
      <c r="E157" s="81" t="str">
        <f t="shared" si="12"/>
        <v/>
      </c>
      <c r="F157" s="65">
        <f t="shared" si="13"/>
        <v>5.0394799158375054E-6</v>
      </c>
      <c r="G157" s="50">
        <v>2.9163506800000003</v>
      </c>
      <c r="H157" s="50">
        <v>50.129869565217398</v>
      </c>
      <c r="I157" s="150"/>
      <c r="J157" s="80">
        <v>2.2390300000000004E-3</v>
      </c>
      <c r="K157" s="80">
        <v>0</v>
      </c>
      <c r="L157" s="81" t="str">
        <f t="shared" si="14"/>
        <v/>
      </c>
      <c r="M157" s="65">
        <f t="shared" si="15"/>
        <v>1.0112916265813925</v>
      </c>
    </row>
    <row r="158" spans="1:13" ht="12.75" customHeight="1" x14ac:dyDescent="0.2">
      <c r="A158" s="49" t="s">
        <v>1111</v>
      </c>
      <c r="B158" s="49" t="s">
        <v>976</v>
      </c>
      <c r="C158" s="80">
        <v>2.0496899999999998E-3</v>
      </c>
      <c r="D158" s="80">
        <v>5.6805000000000001E-2</v>
      </c>
      <c r="E158" s="81">
        <f t="shared" si="12"/>
        <v>-0.96391708476366522</v>
      </c>
      <c r="F158" s="65">
        <f t="shared" si="13"/>
        <v>4.6654162719985617E-6</v>
      </c>
      <c r="G158" s="50">
        <v>0.40438126933600005</v>
      </c>
      <c r="H158" s="50">
        <v>96.181260869565193</v>
      </c>
      <c r="I158" s="150"/>
      <c r="J158" s="80">
        <v>0</v>
      </c>
      <c r="K158" s="80">
        <v>0</v>
      </c>
      <c r="L158" s="81" t="str">
        <f t="shared" si="14"/>
        <v/>
      </c>
      <c r="M158" s="65">
        <f t="shared" si="15"/>
        <v>0</v>
      </c>
    </row>
    <row r="159" spans="1:13" ht="12.75" customHeight="1" x14ac:dyDescent="0.2">
      <c r="A159" s="49" t="s">
        <v>1961</v>
      </c>
      <c r="B159" s="49" t="s">
        <v>1962</v>
      </c>
      <c r="C159" s="80">
        <v>2.0144999999999998E-3</v>
      </c>
      <c r="D159" s="80">
        <v>1.20784E-2</v>
      </c>
      <c r="E159" s="81">
        <f t="shared" si="12"/>
        <v>-0.83321466419393297</v>
      </c>
      <c r="F159" s="65">
        <f t="shared" si="13"/>
        <v>4.5853183066420299E-6</v>
      </c>
      <c r="G159" s="50">
        <v>0.25662618100000001</v>
      </c>
      <c r="H159" s="50">
        <v>80.001173913043502</v>
      </c>
      <c r="I159" s="150"/>
      <c r="J159" s="80">
        <v>4.1437000000000002E-3</v>
      </c>
      <c r="K159" s="80">
        <v>0</v>
      </c>
      <c r="L159" s="81" t="str">
        <f t="shared" si="14"/>
        <v/>
      </c>
      <c r="M159" s="65">
        <f t="shared" si="15"/>
        <v>2.056937205261852</v>
      </c>
    </row>
    <row r="160" spans="1:13" ht="12.75" customHeight="1" x14ac:dyDescent="0.2">
      <c r="A160" s="49" t="s">
        <v>1634</v>
      </c>
      <c r="B160" s="49" t="s">
        <v>1633</v>
      </c>
      <c r="C160" s="80">
        <v>1.7582000000000001E-3</v>
      </c>
      <c r="D160" s="80">
        <v>0</v>
      </c>
      <c r="E160" s="81" t="str">
        <f t="shared" si="12"/>
        <v/>
      </c>
      <c r="F160" s="65">
        <f t="shared" si="13"/>
        <v>4.0019392637071323E-6</v>
      </c>
      <c r="G160" s="50">
        <v>1.9445535881814002</v>
      </c>
      <c r="H160" s="50">
        <v>45.024956521739099</v>
      </c>
      <c r="I160" s="150"/>
      <c r="J160" s="80">
        <v>3.3785600000000001E-3</v>
      </c>
      <c r="K160" s="80">
        <v>2.0663999999999999E-3</v>
      </c>
      <c r="L160" s="81">
        <f t="shared" si="14"/>
        <v>0.63499806426635708</v>
      </c>
      <c r="M160" s="65">
        <f t="shared" si="15"/>
        <v>1.9216016380389034</v>
      </c>
    </row>
    <row r="161" spans="1:13" ht="12.75" customHeight="1" x14ac:dyDescent="0.2">
      <c r="A161" s="49" t="s">
        <v>1659</v>
      </c>
      <c r="B161" s="49" t="s">
        <v>1049</v>
      </c>
      <c r="C161" s="80">
        <v>1.678E-3</v>
      </c>
      <c r="D161" s="80">
        <v>0</v>
      </c>
      <c r="E161" s="81" t="str">
        <f t="shared" si="12"/>
        <v/>
      </c>
      <c r="F161" s="65">
        <f t="shared" si="13"/>
        <v>3.8193914711071373E-6</v>
      </c>
      <c r="G161" s="50">
        <v>1.7850546299999999</v>
      </c>
      <c r="H161" s="50">
        <v>157.24408695652201</v>
      </c>
      <c r="I161" s="150"/>
      <c r="J161" s="80">
        <v>3.3555900000000003E-3</v>
      </c>
      <c r="K161" s="80">
        <v>0</v>
      </c>
      <c r="L161" s="81" t="str">
        <f t="shared" si="14"/>
        <v/>
      </c>
      <c r="M161" s="65">
        <f t="shared" si="15"/>
        <v>1.999755661501788</v>
      </c>
    </row>
    <row r="162" spans="1:13" ht="12.75" customHeight="1" x14ac:dyDescent="0.2">
      <c r="A162" s="49" t="s">
        <v>1219</v>
      </c>
      <c r="B162" s="49" t="s">
        <v>1076</v>
      </c>
      <c r="C162" s="80">
        <v>1.6213699999999998E-3</v>
      </c>
      <c r="D162" s="80">
        <v>0</v>
      </c>
      <c r="E162" s="81" t="str">
        <f t="shared" si="12"/>
        <v/>
      </c>
      <c r="F162" s="65">
        <f t="shared" si="13"/>
        <v>3.690492699349808E-6</v>
      </c>
      <c r="G162" s="50">
        <v>0.2658412</v>
      </c>
      <c r="H162" s="50">
        <v>682.93047826087002</v>
      </c>
      <c r="I162" s="150"/>
      <c r="J162" s="80">
        <v>0</v>
      </c>
      <c r="K162" s="80">
        <v>0</v>
      </c>
      <c r="L162" s="81" t="str">
        <f t="shared" si="14"/>
        <v/>
      </c>
      <c r="M162" s="65">
        <f t="shared" si="15"/>
        <v>0</v>
      </c>
    </row>
    <row r="163" spans="1:13" ht="12.75" customHeight="1" x14ac:dyDescent="0.2">
      <c r="A163" s="49" t="s">
        <v>1225</v>
      </c>
      <c r="B163" s="49" t="s">
        <v>1082</v>
      </c>
      <c r="C163" s="80">
        <v>1.4451500000000001E-3</v>
      </c>
      <c r="D163" s="80">
        <v>0</v>
      </c>
      <c r="E163" s="81" t="str">
        <f t="shared" si="12"/>
        <v/>
      </c>
      <c r="F163" s="65">
        <f t="shared" si="13"/>
        <v>3.2893883101731102E-6</v>
      </c>
      <c r="G163" s="50">
        <v>5.88261375</v>
      </c>
      <c r="H163" s="50">
        <v>72.094999999999999</v>
      </c>
      <c r="I163" s="150"/>
      <c r="J163" s="80">
        <v>0</v>
      </c>
      <c r="K163" s="80">
        <v>0</v>
      </c>
      <c r="L163" s="81" t="str">
        <f t="shared" si="14"/>
        <v/>
      </c>
      <c r="M163" s="65">
        <f t="shared" si="15"/>
        <v>0</v>
      </c>
    </row>
    <row r="164" spans="1:13" ht="12.75" customHeight="1" x14ac:dyDescent="0.2">
      <c r="A164" s="49" t="s">
        <v>1125</v>
      </c>
      <c r="B164" s="49" t="s">
        <v>996</v>
      </c>
      <c r="C164" s="80">
        <v>1.3565669999999999E-3</v>
      </c>
      <c r="D164" s="80">
        <v>2.2442170000000002E-3</v>
      </c>
      <c r="E164" s="81">
        <f t="shared" si="12"/>
        <v>-0.39552770520854275</v>
      </c>
      <c r="F164" s="65">
        <f t="shared" si="13"/>
        <v>3.0877594933166834E-6</v>
      </c>
      <c r="G164" s="50">
        <v>0.28022751011039998</v>
      </c>
      <c r="H164" s="50">
        <v>81.597304347826096</v>
      </c>
      <c r="I164" s="150"/>
      <c r="J164" s="80">
        <v>0</v>
      </c>
      <c r="K164" s="80">
        <v>0</v>
      </c>
      <c r="L164" s="81" t="str">
        <f t="shared" si="14"/>
        <v/>
      </c>
      <c r="M164" s="65">
        <f t="shared" si="15"/>
        <v>0</v>
      </c>
    </row>
    <row r="165" spans="1:13" ht="12.75" customHeight="1" x14ac:dyDescent="0.2">
      <c r="A165" s="49" t="s">
        <v>1971</v>
      </c>
      <c r="B165" s="49" t="s">
        <v>1972</v>
      </c>
      <c r="C165" s="80">
        <v>8.2100000000000001E-4</v>
      </c>
      <c r="D165" s="80">
        <v>0</v>
      </c>
      <c r="E165" s="81" t="str">
        <f t="shared" si="12"/>
        <v/>
      </c>
      <c r="F165" s="65">
        <f t="shared" si="13"/>
        <v>1.8687249092842427E-6</v>
      </c>
      <c r="G165" s="50">
        <v>7.0107664E-2</v>
      </c>
      <c r="H165" s="50">
        <v>75.728565217391306</v>
      </c>
      <c r="I165" s="150"/>
      <c r="J165" s="80">
        <v>0</v>
      </c>
      <c r="K165" s="80">
        <v>0</v>
      </c>
      <c r="L165" s="81" t="str">
        <f t="shared" si="14"/>
        <v/>
      </c>
      <c r="M165" s="65">
        <f t="shared" si="15"/>
        <v>0</v>
      </c>
    </row>
    <row r="166" spans="1:13" ht="12.75" customHeight="1" x14ac:dyDescent="0.2">
      <c r="A166" s="49" t="s">
        <v>1660</v>
      </c>
      <c r="B166" s="49" t="s">
        <v>1092</v>
      </c>
      <c r="C166" s="80">
        <v>4.7399999999999997E-4</v>
      </c>
      <c r="D166" s="80">
        <v>1.5E-3</v>
      </c>
      <c r="E166" s="81">
        <f t="shared" si="12"/>
        <v>-0.68399999999999994</v>
      </c>
      <c r="F166" s="65">
        <f t="shared" si="13"/>
        <v>1.0788984250922424E-6</v>
      </c>
      <c r="G166" s="50">
        <v>9.5435000000000006E-2</v>
      </c>
      <c r="H166" s="50">
        <v>181.344217391304</v>
      </c>
      <c r="I166" s="150"/>
      <c r="J166" s="80">
        <v>0</v>
      </c>
      <c r="K166" s="80">
        <v>0</v>
      </c>
      <c r="L166" s="81" t="str">
        <f t="shared" si="14"/>
        <v/>
      </c>
      <c r="M166" s="65">
        <f t="shared" si="15"/>
        <v>0</v>
      </c>
    </row>
    <row r="167" spans="1:13" ht="12.75" customHeight="1" x14ac:dyDescent="0.2">
      <c r="A167" s="49" t="s">
        <v>1985</v>
      </c>
      <c r="B167" s="49" t="s">
        <v>1986</v>
      </c>
      <c r="C167" s="80">
        <v>4.7339999999999996E-4</v>
      </c>
      <c r="D167" s="80">
        <v>0</v>
      </c>
      <c r="E167" s="81" t="str">
        <f t="shared" si="12"/>
        <v/>
      </c>
      <c r="F167" s="65">
        <f t="shared" si="13"/>
        <v>1.0775327308832648E-6</v>
      </c>
      <c r="G167" s="50">
        <v>1.0732101000000001E-2</v>
      </c>
      <c r="H167" s="50">
        <v>254.45355555555599</v>
      </c>
      <c r="I167" s="150"/>
      <c r="J167" s="80">
        <v>9.7403999999999991E-4</v>
      </c>
      <c r="K167" s="80">
        <v>1.0389229999999999E-2</v>
      </c>
      <c r="L167" s="81">
        <f t="shared" ref="L167" si="16">IF(ISERROR(J167/K167-1),"",IF((J167/K167-1)&gt;10000%,"",J167/K167-1))</f>
        <v>-0.90624521740302222</v>
      </c>
      <c r="M167" s="65">
        <f t="shared" si="15"/>
        <v>2.0575411913814956</v>
      </c>
    </row>
    <row r="168" spans="1:13" ht="12.75" customHeight="1" x14ac:dyDescent="0.2">
      <c r="A168" s="49" t="s">
        <v>3083</v>
      </c>
      <c r="B168" s="49" t="s">
        <v>3084</v>
      </c>
      <c r="C168" s="80">
        <v>1.941E-4</v>
      </c>
      <c r="D168" s="80"/>
      <c r="E168" s="81" t="str">
        <f t="shared" si="12"/>
        <v/>
      </c>
      <c r="F168" s="65">
        <f t="shared" si="13"/>
        <v>4.4180207660422842E-7</v>
      </c>
      <c r="G168" s="50">
        <v>1.9004029999999998E-2</v>
      </c>
      <c r="H168" s="50">
        <v>37.639333333333298</v>
      </c>
      <c r="I168" s="150"/>
      <c r="J168" s="80">
        <v>0</v>
      </c>
      <c r="K168" s="80"/>
      <c r="L168" s="81"/>
      <c r="M168" s="65"/>
    </row>
    <row r="169" spans="1:13" ht="12.75" customHeight="1" x14ac:dyDescent="0.2">
      <c r="A169" s="49" t="s">
        <v>2048</v>
      </c>
      <c r="B169" s="49" t="s">
        <v>2049</v>
      </c>
      <c r="C169" s="80">
        <v>1.8680000000000001E-4</v>
      </c>
      <c r="D169" s="80">
        <v>6.8237000000000003E-3</v>
      </c>
      <c r="E169" s="81">
        <f t="shared" si="12"/>
        <v>-0.97262482231047676</v>
      </c>
      <c r="F169" s="65">
        <f t="shared" si="13"/>
        <v>4.2518613039500191E-7</v>
      </c>
      <c r="G169" s="50">
        <v>0.108428</v>
      </c>
      <c r="H169" s="50">
        <v>15.006608695652201</v>
      </c>
      <c r="I169" s="150"/>
      <c r="J169" s="80">
        <v>0</v>
      </c>
      <c r="K169" s="80">
        <v>1.0595760000000001</v>
      </c>
      <c r="L169" s="81">
        <f t="shared" ref="L169:L200" si="17">IF(ISERROR(J169/K169-1),"",IF((J169/K169-1)&gt;10000%,"",J169/K169-1))</f>
        <v>-1</v>
      </c>
      <c r="M169" s="65">
        <f t="shared" ref="M169:M200" si="18">IF(ISERROR(J169/C169),"",IF(J169/C169&gt;10000%,"",J169/C169))</f>
        <v>0</v>
      </c>
    </row>
    <row r="170" spans="1:13" ht="12.75" customHeight="1" x14ac:dyDescent="0.2">
      <c r="A170" s="49" t="s">
        <v>1131</v>
      </c>
      <c r="B170" s="49" t="s">
        <v>1005</v>
      </c>
      <c r="C170" s="80">
        <v>0</v>
      </c>
      <c r="D170" s="80">
        <v>0.229147551</v>
      </c>
      <c r="E170" s="81">
        <f t="shared" si="12"/>
        <v>-1</v>
      </c>
      <c r="F170" s="65">
        <f t="shared" si="13"/>
        <v>0</v>
      </c>
      <c r="G170" s="50">
        <v>6.2463918200000004</v>
      </c>
      <c r="H170" s="50">
        <v>79.059956521739096</v>
      </c>
      <c r="I170" s="150"/>
      <c r="J170" s="80">
        <v>0</v>
      </c>
      <c r="K170" s="80">
        <v>0</v>
      </c>
      <c r="L170" s="81" t="str">
        <f t="shared" si="17"/>
        <v/>
      </c>
      <c r="M170" s="65" t="str">
        <f t="shared" si="18"/>
        <v/>
      </c>
    </row>
    <row r="171" spans="1:13" ht="12.75" customHeight="1" x14ac:dyDescent="0.2">
      <c r="A171" s="49" t="s">
        <v>2050</v>
      </c>
      <c r="B171" s="49" t="s">
        <v>2051</v>
      </c>
      <c r="C171" s="80">
        <v>0</v>
      </c>
      <c r="D171" s="80">
        <v>0.15827782999999998</v>
      </c>
      <c r="E171" s="81">
        <f t="shared" si="12"/>
        <v>-1</v>
      </c>
      <c r="F171" s="65">
        <f t="shared" si="13"/>
        <v>0</v>
      </c>
      <c r="G171" s="50">
        <v>31.801793050000001</v>
      </c>
      <c r="H171" s="50">
        <v>44.224478260869603</v>
      </c>
      <c r="I171" s="150"/>
      <c r="J171" s="80">
        <v>0</v>
      </c>
      <c r="K171" s="80">
        <v>15.967625</v>
      </c>
      <c r="L171" s="81">
        <f t="shared" si="17"/>
        <v>-1</v>
      </c>
      <c r="M171" s="65" t="str">
        <f t="shared" si="18"/>
        <v/>
      </c>
    </row>
    <row r="172" spans="1:13" ht="12.75" customHeight="1" x14ac:dyDescent="0.2">
      <c r="A172" s="49" t="s">
        <v>1237</v>
      </c>
      <c r="B172" s="49" t="s">
        <v>1090</v>
      </c>
      <c r="C172" s="80">
        <v>0</v>
      </c>
      <c r="D172" s="80">
        <v>9.6684839999999994E-2</v>
      </c>
      <c r="E172" s="81">
        <f t="shared" si="12"/>
        <v>-1</v>
      </c>
      <c r="F172" s="65">
        <f t="shared" si="13"/>
        <v>0</v>
      </c>
      <c r="G172" s="50">
        <v>8.8807170000000005E-2</v>
      </c>
      <c r="H172" s="50">
        <v>75.443043478260904</v>
      </c>
      <c r="I172" s="150"/>
      <c r="J172" s="80">
        <v>0</v>
      </c>
      <c r="K172" s="80">
        <v>0</v>
      </c>
      <c r="L172" s="81" t="str">
        <f t="shared" si="17"/>
        <v/>
      </c>
      <c r="M172" s="65" t="str">
        <f t="shared" si="18"/>
        <v/>
      </c>
    </row>
    <row r="173" spans="1:13" ht="12.75" customHeight="1" x14ac:dyDescent="0.2">
      <c r="A173" s="49" t="s">
        <v>2030</v>
      </c>
      <c r="B173" s="49" t="s">
        <v>2031</v>
      </c>
      <c r="C173" s="80">
        <v>0</v>
      </c>
      <c r="D173" s="80">
        <v>9.111822E-2</v>
      </c>
      <c r="E173" s="81">
        <f t="shared" si="12"/>
        <v>-1</v>
      </c>
      <c r="F173" s="65">
        <f t="shared" si="13"/>
        <v>0</v>
      </c>
      <c r="G173" s="50">
        <v>1.6696389999999998E-2</v>
      </c>
      <c r="H173" s="50">
        <v>27.8488260869565</v>
      </c>
      <c r="I173" s="150"/>
      <c r="J173" s="80">
        <v>0</v>
      </c>
      <c r="K173" s="80">
        <v>0</v>
      </c>
      <c r="L173" s="81" t="str">
        <f t="shared" si="17"/>
        <v/>
      </c>
      <c r="M173" s="65" t="str">
        <f t="shared" si="18"/>
        <v/>
      </c>
    </row>
    <row r="174" spans="1:13" ht="12.75" customHeight="1" x14ac:dyDescent="0.2">
      <c r="A174" s="49" t="s">
        <v>1885</v>
      </c>
      <c r="B174" s="49" t="s">
        <v>1886</v>
      </c>
      <c r="C174" s="80">
        <v>0</v>
      </c>
      <c r="D174" s="80">
        <v>5.8110300000000004E-2</v>
      </c>
      <c r="E174" s="81">
        <f t="shared" si="12"/>
        <v>-1</v>
      </c>
      <c r="F174" s="65">
        <f t="shared" si="13"/>
        <v>0</v>
      </c>
      <c r="G174" s="50">
        <v>0.28509111399999998</v>
      </c>
      <c r="H174" s="50">
        <v>80.003347826086994</v>
      </c>
      <c r="I174" s="150"/>
      <c r="J174" s="80">
        <v>0</v>
      </c>
      <c r="K174" s="80">
        <v>1.2058299999999999E-2</v>
      </c>
      <c r="L174" s="81">
        <f t="shared" si="17"/>
        <v>-1</v>
      </c>
      <c r="M174" s="65" t="str">
        <f t="shared" si="18"/>
        <v/>
      </c>
    </row>
    <row r="175" spans="1:13" ht="12.75" customHeight="1" x14ac:dyDescent="0.2">
      <c r="A175" s="49" t="s">
        <v>1903</v>
      </c>
      <c r="B175" s="49" t="s">
        <v>1904</v>
      </c>
      <c r="C175" s="80">
        <v>0</v>
      </c>
      <c r="D175" s="80">
        <v>4.9686000000000001E-2</v>
      </c>
      <c r="E175" s="81">
        <f t="shared" si="12"/>
        <v>-1</v>
      </c>
      <c r="F175" s="65">
        <f t="shared" si="13"/>
        <v>0</v>
      </c>
      <c r="G175" s="50">
        <v>0</v>
      </c>
      <c r="H175" s="50">
        <v>59.986565217391302</v>
      </c>
      <c r="I175" s="150"/>
      <c r="J175" s="80">
        <v>0</v>
      </c>
      <c r="K175" s="80">
        <v>0</v>
      </c>
      <c r="L175" s="81" t="str">
        <f t="shared" si="17"/>
        <v/>
      </c>
      <c r="M175" s="65" t="str">
        <f t="shared" si="18"/>
        <v/>
      </c>
    </row>
    <row r="176" spans="1:13" ht="12.75" customHeight="1" x14ac:dyDescent="0.2">
      <c r="A176" s="49" t="s">
        <v>1201</v>
      </c>
      <c r="B176" s="49" t="s">
        <v>1034</v>
      </c>
      <c r="C176" s="80">
        <v>0</v>
      </c>
      <c r="D176" s="80">
        <v>3.1733999999999998E-2</v>
      </c>
      <c r="E176" s="81">
        <f t="shared" si="12"/>
        <v>-1</v>
      </c>
      <c r="F176" s="65">
        <f t="shared" si="13"/>
        <v>0</v>
      </c>
      <c r="G176" s="50">
        <v>3.5413348496400001</v>
      </c>
      <c r="H176" s="50">
        <v>98.396304347826103</v>
      </c>
      <c r="I176" s="150"/>
      <c r="J176" s="80">
        <v>0</v>
      </c>
      <c r="K176" s="80">
        <v>0.22361162000443202</v>
      </c>
      <c r="L176" s="81">
        <f t="shared" si="17"/>
        <v>-1</v>
      </c>
      <c r="M176" s="65" t="str">
        <f t="shared" si="18"/>
        <v/>
      </c>
    </row>
    <row r="177" spans="1:13" ht="12.75" customHeight="1" x14ac:dyDescent="0.2">
      <c r="A177" s="49" t="s">
        <v>1747</v>
      </c>
      <c r="B177" s="49" t="s">
        <v>1755</v>
      </c>
      <c r="C177" s="80">
        <v>0</v>
      </c>
      <c r="D177" s="80">
        <v>2.6529849999999997E-2</v>
      </c>
      <c r="E177" s="81">
        <f t="shared" si="12"/>
        <v>-1</v>
      </c>
      <c r="F177" s="65">
        <f t="shared" si="13"/>
        <v>0</v>
      </c>
      <c r="G177" s="50">
        <v>2.3664394000000002E-2</v>
      </c>
      <c r="H177" s="50">
        <v>39.994130434782598</v>
      </c>
      <c r="I177" s="150"/>
      <c r="J177" s="80">
        <v>0</v>
      </c>
      <c r="K177" s="80">
        <v>0</v>
      </c>
      <c r="L177" s="81" t="str">
        <f t="shared" si="17"/>
        <v/>
      </c>
      <c r="M177" s="65" t="str">
        <f t="shared" si="18"/>
        <v/>
      </c>
    </row>
    <row r="178" spans="1:13" ht="12.75" customHeight="1" x14ac:dyDescent="0.2">
      <c r="A178" s="49" t="s">
        <v>1785</v>
      </c>
      <c r="B178" s="49" t="s">
        <v>1784</v>
      </c>
      <c r="C178" s="80">
        <v>0</v>
      </c>
      <c r="D178" s="80">
        <v>2.0570000000000001E-2</v>
      </c>
      <c r="E178" s="81">
        <f t="shared" si="12"/>
        <v>-1</v>
      </c>
      <c r="F178" s="65">
        <f t="shared" si="13"/>
        <v>0</v>
      </c>
      <c r="G178" s="50">
        <v>1.221665E-3</v>
      </c>
      <c r="H178" s="50">
        <v>75.002260869565205</v>
      </c>
      <c r="I178" s="150"/>
      <c r="J178" s="80">
        <v>0</v>
      </c>
      <c r="K178" s="80">
        <v>0</v>
      </c>
      <c r="L178" s="81" t="str">
        <f t="shared" si="17"/>
        <v/>
      </c>
      <c r="M178" s="65" t="str">
        <f t="shared" si="18"/>
        <v/>
      </c>
    </row>
    <row r="179" spans="1:13" ht="12.75" customHeight="1" x14ac:dyDescent="0.2">
      <c r="A179" s="49" t="s">
        <v>2139</v>
      </c>
      <c r="B179" s="49" t="s">
        <v>2128</v>
      </c>
      <c r="C179" s="80">
        <v>0</v>
      </c>
      <c r="D179" s="80">
        <v>8.0184000000000002E-3</v>
      </c>
      <c r="E179" s="81">
        <f t="shared" si="12"/>
        <v>-1</v>
      </c>
      <c r="F179" s="65">
        <f t="shared" si="13"/>
        <v>0</v>
      </c>
      <c r="G179" s="50">
        <v>0</v>
      </c>
      <c r="H179" s="50">
        <v>39.992391304347798</v>
      </c>
      <c r="I179" s="150"/>
      <c r="J179" s="80">
        <v>0</v>
      </c>
      <c r="K179" s="80">
        <v>0</v>
      </c>
      <c r="L179" s="81" t="str">
        <f t="shared" si="17"/>
        <v/>
      </c>
      <c r="M179" s="65" t="str">
        <f t="shared" si="18"/>
        <v/>
      </c>
    </row>
    <row r="180" spans="1:13" ht="12.75" customHeight="1" x14ac:dyDescent="0.2">
      <c r="A180" s="49" t="s">
        <v>1236</v>
      </c>
      <c r="B180" s="49" t="s">
        <v>1089</v>
      </c>
      <c r="C180" s="80">
        <v>0</v>
      </c>
      <c r="D180" s="80">
        <v>4.6005000000000004E-3</v>
      </c>
      <c r="E180" s="81">
        <f t="shared" si="12"/>
        <v>-1</v>
      </c>
      <c r="F180" s="65">
        <f t="shared" si="13"/>
        <v>0</v>
      </c>
      <c r="G180" s="50">
        <v>3.4437020999999999</v>
      </c>
      <c r="H180" s="50">
        <v>38.495173913043502</v>
      </c>
      <c r="I180" s="150"/>
      <c r="J180" s="80">
        <v>0</v>
      </c>
      <c r="K180" s="80">
        <v>0</v>
      </c>
      <c r="L180" s="81" t="str">
        <f t="shared" si="17"/>
        <v/>
      </c>
      <c r="M180" s="65" t="str">
        <f t="shared" si="18"/>
        <v/>
      </c>
    </row>
    <row r="181" spans="1:13" ht="12.75" customHeight="1" x14ac:dyDescent="0.2">
      <c r="A181" s="49" t="s">
        <v>1663</v>
      </c>
      <c r="B181" s="49" t="s">
        <v>1073</v>
      </c>
      <c r="C181" s="80">
        <v>0</v>
      </c>
      <c r="D181" s="80">
        <v>4.5881999999999997E-3</v>
      </c>
      <c r="E181" s="81">
        <f t="shared" si="12"/>
        <v>-1</v>
      </c>
      <c r="F181" s="65">
        <f t="shared" si="13"/>
        <v>0</v>
      </c>
      <c r="G181" s="50">
        <v>0.20686063000000002</v>
      </c>
      <c r="H181" s="50">
        <v>134.964217391304</v>
      </c>
      <c r="I181" s="150"/>
      <c r="J181" s="80">
        <v>0</v>
      </c>
      <c r="K181" s="80">
        <v>0</v>
      </c>
      <c r="L181" s="81" t="str">
        <f t="shared" si="17"/>
        <v/>
      </c>
      <c r="M181" s="65" t="str">
        <f t="shared" si="18"/>
        <v/>
      </c>
    </row>
    <row r="182" spans="1:13" ht="12.75" customHeight="1" x14ac:dyDescent="0.2">
      <c r="A182" s="49" t="s">
        <v>1957</v>
      </c>
      <c r="B182" s="49" t="s">
        <v>1958</v>
      </c>
      <c r="C182" s="80">
        <v>0</v>
      </c>
      <c r="D182" s="80">
        <v>3.9437999999999999E-3</v>
      </c>
      <c r="E182" s="81">
        <f t="shared" si="12"/>
        <v>-1</v>
      </c>
      <c r="F182" s="65">
        <f t="shared" si="13"/>
        <v>0</v>
      </c>
      <c r="G182" s="50">
        <v>3.9273911000000002E-2</v>
      </c>
      <c r="H182" s="50">
        <v>40.004086956521697</v>
      </c>
      <c r="I182" s="150"/>
      <c r="J182" s="80">
        <v>0</v>
      </c>
      <c r="K182" s="80">
        <v>0</v>
      </c>
      <c r="L182" s="81" t="str">
        <f t="shared" si="17"/>
        <v/>
      </c>
      <c r="M182" s="65" t="str">
        <f t="shared" si="18"/>
        <v/>
      </c>
    </row>
    <row r="183" spans="1:13" ht="12.75" customHeight="1" x14ac:dyDescent="0.2">
      <c r="A183" s="49" t="s">
        <v>1883</v>
      </c>
      <c r="B183" s="49" t="s">
        <v>1884</v>
      </c>
      <c r="C183" s="80">
        <v>0</v>
      </c>
      <c r="D183" s="80">
        <v>3.5799999999999998E-3</v>
      </c>
      <c r="E183" s="81">
        <f t="shared" si="12"/>
        <v>-1</v>
      </c>
      <c r="F183" s="65">
        <f t="shared" si="13"/>
        <v>0</v>
      </c>
      <c r="G183" s="50">
        <v>1.1026343000000001E-2</v>
      </c>
      <c r="H183" s="50">
        <v>60.005000000000003</v>
      </c>
      <c r="I183" s="150"/>
      <c r="J183" s="80">
        <v>0</v>
      </c>
      <c r="K183" s="80">
        <v>0</v>
      </c>
      <c r="L183" s="81" t="str">
        <f t="shared" si="17"/>
        <v/>
      </c>
      <c r="M183" s="65" t="str">
        <f t="shared" si="18"/>
        <v/>
      </c>
    </row>
    <row r="184" spans="1:13" ht="12.75" customHeight="1" x14ac:dyDescent="0.2">
      <c r="A184" s="49" t="s">
        <v>1514</v>
      </c>
      <c r="B184" s="49" t="s">
        <v>733</v>
      </c>
      <c r="C184" s="80">
        <v>0</v>
      </c>
      <c r="D184" s="80">
        <v>2.1965999999999999E-3</v>
      </c>
      <c r="E184" s="81">
        <f t="shared" si="12"/>
        <v>-1</v>
      </c>
      <c r="F184" s="65">
        <f t="shared" si="13"/>
        <v>0</v>
      </c>
      <c r="G184" s="50">
        <v>192.36600000000001</v>
      </c>
      <c r="H184" s="50">
        <v>50.0754736842105</v>
      </c>
      <c r="I184" s="150"/>
      <c r="J184" s="80">
        <v>28.501075219999997</v>
      </c>
      <c r="K184" s="80">
        <v>75.102917480000002</v>
      </c>
      <c r="L184" s="81">
        <f t="shared" si="17"/>
        <v>-0.62050641737599777</v>
      </c>
      <c r="M184" s="65" t="str">
        <f t="shared" si="18"/>
        <v/>
      </c>
    </row>
    <row r="185" spans="1:13" ht="12.75" customHeight="1" x14ac:dyDescent="0.2">
      <c r="A185" s="49" t="s">
        <v>1751</v>
      </c>
      <c r="B185" s="49" t="s">
        <v>1759</v>
      </c>
      <c r="C185" s="80">
        <v>0</v>
      </c>
      <c r="D185" s="80">
        <v>1.97825E-3</v>
      </c>
      <c r="E185" s="81">
        <f t="shared" si="12"/>
        <v>-1</v>
      </c>
      <c r="F185" s="65">
        <f t="shared" si="13"/>
        <v>0</v>
      </c>
      <c r="G185" s="50">
        <v>5.0938661000000003E-2</v>
      </c>
      <c r="H185" s="50">
        <v>89.999826086956503</v>
      </c>
      <c r="I185" s="150"/>
      <c r="J185" s="80">
        <v>0</v>
      </c>
      <c r="K185" s="80">
        <v>0</v>
      </c>
      <c r="L185" s="81" t="str">
        <f t="shared" si="17"/>
        <v/>
      </c>
      <c r="M185" s="65" t="str">
        <f t="shared" si="18"/>
        <v/>
      </c>
    </row>
    <row r="186" spans="1:13" ht="12.75" customHeight="1" x14ac:dyDescent="0.2">
      <c r="A186" s="49" t="s">
        <v>1889</v>
      </c>
      <c r="B186" s="49" t="s">
        <v>1890</v>
      </c>
      <c r="C186" s="80">
        <v>0</v>
      </c>
      <c r="D186" s="80">
        <v>9.8679999999999992E-4</v>
      </c>
      <c r="E186" s="81">
        <f t="shared" si="12"/>
        <v>-1</v>
      </c>
      <c r="F186" s="65">
        <f t="shared" si="13"/>
        <v>0</v>
      </c>
      <c r="G186" s="50">
        <v>3.8115574999999999E-2</v>
      </c>
      <c r="H186" s="50">
        <v>80.001869565217405</v>
      </c>
      <c r="I186" s="150"/>
      <c r="J186" s="80">
        <v>0</v>
      </c>
      <c r="K186" s="80">
        <v>1.9886000000000001E-3</v>
      </c>
      <c r="L186" s="81">
        <f t="shared" si="17"/>
        <v>-1</v>
      </c>
      <c r="M186" s="65" t="str">
        <f t="shared" si="18"/>
        <v/>
      </c>
    </row>
    <row r="187" spans="1:13" ht="12.75" customHeight="1" x14ac:dyDescent="0.2">
      <c r="A187" s="49" t="s">
        <v>1779</v>
      </c>
      <c r="B187" s="49" t="s">
        <v>1778</v>
      </c>
      <c r="C187" s="80">
        <v>0</v>
      </c>
      <c r="D187" s="80">
        <v>9.3024000000000004E-4</v>
      </c>
      <c r="E187" s="81">
        <f t="shared" si="12"/>
        <v>-1</v>
      </c>
      <c r="F187" s="65">
        <f t="shared" si="13"/>
        <v>0</v>
      </c>
      <c r="G187" s="50">
        <v>0.33749111300000001</v>
      </c>
      <c r="H187" s="50">
        <v>59.987347826087003</v>
      </c>
      <c r="I187" s="150"/>
      <c r="J187" s="80">
        <v>0</v>
      </c>
      <c r="K187" s="80">
        <v>0</v>
      </c>
      <c r="L187" s="81" t="str">
        <f t="shared" si="17"/>
        <v/>
      </c>
      <c r="M187" s="65" t="str">
        <f t="shared" si="18"/>
        <v/>
      </c>
    </row>
    <row r="188" spans="1:13" ht="12.75" customHeight="1" x14ac:dyDescent="0.2">
      <c r="A188" s="49" t="s">
        <v>1975</v>
      </c>
      <c r="B188" s="49" t="s">
        <v>1976</v>
      </c>
      <c r="C188" s="80">
        <v>0</v>
      </c>
      <c r="D188" s="80">
        <v>0</v>
      </c>
      <c r="E188" s="81" t="str">
        <f t="shared" si="12"/>
        <v/>
      </c>
      <c r="F188" s="65">
        <f t="shared" si="13"/>
        <v>0</v>
      </c>
      <c r="G188" s="50">
        <v>0.19786764900000001</v>
      </c>
      <c r="H188" s="50">
        <v>198.488727272727</v>
      </c>
      <c r="I188" s="150"/>
      <c r="J188" s="80">
        <v>0</v>
      </c>
      <c r="K188" s="80">
        <v>0</v>
      </c>
      <c r="L188" s="81" t="str">
        <f t="shared" si="17"/>
        <v/>
      </c>
      <c r="M188" s="65" t="str">
        <f t="shared" si="18"/>
        <v/>
      </c>
    </row>
    <row r="189" spans="1:13" ht="12.75" customHeight="1" x14ac:dyDescent="0.2">
      <c r="A189" s="49" t="s">
        <v>1646</v>
      </c>
      <c r="B189" s="49" t="s">
        <v>1058</v>
      </c>
      <c r="C189" s="80">
        <v>0</v>
      </c>
      <c r="D189" s="80">
        <v>0</v>
      </c>
      <c r="E189" s="81" t="str">
        <f t="shared" si="12"/>
        <v/>
      </c>
      <c r="F189" s="65">
        <f t="shared" si="13"/>
        <v>0</v>
      </c>
      <c r="G189" s="50">
        <v>0.48515499000000001</v>
      </c>
      <c r="H189" s="50">
        <v>186.67186956521701</v>
      </c>
      <c r="I189" s="150"/>
      <c r="J189" s="80">
        <v>0</v>
      </c>
      <c r="K189" s="80">
        <v>0</v>
      </c>
      <c r="L189" s="81" t="str">
        <f t="shared" si="17"/>
        <v/>
      </c>
      <c r="M189" s="65" t="str">
        <f t="shared" si="18"/>
        <v/>
      </c>
    </row>
    <row r="190" spans="1:13" ht="12.75" customHeight="1" x14ac:dyDescent="0.2">
      <c r="A190" s="49" t="s">
        <v>2137</v>
      </c>
      <c r="B190" s="49" t="s">
        <v>2126</v>
      </c>
      <c r="C190" s="80">
        <v>0</v>
      </c>
      <c r="D190" s="80">
        <v>0</v>
      </c>
      <c r="E190" s="81" t="str">
        <f t="shared" si="12"/>
        <v/>
      </c>
      <c r="F190" s="65">
        <f t="shared" si="13"/>
        <v>0</v>
      </c>
      <c r="G190" s="50">
        <v>6.7360799999999991E-4</v>
      </c>
      <c r="H190" s="50">
        <v>150.004217391304</v>
      </c>
      <c r="I190" s="150"/>
      <c r="J190" s="80">
        <v>0</v>
      </c>
      <c r="K190" s="80">
        <v>0</v>
      </c>
      <c r="L190" s="81" t="str">
        <f t="shared" si="17"/>
        <v/>
      </c>
      <c r="M190" s="65" t="str">
        <f t="shared" si="18"/>
        <v/>
      </c>
    </row>
    <row r="191" spans="1:13" ht="12.75" customHeight="1" x14ac:dyDescent="0.2">
      <c r="A191" s="49" t="s">
        <v>2135</v>
      </c>
      <c r="B191" s="49" t="s">
        <v>2124</v>
      </c>
      <c r="C191" s="80">
        <v>0</v>
      </c>
      <c r="D191" s="80">
        <v>0</v>
      </c>
      <c r="E191" s="81" t="str">
        <f t="shared" si="12"/>
        <v/>
      </c>
      <c r="F191" s="65">
        <f t="shared" si="13"/>
        <v>0</v>
      </c>
      <c r="G191" s="50">
        <v>9.6007790000000003E-3</v>
      </c>
      <c r="H191" s="50">
        <v>149.99639130434801</v>
      </c>
      <c r="I191" s="150"/>
      <c r="J191" s="80">
        <v>0</v>
      </c>
      <c r="K191" s="80">
        <v>0</v>
      </c>
      <c r="L191" s="81" t="str">
        <f t="shared" si="17"/>
        <v/>
      </c>
      <c r="M191" s="65" t="str">
        <f t="shared" si="18"/>
        <v/>
      </c>
    </row>
    <row r="192" spans="1:13" ht="12.75" customHeight="1" x14ac:dyDescent="0.2">
      <c r="A192" s="49" t="s">
        <v>1973</v>
      </c>
      <c r="B192" s="49" t="s">
        <v>1974</v>
      </c>
      <c r="C192" s="80">
        <v>0</v>
      </c>
      <c r="D192" s="80">
        <v>0</v>
      </c>
      <c r="E192" s="81" t="str">
        <f t="shared" si="12"/>
        <v/>
      </c>
      <c r="F192" s="65">
        <f t="shared" si="13"/>
        <v>0</v>
      </c>
      <c r="G192" s="50">
        <v>0.13150188600000001</v>
      </c>
      <c r="H192" s="50">
        <v>140.214782608696</v>
      </c>
      <c r="I192" s="150"/>
      <c r="J192" s="80">
        <v>0</v>
      </c>
      <c r="K192" s="80">
        <v>0</v>
      </c>
      <c r="L192" s="81" t="str">
        <f t="shared" si="17"/>
        <v/>
      </c>
      <c r="M192" s="65" t="str">
        <f t="shared" si="18"/>
        <v/>
      </c>
    </row>
    <row r="193" spans="1:13" ht="12.75" customHeight="1" x14ac:dyDescent="0.2">
      <c r="A193" s="49" t="s">
        <v>1235</v>
      </c>
      <c r="B193" s="49" t="s">
        <v>1088</v>
      </c>
      <c r="C193" s="80">
        <v>0</v>
      </c>
      <c r="D193" s="80">
        <v>0</v>
      </c>
      <c r="E193" s="81" t="str">
        <f t="shared" si="12"/>
        <v/>
      </c>
      <c r="F193" s="65">
        <f t="shared" si="13"/>
        <v>0</v>
      </c>
      <c r="G193" s="50">
        <v>0.35221440999999998</v>
      </c>
      <c r="H193" s="50">
        <v>129.744173913043</v>
      </c>
      <c r="I193" s="150"/>
      <c r="J193" s="80">
        <v>0</v>
      </c>
      <c r="K193" s="80">
        <v>0</v>
      </c>
      <c r="L193" s="81" t="str">
        <f t="shared" si="17"/>
        <v/>
      </c>
      <c r="M193" s="65" t="str">
        <f t="shared" si="18"/>
        <v/>
      </c>
    </row>
    <row r="194" spans="1:13" ht="12.75" customHeight="1" x14ac:dyDescent="0.2">
      <c r="A194" s="49" t="s">
        <v>1666</v>
      </c>
      <c r="B194" s="49" t="s">
        <v>1030</v>
      </c>
      <c r="C194" s="80">
        <v>0</v>
      </c>
      <c r="D194" s="80">
        <v>0</v>
      </c>
      <c r="E194" s="81" t="str">
        <f t="shared" si="12"/>
        <v/>
      </c>
      <c r="F194" s="65">
        <f t="shared" si="13"/>
        <v>0</v>
      </c>
      <c r="G194" s="50">
        <v>2.6570029599999998</v>
      </c>
      <c r="H194" s="50">
        <v>123.859695652174</v>
      </c>
      <c r="I194" s="150"/>
      <c r="J194" s="80">
        <v>0</v>
      </c>
      <c r="K194" s="80">
        <v>0</v>
      </c>
      <c r="L194" s="81" t="str">
        <f t="shared" si="17"/>
        <v/>
      </c>
      <c r="M194" s="65" t="str">
        <f t="shared" si="18"/>
        <v/>
      </c>
    </row>
    <row r="195" spans="1:13" ht="12.75" customHeight="1" x14ac:dyDescent="0.2">
      <c r="A195" s="49" t="s">
        <v>1221</v>
      </c>
      <c r="B195" s="49" t="s">
        <v>1078</v>
      </c>
      <c r="C195" s="80">
        <v>0</v>
      </c>
      <c r="D195" s="80">
        <v>0</v>
      </c>
      <c r="E195" s="81" t="str">
        <f t="shared" si="12"/>
        <v/>
      </c>
      <c r="F195" s="65">
        <f t="shared" si="13"/>
        <v>0</v>
      </c>
      <c r="G195" s="50">
        <v>4.3449400000000002</v>
      </c>
      <c r="H195" s="50">
        <v>121.866304347826</v>
      </c>
      <c r="I195" s="150"/>
      <c r="J195" s="80">
        <v>0</v>
      </c>
      <c r="K195" s="80">
        <v>0</v>
      </c>
      <c r="L195" s="81" t="str">
        <f t="shared" si="17"/>
        <v/>
      </c>
      <c r="M195" s="65" t="str">
        <f t="shared" si="18"/>
        <v/>
      </c>
    </row>
    <row r="196" spans="1:13" ht="12.75" customHeight="1" x14ac:dyDescent="0.2">
      <c r="A196" s="49" t="s">
        <v>1226</v>
      </c>
      <c r="B196" s="49" t="s">
        <v>1083</v>
      </c>
      <c r="C196" s="80">
        <v>0</v>
      </c>
      <c r="D196" s="80">
        <v>0</v>
      </c>
      <c r="E196" s="81" t="str">
        <f t="shared" si="12"/>
        <v/>
      </c>
      <c r="F196" s="65">
        <f t="shared" si="13"/>
        <v>0</v>
      </c>
      <c r="G196" s="50">
        <v>5.9440049999999998</v>
      </c>
      <c r="H196" s="50">
        <v>123.673652173913</v>
      </c>
      <c r="I196" s="150"/>
      <c r="J196" s="80">
        <v>0</v>
      </c>
      <c r="K196" s="80">
        <v>0</v>
      </c>
      <c r="L196" s="81" t="str">
        <f t="shared" si="17"/>
        <v/>
      </c>
      <c r="M196" s="65" t="str">
        <f t="shared" si="18"/>
        <v/>
      </c>
    </row>
    <row r="197" spans="1:13" ht="12.75" customHeight="1" x14ac:dyDescent="0.2">
      <c r="A197" s="49" t="s">
        <v>1662</v>
      </c>
      <c r="B197" s="49" t="s">
        <v>1046</v>
      </c>
      <c r="C197" s="80">
        <v>0</v>
      </c>
      <c r="D197" s="80">
        <v>0</v>
      </c>
      <c r="E197" s="81" t="str">
        <f t="shared" si="12"/>
        <v/>
      </c>
      <c r="F197" s="65">
        <f t="shared" si="13"/>
        <v>0</v>
      </c>
      <c r="G197" s="50">
        <v>9.1729359999999996E-2</v>
      </c>
      <c r="H197" s="50">
        <v>131.18473913043499</v>
      </c>
      <c r="I197" s="150"/>
      <c r="J197" s="80">
        <v>0</v>
      </c>
      <c r="K197" s="80">
        <v>0</v>
      </c>
      <c r="L197" s="81" t="str">
        <f t="shared" si="17"/>
        <v/>
      </c>
      <c r="M197" s="65" t="str">
        <f t="shared" si="18"/>
        <v/>
      </c>
    </row>
    <row r="198" spans="1:13" ht="12.75" customHeight="1" x14ac:dyDescent="0.2">
      <c r="A198" s="49" t="s">
        <v>1223</v>
      </c>
      <c r="B198" s="49" t="s">
        <v>1080</v>
      </c>
      <c r="C198" s="80">
        <v>0</v>
      </c>
      <c r="D198" s="80">
        <v>0</v>
      </c>
      <c r="E198" s="81" t="str">
        <f t="shared" si="12"/>
        <v/>
      </c>
      <c r="F198" s="65">
        <f t="shared" si="13"/>
        <v>0</v>
      </c>
      <c r="G198" s="50">
        <v>5.954752</v>
      </c>
      <c r="H198" s="50">
        <v>150.802826086957</v>
      </c>
      <c r="I198" s="150"/>
      <c r="J198" s="80">
        <v>0</v>
      </c>
      <c r="K198" s="80">
        <v>0</v>
      </c>
      <c r="L198" s="81" t="str">
        <f t="shared" si="17"/>
        <v/>
      </c>
      <c r="M198" s="65" t="str">
        <f t="shared" si="18"/>
        <v/>
      </c>
    </row>
    <row r="199" spans="1:13" ht="12.75" customHeight="1" x14ac:dyDescent="0.2">
      <c r="A199" s="49" t="s">
        <v>1231</v>
      </c>
      <c r="B199" s="49" t="s">
        <v>1084</v>
      </c>
      <c r="C199" s="80">
        <v>0</v>
      </c>
      <c r="D199" s="80">
        <v>0</v>
      </c>
      <c r="E199" s="81" t="str">
        <f t="shared" ref="E199:E248" si="19">IF(ISERROR(C199/D199-1),"",IF((C199/D199-1)&gt;10000%,"",C199/D199-1))</f>
        <v/>
      </c>
      <c r="F199" s="65">
        <f t="shared" ref="F199:F248" si="20">C199/$C$249</f>
        <v>0</v>
      </c>
      <c r="G199" s="50">
        <v>4.7389200000000002</v>
      </c>
      <c r="H199" s="50">
        <v>109.273391304348</v>
      </c>
      <c r="I199" s="150"/>
      <c r="J199" s="80">
        <v>0</v>
      </c>
      <c r="K199" s="80">
        <v>0</v>
      </c>
      <c r="L199" s="81" t="str">
        <f t="shared" si="17"/>
        <v/>
      </c>
      <c r="M199" s="65" t="str">
        <f t="shared" si="18"/>
        <v/>
      </c>
    </row>
    <row r="200" spans="1:13" ht="12.75" customHeight="1" x14ac:dyDescent="0.2">
      <c r="A200" s="49" t="s">
        <v>2133</v>
      </c>
      <c r="B200" s="49" t="s">
        <v>2122</v>
      </c>
      <c r="C200" s="80">
        <v>0</v>
      </c>
      <c r="D200" s="80">
        <v>0</v>
      </c>
      <c r="E200" s="81" t="str">
        <f t="shared" si="19"/>
        <v/>
      </c>
      <c r="F200" s="65">
        <f t="shared" si="20"/>
        <v>0</v>
      </c>
      <c r="G200" s="50">
        <v>3.3219099999999996E-4</v>
      </c>
      <c r="H200" s="50">
        <v>100.006260869565</v>
      </c>
      <c r="I200" s="150"/>
      <c r="J200" s="80">
        <v>0</v>
      </c>
      <c r="K200" s="80">
        <v>0</v>
      </c>
      <c r="L200" s="81" t="str">
        <f t="shared" si="17"/>
        <v/>
      </c>
      <c r="M200" s="65" t="str">
        <f t="shared" si="18"/>
        <v/>
      </c>
    </row>
    <row r="201" spans="1:13" ht="12.75" customHeight="1" x14ac:dyDescent="0.2">
      <c r="A201" s="49" t="s">
        <v>0</v>
      </c>
      <c r="B201" s="49" t="s">
        <v>1102</v>
      </c>
      <c r="C201" s="80">
        <v>0</v>
      </c>
      <c r="D201" s="80">
        <v>0</v>
      </c>
      <c r="E201" s="81" t="str">
        <f t="shared" si="19"/>
        <v/>
      </c>
      <c r="F201" s="65">
        <f t="shared" si="20"/>
        <v>0</v>
      </c>
      <c r="G201" s="50">
        <v>1.0755127711535999</v>
      </c>
      <c r="H201" s="50">
        <v>111.858739130435</v>
      </c>
      <c r="I201" s="150"/>
      <c r="J201" s="80">
        <v>0</v>
      </c>
      <c r="K201" s="80">
        <v>0</v>
      </c>
      <c r="L201" s="81" t="str">
        <f t="shared" ref="L201:L232" si="21">IF(ISERROR(J201/K201-1),"",IF((J201/K201-1)&gt;10000%,"",J201/K201-1))</f>
        <v/>
      </c>
      <c r="M201" s="65" t="str">
        <f t="shared" ref="M201:M232" si="22">IF(ISERROR(J201/C201),"",IF(J201/C201&gt;10000%,"",J201/C201))</f>
        <v/>
      </c>
    </row>
    <row r="202" spans="1:13" ht="12.75" customHeight="1" x14ac:dyDescent="0.2">
      <c r="A202" s="49" t="s">
        <v>1671</v>
      </c>
      <c r="B202" s="49" t="s">
        <v>1067</v>
      </c>
      <c r="C202" s="80">
        <v>0</v>
      </c>
      <c r="D202" s="80">
        <v>0</v>
      </c>
      <c r="E202" s="81" t="str">
        <f t="shared" si="19"/>
        <v/>
      </c>
      <c r="F202" s="65">
        <f t="shared" si="20"/>
        <v>0</v>
      </c>
      <c r="G202" s="50">
        <v>0.17747136999999999</v>
      </c>
      <c r="H202" s="50">
        <v>134.304956521739</v>
      </c>
      <c r="I202" s="150"/>
      <c r="J202" s="80">
        <v>0</v>
      </c>
      <c r="K202" s="80">
        <v>0</v>
      </c>
      <c r="L202" s="81" t="str">
        <f t="shared" si="21"/>
        <v/>
      </c>
      <c r="M202" s="65" t="str">
        <f t="shared" si="22"/>
        <v/>
      </c>
    </row>
    <row r="203" spans="1:13" ht="12.75" customHeight="1" x14ac:dyDescent="0.2">
      <c r="A203" s="49" t="s">
        <v>1516</v>
      </c>
      <c r="B203" s="49" t="s">
        <v>735</v>
      </c>
      <c r="C203" s="80">
        <v>0</v>
      </c>
      <c r="D203" s="80">
        <v>0</v>
      </c>
      <c r="E203" s="81" t="str">
        <f t="shared" si="19"/>
        <v/>
      </c>
      <c r="F203" s="65">
        <f t="shared" si="20"/>
        <v>0</v>
      </c>
      <c r="G203" s="50">
        <v>5.9236256200000001</v>
      </c>
      <c r="H203" s="50">
        <v>83.3276842105263</v>
      </c>
      <c r="I203" s="150"/>
      <c r="J203" s="80">
        <v>0</v>
      </c>
      <c r="K203" s="80">
        <v>0</v>
      </c>
      <c r="L203" s="81" t="str">
        <f t="shared" si="21"/>
        <v/>
      </c>
      <c r="M203" s="65" t="str">
        <f t="shared" si="22"/>
        <v/>
      </c>
    </row>
    <row r="204" spans="1:13" ht="12.75" customHeight="1" x14ac:dyDescent="0.2">
      <c r="A204" s="49" t="s">
        <v>1664</v>
      </c>
      <c r="B204" s="49" t="s">
        <v>1093</v>
      </c>
      <c r="C204" s="80">
        <v>0</v>
      </c>
      <c r="D204" s="80">
        <v>0</v>
      </c>
      <c r="E204" s="81" t="str">
        <f t="shared" si="19"/>
        <v/>
      </c>
      <c r="F204" s="65">
        <f t="shared" si="20"/>
        <v>0</v>
      </c>
      <c r="G204" s="50">
        <v>0.14750931</v>
      </c>
      <c r="H204" s="50">
        <v>104.642</v>
      </c>
      <c r="I204" s="150"/>
      <c r="J204" s="80">
        <v>0</v>
      </c>
      <c r="K204" s="80">
        <v>0</v>
      </c>
      <c r="L204" s="81" t="str">
        <f t="shared" si="21"/>
        <v/>
      </c>
      <c r="M204" s="65" t="str">
        <f t="shared" si="22"/>
        <v/>
      </c>
    </row>
    <row r="205" spans="1:13" ht="12.75" customHeight="1" x14ac:dyDescent="0.2">
      <c r="A205" s="49" t="s">
        <v>1220</v>
      </c>
      <c r="B205" s="49" t="s">
        <v>1077</v>
      </c>
      <c r="C205" s="80">
        <v>0</v>
      </c>
      <c r="D205" s="80">
        <v>0</v>
      </c>
      <c r="E205" s="81" t="str">
        <f t="shared" si="19"/>
        <v/>
      </c>
      <c r="F205" s="65">
        <f t="shared" si="20"/>
        <v>0</v>
      </c>
      <c r="G205" s="50">
        <v>0.82235999999999998</v>
      </c>
      <c r="H205" s="50">
        <v>74.452913043478304</v>
      </c>
      <c r="I205" s="150"/>
      <c r="J205" s="80">
        <v>0</v>
      </c>
      <c r="K205" s="80">
        <v>0</v>
      </c>
      <c r="L205" s="81" t="str">
        <f t="shared" si="21"/>
        <v/>
      </c>
      <c r="M205" s="65" t="str">
        <f t="shared" si="22"/>
        <v/>
      </c>
    </row>
    <row r="206" spans="1:13" ht="12.75" customHeight="1" x14ac:dyDescent="0.2">
      <c r="A206" s="49" t="s">
        <v>1913</v>
      </c>
      <c r="B206" s="49" t="s">
        <v>1914</v>
      </c>
      <c r="C206" s="80">
        <v>0</v>
      </c>
      <c r="D206" s="80">
        <v>0</v>
      </c>
      <c r="E206" s="81" t="str">
        <f t="shared" si="19"/>
        <v/>
      </c>
      <c r="F206" s="65">
        <f t="shared" si="20"/>
        <v>0</v>
      </c>
      <c r="G206" s="50">
        <v>7.4439600000000009E-2</v>
      </c>
      <c r="H206" s="50">
        <v>79.988782608695601</v>
      </c>
      <c r="I206" s="150"/>
      <c r="J206" s="80">
        <v>0</v>
      </c>
      <c r="K206" s="80">
        <v>0</v>
      </c>
      <c r="L206" s="81" t="str">
        <f t="shared" si="21"/>
        <v/>
      </c>
      <c r="M206" s="65" t="str">
        <f t="shared" si="22"/>
        <v/>
      </c>
    </row>
    <row r="207" spans="1:13" ht="12.75" customHeight="1" x14ac:dyDescent="0.2">
      <c r="A207" s="49" t="s">
        <v>1979</v>
      </c>
      <c r="B207" s="49" t="s">
        <v>1980</v>
      </c>
      <c r="C207" s="80">
        <v>0</v>
      </c>
      <c r="D207" s="80">
        <v>0</v>
      </c>
      <c r="E207" s="81" t="str">
        <f t="shared" si="19"/>
        <v/>
      </c>
      <c r="F207" s="65">
        <f t="shared" si="20"/>
        <v>0</v>
      </c>
      <c r="G207" s="50">
        <v>0</v>
      </c>
      <c r="H207" s="50">
        <v>67.898277777777807</v>
      </c>
      <c r="I207" s="150"/>
      <c r="J207" s="80">
        <v>0</v>
      </c>
      <c r="K207" s="80">
        <v>0</v>
      </c>
      <c r="L207" s="81" t="str">
        <f t="shared" si="21"/>
        <v/>
      </c>
      <c r="M207" s="65" t="str">
        <f t="shared" si="22"/>
        <v/>
      </c>
    </row>
    <row r="208" spans="1:13" ht="12.75" customHeight="1" x14ac:dyDescent="0.2">
      <c r="A208" s="49" t="s">
        <v>2136</v>
      </c>
      <c r="B208" s="49" t="s">
        <v>2125</v>
      </c>
      <c r="C208" s="80">
        <v>0</v>
      </c>
      <c r="D208" s="80">
        <v>0</v>
      </c>
      <c r="E208" s="81" t="str">
        <f t="shared" si="19"/>
        <v/>
      </c>
      <c r="F208" s="65">
        <f t="shared" si="20"/>
        <v>0</v>
      </c>
      <c r="G208" s="50">
        <v>3.1738679999999998E-2</v>
      </c>
      <c r="H208" s="50">
        <v>74.9982608695652</v>
      </c>
      <c r="I208" s="150"/>
      <c r="J208" s="80">
        <v>0</v>
      </c>
      <c r="K208" s="80">
        <v>0</v>
      </c>
      <c r="L208" s="81" t="str">
        <f t="shared" si="21"/>
        <v/>
      </c>
      <c r="M208" s="65" t="str">
        <f t="shared" si="22"/>
        <v/>
      </c>
    </row>
    <row r="209" spans="1:13" ht="12.75" customHeight="1" x14ac:dyDescent="0.2">
      <c r="A209" s="49" t="s">
        <v>1222</v>
      </c>
      <c r="B209" s="49" t="s">
        <v>1079</v>
      </c>
      <c r="C209" s="80">
        <v>0</v>
      </c>
      <c r="D209" s="80">
        <v>0</v>
      </c>
      <c r="E209" s="81" t="str">
        <f t="shared" si="19"/>
        <v/>
      </c>
      <c r="F209" s="65">
        <f t="shared" si="20"/>
        <v>0</v>
      </c>
      <c r="G209" s="50">
        <v>5.9328000000000003</v>
      </c>
      <c r="H209" s="50">
        <v>86.659521739130398</v>
      </c>
      <c r="I209" s="150"/>
      <c r="J209" s="80">
        <v>0</v>
      </c>
      <c r="K209" s="80">
        <v>0</v>
      </c>
      <c r="L209" s="81" t="str">
        <f t="shared" si="21"/>
        <v/>
      </c>
      <c r="M209" s="65" t="str">
        <f t="shared" si="22"/>
        <v/>
      </c>
    </row>
    <row r="210" spans="1:13" ht="12.75" customHeight="1" x14ac:dyDescent="0.2">
      <c r="A210" s="49" t="s">
        <v>1232</v>
      </c>
      <c r="B210" s="49" t="s">
        <v>1085</v>
      </c>
      <c r="C210" s="80">
        <v>0</v>
      </c>
      <c r="D210" s="80">
        <v>0</v>
      </c>
      <c r="E210" s="81" t="str">
        <f t="shared" si="19"/>
        <v/>
      </c>
      <c r="F210" s="65">
        <f t="shared" si="20"/>
        <v>0</v>
      </c>
      <c r="G210" s="50">
        <v>0</v>
      </c>
      <c r="H210" s="50">
        <v>70.983913043478296</v>
      </c>
      <c r="I210" s="150"/>
      <c r="J210" s="80">
        <v>0</v>
      </c>
      <c r="K210" s="80">
        <v>0</v>
      </c>
      <c r="L210" s="81" t="str">
        <f t="shared" si="21"/>
        <v/>
      </c>
      <c r="M210" s="65" t="str">
        <f t="shared" si="22"/>
        <v/>
      </c>
    </row>
    <row r="211" spans="1:13" ht="12.75" customHeight="1" x14ac:dyDescent="0.2">
      <c r="A211" s="49" t="s">
        <v>2052</v>
      </c>
      <c r="B211" s="49" t="s">
        <v>2053</v>
      </c>
      <c r="C211" s="80">
        <v>0</v>
      </c>
      <c r="D211" s="80">
        <v>0</v>
      </c>
      <c r="E211" s="81" t="str">
        <f t="shared" si="19"/>
        <v/>
      </c>
      <c r="F211" s="65">
        <f t="shared" si="20"/>
        <v>0</v>
      </c>
      <c r="G211" s="50">
        <v>0.20462945000000002</v>
      </c>
      <c r="H211" s="50">
        <v>128.652695652174</v>
      </c>
      <c r="I211" s="150"/>
      <c r="J211" s="80">
        <v>0</v>
      </c>
      <c r="K211" s="80">
        <v>0</v>
      </c>
      <c r="L211" s="81" t="str">
        <f t="shared" si="21"/>
        <v/>
      </c>
      <c r="M211" s="65" t="str">
        <f t="shared" si="22"/>
        <v/>
      </c>
    </row>
    <row r="212" spans="1:13" ht="12.75" customHeight="1" x14ac:dyDescent="0.2">
      <c r="A212" s="49" t="s">
        <v>1218</v>
      </c>
      <c r="B212" s="49" t="s">
        <v>1075</v>
      </c>
      <c r="C212" s="80">
        <v>0</v>
      </c>
      <c r="D212" s="80">
        <v>0</v>
      </c>
      <c r="E212" s="81" t="str">
        <f t="shared" si="19"/>
        <v/>
      </c>
      <c r="F212" s="65">
        <f t="shared" si="20"/>
        <v>0</v>
      </c>
      <c r="G212" s="50">
        <v>0.13271772000000001</v>
      </c>
      <c r="H212" s="50">
        <v>67.061869565217407</v>
      </c>
      <c r="I212" s="150"/>
      <c r="J212" s="80">
        <v>0</v>
      </c>
      <c r="K212" s="80">
        <v>0</v>
      </c>
      <c r="L212" s="81" t="str">
        <f t="shared" si="21"/>
        <v/>
      </c>
      <c r="M212" s="65" t="str">
        <f t="shared" si="22"/>
        <v/>
      </c>
    </row>
    <row r="213" spans="1:13" ht="12.75" customHeight="1" x14ac:dyDescent="0.2">
      <c r="A213" s="49" t="s">
        <v>1213</v>
      </c>
      <c r="B213" s="49" t="s">
        <v>1062</v>
      </c>
      <c r="C213" s="80">
        <v>0</v>
      </c>
      <c r="D213" s="80">
        <v>0</v>
      </c>
      <c r="E213" s="81" t="str">
        <f t="shared" si="19"/>
        <v/>
      </c>
      <c r="F213" s="65">
        <f t="shared" si="20"/>
        <v>0</v>
      </c>
      <c r="G213" s="50">
        <v>2.4202706800000002</v>
      </c>
      <c r="H213" s="50">
        <v>107.342652173913</v>
      </c>
      <c r="I213" s="150"/>
      <c r="J213" s="80">
        <v>0</v>
      </c>
      <c r="K213" s="80">
        <v>0</v>
      </c>
      <c r="L213" s="81" t="str">
        <f t="shared" si="21"/>
        <v/>
      </c>
      <c r="M213" s="65" t="str">
        <f t="shared" si="22"/>
        <v/>
      </c>
    </row>
    <row r="214" spans="1:13" ht="12.75" customHeight="1" x14ac:dyDescent="0.2">
      <c r="A214" s="49" t="s">
        <v>1216</v>
      </c>
      <c r="B214" s="49" t="s">
        <v>1068</v>
      </c>
      <c r="C214" s="80">
        <v>0</v>
      </c>
      <c r="D214" s="80">
        <v>0</v>
      </c>
      <c r="E214" s="81" t="str">
        <f t="shared" si="19"/>
        <v/>
      </c>
      <c r="F214" s="65">
        <f t="shared" si="20"/>
        <v>0</v>
      </c>
      <c r="G214" s="50">
        <v>0.24225050000000001</v>
      </c>
      <c r="H214" s="50">
        <v>125.251391304348</v>
      </c>
      <c r="I214" s="150"/>
      <c r="J214" s="80">
        <v>0</v>
      </c>
      <c r="K214" s="80">
        <v>0</v>
      </c>
      <c r="L214" s="81" t="str">
        <f t="shared" si="21"/>
        <v/>
      </c>
      <c r="M214" s="65" t="str">
        <f t="shared" si="22"/>
        <v/>
      </c>
    </row>
    <row r="215" spans="1:13" ht="12.75" customHeight="1" x14ac:dyDescent="0.2">
      <c r="A215" s="49" t="s">
        <v>1238</v>
      </c>
      <c r="B215" s="49" t="s">
        <v>1091</v>
      </c>
      <c r="C215" s="80">
        <v>0</v>
      </c>
      <c r="D215" s="80">
        <v>0</v>
      </c>
      <c r="E215" s="81" t="str">
        <f t="shared" si="19"/>
        <v/>
      </c>
      <c r="F215" s="65">
        <f t="shared" si="20"/>
        <v>0</v>
      </c>
      <c r="G215" s="50">
        <v>3.8287019999999998E-2</v>
      </c>
      <c r="H215" s="50">
        <v>103.40452173913</v>
      </c>
      <c r="I215" s="150"/>
      <c r="J215" s="80">
        <v>0</v>
      </c>
      <c r="K215" s="80">
        <v>0</v>
      </c>
      <c r="L215" s="81" t="str">
        <f t="shared" si="21"/>
        <v/>
      </c>
      <c r="M215" s="65" t="str">
        <f t="shared" si="22"/>
        <v/>
      </c>
    </row>
    <row r="216" spans="1:13" ht="12.75" customHeight="1" x14ac:dyDescent="0.2">
      <c r="A216" s="49" t="s">
        <v>1959</v>
      </c>
      <c r="B216" s="49" t="s">
        <v>1960</v>
      </c>
      <c r="C216" s="80">
        <v>0</v>
      </c>
      <c r="D216" s="80">
        <v>0</v>
      </c>
      <c r="E216" s="81" t="str">
        <f t="shared" si="19"/>
        <v/>
      </c>
      <c r="F216" s="65">
        <f t="shared" si="20"/>
        <v>0</v>
      </c>
      <c r="G216" s="50">
        <v>4.6292307999999997E-2</v>
      </c>
      <c r="H216" s="50">
        <v>60.003</v>
      </c>
      <c r="I216" s="150"/>
      <c r="J216" s="80">
        <v>0</v>
      </c>
      <c r="K216" s="80">
        <v>0</v>
      </c>
      <c r="L216" s="81" t="str">
        <f t="shared" si="21"/>
        <v/>
      </c>
      <c r="M216" s="65" t="str">
        <f t="shared" si="22"/>
        <v/>
      </c>
    </row>
    <row r="217" spans="1:13" ht="12.75" customHeight="1" x14ac:dyDescent="0.2">
      <c r="A217" s="49" t="s">
        <v>1911</v>
      </c>
      <c r="B217" s="49" t="s">
        <v>1912</v>
      </c>
      <c r="C217" s="80">
        <v>0</v>
      </c>
      <c r="D217" s="80">
        <v>0</v>
      </c>
      <c r="E217" s="81" t="str">
        <f t="shared" si="19"/>
        <v/>
      </c>
      <c r="F217" s="65">
        <f t="shared" si="20"/>
        <v>0</v>
      </c>
      <c r="G217" s="50">
        <v>0</v>
      </c>
      <c r="H217" s="50">
        <v>59.993391304347803</v>
      </c>
      <c r="I217" s="150"/>
      <c r="J217" s="80">
        <v>0</v>
      </c>
      <c r="K217" s="80">
        <v>0</v>
      </c>
      <c r="L217" s="81" t="str">
        <f t="shared" si="21"/>
        <v/>
      </c>
      <c r="M217" s="65" t="str">
        <f t="shared" si="22"/>
        <v/>
      </c>
    </row>
    <row r="218" spans="1:13" ht="12.75" customHeight="1" x14ac:dyDescent="0.2">
      <c r="A218" s="49" t="s">
        <v>1967</v>
      </c>
      <c r="B218" s="49" t="s">
        <v>1968</v>
      </c>
      <c r="C218" s="80">
        <v>0</v>
      </c>
      <c r="D218" s="80">
        <v>0</v>
      </c>
      <c r="E218" s="81" t="str">
        <f t="shared" si="19"/>
        <v/>
      </c>
      <c r="F218" s="65">
        <f t="shared" si="20"/>
        <v>0</v>
      </c>
      <c r="G218" s="50">
        <v>0</v>
      </c>
      <c r="H218" s="50">
        <v>60.000043478260899</v>
      </c>
      <c r="I218" s="150"/>
      <c r="J218" s="80">
        <v>0</v>
      </c>
      <c r="K218" s="80">
        <v>0</v>
      </c>
      <c r="L218" s="81" t="str">
        <f t="shared" si="21"/>
        <v/>
      </c>
      <c r="M218" s="65" t="str">
        <f t="shared" si="22"/>
        <v/>
      </c>
    </row>
    <row r="219" spans="1:13" ht="12.75" customHeight="1" x14ac:dyDescent="0.2">
      <c r="A219" s="49" t="s">
        <v>1887</v>
      </c>
      <c r="B219" s="49" t="s">
        <v>1888</v>
      </c>
      <c r="C219" s="80">
        <v>0</v>
      </c>
      <c r="D219" s="80">
        <v>0</v>
      </c>
      <c r="E219" s="81" t="str">
        <f t="shared" si="19"/>
        <v/>
      </c>
      <c r="F219" s="65">
        <f t="shared" si="20"/>
        <v>0</v>
      </c>
      <c r="G219" s="50">
        <v>3.6537379999999997E-3</v>
      </c>
      <c r="H219" s="50">
        <v>59.993695652173898</v>
      </c>
      <c r="I219" s="150"/>
      <c r="J219" s="80">
        <v>0</v>
      </c>
      <c r="K219" s="80">
        <v>0</v>
      </c>
      <c r="L219" s="81" t="str">
        <f t="shared" si="21"/>
        <v/>
      </c>
      <c r="M219" s="65" t="str">
        <f t="shared" si="22"/>
        <v/>
      </c>
    </row>
    <row r="220" spans="1:13" ht="12.75" customHeight="1" x14ac:dyDescent="0.2">
      <c r="A220" s="49" t="s">
        <v>1214</v>
      </c>
      <c r="B220" s="49" t="s">
        <v>1065</v>
      </c>
      <c r="C220" s="80">
        <v>0</v>
      </c>
      <c r="D220" s="80">
        <v>0</v>
      </c>
      <c r="E220" s="81" t="str">
        <f t="shared" si="19"/>
        <v/>
      </c>
      <c r="F220" s="65">
        <f t="shared" si="20"/>
        <v>0</v>
      </c>
      <c r="G220" s="50">
        <v>4.1927860046880001</v>
      </c>
      <c r="H220" s="50">
        <v>59.925173913043501</v>
      </c>
      <c r="I220" s="150"/>
      <c r="J220" s="80">
        <v>9.9910230000000003E-2</v>
      </c>
      <c r="K220" s="80">
        <v>0.23805444337741</v>
      </c>
      <c r="L220" s="81">
        <f t="shared" si="21"/>
        <v>-0.58030512439709869</v>
      </c>
      <c r="M220" s="65" t="str">
        <f t="shared" si="22"/>
        <v/>
      </c>
    </row>
    <row r="221" spans="1:13" ht="12.75" customHeight="1" x14ac:dyDescent="0.2">
      <c r="A221" s="49" t="s">
        <v>2130</v>
      </c>
      <c r="B221" s="49" t="s">
        <v>2119</v>
      </c>
      <c r="C221" s="80">
        <v>0</v>
      </c>
      <c r="D221" s="80">
        <v>0</v>
      </c>
      <c r="E221" s="81" t="str">
        <f t="shared" si="19"/>
        <v/>
      </c>
      <c r="F221" s="65">
        <f t="shared" si="20"/>
        <v>0</v>
      </c>
      <c r="G221" s="50">
        <v>0</v>
      </c>
      <c r="H221" s="50">
        <v>50.000478260869599</v>
      </c>
      <c r="I221" s="150"/>
      <c r="J221" s="80">
        <v>0</v>
      </c>
      <c r="K221" s="80">
        <v>0</v>
      </c>
      <c r="L221" s="81" t="str">
        <f t="shared" si="21"/>
        <v/>
      </c>
      <c r="M221" s="65" t="str">
        <f t="shared" si="22"/>
        <v/>
      </c>
    </row>
    <row r="222" spans="1:13" ht="12.75" customHeight="1" x14ac:dyDescent="0.2">
      <c r="A222" s="49" t="s">
        <v>1564</v>
      </c>
      <c r="B222" s="49" t="s">
        <v>1565</v>
      </c>
      <c r="C222" s="80">
        <v>0</v>
      </c>
      <c r="D222" s="80">
        <v>0</v>
      </c>
      <c r="E222" s="81" t="str">
        <f t="shared" si="19"/>
        <v/>
      </c>
      <c r="F222" s="65">
        <f t="shared" si="20"/>
        <v>0</v>
      </c>
      <c r="G222" s="50">
        <v>0.16196855900000001</v>
      </c>
      <c r="H222" s="50">
        <v>50.003913043478299</v>
      </c>
      <c r="I222" s="150"/>
      <c r="J222" s="80">
        <v>0</v>
      </c>
      <c r="K222" s="80">
        <v>0</v>
      </c>
      <c r="L222" s="81" t="str">
        <f t="shared" si="21"/>
        <v/>
      </c>
      <c r="M222" s="65" t="str">
        <f t="shared" si="22"/>
        <v/>
      </c>
    </row>
    <row r="223" spans="1:13" ht="12.75" customHeight="1" x14ac:dyDescent="0.2">
      <c r="A223" s="49" t="s">
        <v>2132</v>
      </c>
      <c r="B223" s="49" t="s">
        <v>2121</v>
      </c>
      <c r="C223" s="80">
        <v>0</v>
      </c>
      <c r="D223" s="80">
        <v>0</v>
      </c>
      <c r="E223" s="81" t="str">
        <f t="shared" si="19"/>
        <v/>
      </c>
      <c r="F223" s="65">
        <f t="shared" si="20"/>
        <v>0</v>
      </c>
      <c r="G223" s="50">
        <v>0</v>
      </c>
      <c r="H223" s="50">
        <v>49.992086956521703</v>
      </c>
      <c r="I223" s="150"/>
      <c r="J223" s="80">
        <v>0</v>
      </c>
      <c r="K223" s="80">
        <v>0</v>
      </c>
      <c r="L223" s="81" t="str">
        <f t="shared" si="21"/>
        <v/>
      </c>
      <c r="M223" s="65" t="str">
        <f t="shared" si="22"/>
        <v/>
      </c>
    </row>
    <row r="224" spans="1:13" ht="12.75" customHeight="1" x14ac:dyDescent="0.2">
      <c r="A224" s="49" t="s">
        <v>1517</v>
      </c>
      <c r="B224" s="49" t="s">
        <v>736</v>
      </c>
      <c r="C224" s="80">
        <v>0</v>
      </c>
      <c r="D224" s="80">
        <v>0</v>
      </c>
      <c r="E224" s="81" t="str">
        <f t="shared" si="19"/>
        <v/>
      </c>
      <c r="F224" s="65">
        <f t="shared" si="20"/>
        <v>0</v>
      </c>
      <c r="G224" s="50">
        <v>134.017</v>
      </c>
      <c r="H224" s="50">
        <v>49.8583157894737</v>
      </c>
      <c r="I224" s="150"/>
      <c r="J224" s="80">
        <v>0</v>
      </c>
      <c r="K224" s="80">
        <v>0</v>
      </c>
      <c r="L224" s="81" t="str">
        <f t="shared" si="21"/>
        <v/>
      </c>
      <c r="M224" s="65" t="str">
        <f t="shared" si="22"/>
        <v/>
      </c>
    </row>
    <row r="225" spans="1:13" ht="12.75" customHeight="1" x14ac:dyDescent="0.2">
      <c r="A225" s="49" t="s">
        <v>1199</v>
      </c>
      <c r="B225" s="49" t="s">
        <v>1032</v>
      </c>
      <c r="C225" s="80">
        <v>0</v>
      </c>
      <c r="D225" s="80">
        <v>0</v>
      </c>
      <c r="E225" s="81" t="str">
        <f t="shared" si="19"/>
        <v/>
      </c>
      <c r="F225" s="65">
        <f t="shared" si="20"/>
        <v>0</v>
      </c>
      <c r="G225" s="50">
        <v>0.27500795</v>
      </c>
      <c r="H225" s="50">
        <v>134.19860869565201</v>
      </c>
      <c r="I225" s="150"/>
      <c r="J225" s="80">
        <v>0</v>
      </c>
      <c r="K225" s="80">
        <v>0</v>
      </c>
      <c r="L225" s="81" t="str">
        <f t="shared" si="21"/>
        <v/>
      </c>
      <c r="M225" s="65" t="str">
        <f t="shared" si="22"/>
        <v/>
      </c>
    </row>
    <row r="226" spans="1:13" ht="12.75" customHeight="1" x14ac:dyDescent="0.2">
      <c r="A226" s="49" t="s">
        <v>1513</v>
      </c>
      <c r="B226" s="49" t="s">
        <v>732</v>
      </c>
      <c r="C226" s="80">
        <v>0</v>
      </c>
      <c r="D226" s="80">
        <v>0</v>
      </c>
      <c r="E226" s="81" t="str">
        <f t="shared" si="19"/>
        <v/>
      </c>
      <c r="F226" s="65">
        <f t="shared" si="20"/>
        <v>0</v>
      </c>
      <c r="G226" s="50">
        <v>10.4994207</v>
      </c>
      <c r="H226" s="50">
        <v>50.1082173913044</v>
      </c>
      <c r="I226" s="150"/>
      <c r="J226" s="80">
        <v>0</v>
      </c>
      <c r="K226" s="80">
        <v>0</v>
      </c>
      <c r="L226" s="81" t="str">
        <f t="shared" si="21"/>
        <v/>
      </c>
      <c r="M226" s="65" t="str">
        <f t="shared" si="22"/>
        <v/>
      </c>
    </row>
    <row r="227" spans="1:13" ht="12.75" customHeight="1" x14ac:dyDescent="0.2">
      <c r="A227" s="49" t="s">
        <v>1632</v>
      </c>
      <c r="B227" s="49" t="s">
        <v>1631</v>
      </c>
      <c r="C227" s="80">
        <v>0</v>
      </c>
      <c r="D227" s="80">
        <v>0</v>
      </c>
      <c r="E227" s="81" t="str">
        <f t="shared" si="19"/>
        <v/>
      </c>
      <c r="F227" s="65">
        <f t="shared" si="20"/>
        <v>0</v>
      </c>
      <c r="G227" s="50">
        <v>3.1503863597750001</v>
      </c>
      <c r="H227" s="50">
        <v>47.991043478260899</v>
      </c>
      <c r="I227" s="150"/>
      <c r="J227" s="80">
        <v>9.9982500000000002E-3</v>
      </c>
      <c r="K227" s="80">
        <v>8.9549999999999994E-3</v>
      </c>
      <c r="L227" s="81">
        <f t="shared" si="21"/>
        <v>0.11649916247906211</v>
      </c>
      <c r="M227" s="65" t="str">
        <f t="shared" si="22"/>
        <v/>
      </c>
    </row>
    <row r="228" spans="1:13" ht="12.75" customHeight="1" x14ac:dyDescent="0.2">
      <c r="A228" s="49" t="s">
        <v>1234</v>
      </c>
      <c r="B228" s="49" t="s">
        <v>1087</v>
      </c>
      <c r="C228" s="80">
        <v>0</v>
      </c>
      <c r="D228" s="80">
        <v>0</v>
      </c>
      <c r="E228" s="81" t="str">
        <f t="shared" si="19"/>
        <v/>
      </c>
      <c r="F228" s="65">
        <f t="shared" si="20"/>
        <v>0</v>
      </c>
      <c r="G228" s="50">
        <v>0.15173333</v>
      </c>
      <c r="H228" s="50">
        <v>47.1357391304348</v>
      </c>
      <c r="I228" s="150"/>
      <c r="J228" s="80">
        <v>0</v>
      </c>
      <c r="K228" s="80">
        <v>0</v>
      </c>
      <c r="L228" s="81" t="str">
        <f t="shared" si="21"/>
        <v/>
      </c>
      <c r="M228" s="65" t="str">
        <f t="shared" si="22"/>
        <v/>
      </c>
    </row>
    <row r="229" spans="1:13" ht="12.75" customHeight="1" x14ac:dyDescent="0.2">
      <c r="A229" s="49" t="s">
        <v>1195</v>
      </c>
      <c r="B229" s="49" t="s">
        <v>1027</v>
      </c>
      <c r="C229" s="80">
        <v>0</v>
      </c>
      <c r="D229" s="80">
        <v>0</v>
      </c>
      <c r="E229" s="81" t="str">
        <f t="shared" si="19"/>
        <v/>
      </c>
      <c r="F229" s="65">
        <f t="shared" si="20"/>
        <v>0</v>
      </c>
      <c r="G229" s="50">
        <v>6.9524509999999998E-2</v>
      </c>
      <c r="H229" s="50">
        <v>101.380043478261</v>
      </c>
      <c r="I229" s="150"/>
      <c r="J229" s="80">
        <v>0</v>
      </c>
      <c r="K229" s="80">
        <v>0</v>
      </c>
      <c r="L229" s="81" t="str">
        <f t="shared" si="21"/>
        <v/>
      </c>
      <c r="M229" s="65" t="str">
        <f t="shared" si="22"/>
        <v/>
      </c>
    </row>
    <row r="230" spans="1:13" ht="12.75" customHeight="1" x14ac:dyDescent="0.2">
      <c r="A230" s="49" t="s">
        <v>1750</v>
      </c>
      <c r="B230" s="49" t="s">
        <v>1758</v>
      </c>
      <c r="C230" s="80">
        <v>0</v>
      </c>
      <c r="D230" s="80">
        <v>0</v>
      </c>
      <c r="E230" s="81" t="str">
        <f t="shared" si="19"/>
        <v/>
      </c>
      <c r="F230" s="65">
        <f t="shared" si="20"/>
        <v>0</v>
      </c>
      <c r="G230" s="50">
        <v>7.2684500000000005E-4</v>
      </c>
      <c r="H230" s="50">
        <v>44.999260869565198</v>
      </c>
      <c r="I230" s="150"/>
      <c r="J230" s="80">
        <v>0</v>
      </c>
      <c r="K230" s="80">
        <v>0</v>
      </c>
      <c r="L230" s="81" t="str">
        <f t="shared" si="21"/>
        <v/>
      </c>
      <c r="M230" s="65" t="str">
        <f t="shared" si="22"/>
        <v/>
      </c>
    </row>
    <row r="231" spans="1:13" ht="12.75" customHeight="1" x14ac:dyDescent="0.2">
      <c r="A231" s="49" t="s">
        <v>1202</v>
      </c>
      <c r="B231" s="49" t="s">
        <v>1035</v>
      </c>
      <c r="C231" s="80">
        <v>0</v>
      </c>
      <c r="D231" s="80">
        <v>0</v>
      </c>
      <c r="E231" s="81" t="str">
        <f t="shared" si="19"/>
        <v/>
      </c>
      <c r="F231" s="65">
        <f t="shared" si="20"/>
        <v>0</v>
      </c>
      <c r="G231" s="50">
        <v>1.7346586977623999</v>
      </c>
      <c r="H231" s="50">
        <v>48.9806956521739</v>
      </c>
      <c r="I231" s="150"/>
      <c r="J231" s="80">
        <v>0</v>
      </c>
      <c r="K231" s="80">
        <v>0.52831419026649495</v>
      </c>
      <c r="L231" s="81">
        <f t="shared" si="21"/>
        <v>-1</v>
      </c>
      <c r="M231" s="65" t="str">
        <f t="shared" si="22"/>
        <v/>
      </c>
    </row>
    <row r="232" spans="1:13" ht="12.75" customHeight="1" x14ac:dyDescent="0.2">
      <c r="A232" s="49" t="s">
        <v>2141</v>
      </c>
      <c r="B232" s="49" t="s">
        <v>2129</v>
      </c>
      <c r="C232" s="80">
        <v>0</v>
      </c>
      <c r="D232" s="80">
        <v>0</v>
      </c>
      <c r="E232" s="81" t="str">
        <f t="shared" si="19"/>
        <v/>
      </c>
      <c r="F232" s="65">
        <f t="shared" si="20"/>
        <v>0</v>
      </c>
      <c r="G232" s="50">
        <v>0.22868374</v>
      </c>
      <c r="H232" s="50">
        <v>40.003652173912997</v>
      </c>
      <c r="I232" s="150"/>
      <c r="J232" s="80">
        <v>0</v>
      </c>
      <c r="K232" s="80">
        <v>0</v>
      </c>
      <c r="L232" s="81" t="str">
        <f t="shared" si="21"/>
        <v/>
      </c>
      <c r="M232" s="65" t="str">
        <f t="shared" si="22"/>
        <v/>
      </c>
    </row>
    <row r="233" spans="1:13" ht="12.75" customHeight="1" x14ac:dyDescent="0.2">
      <c r="A233" s="49" t="s">
        <v>1901</v>
      </c>
      <c r="B233" s="49" t="s">
        <v>1902</v>
      </c>
      <c r="C233" s="80">
        <v>0</v>
      </c>
      <c r="D233" s="80">
        <v>0</v>
      </c>
      <c r="E233" s="81" t="str">
        <f t="shared" si="19"/>
        <v/>
      </c>
      <c r="F233" s="65">
        <f t="shared" si="20"/>
        <v>0</v>
      </c>
      <c r="G233" s="50">
        <v>9.4865412999999996E-2</v>
      </c>
      <c r="H233" s="50">
        <v>39.9983043478261</v>
      </c>
      <c r="I233" s="150"/>
      <c r="J233" s="80">
        <v>0</v>
      </c>
      <c r="K233" s="80">
        <v>0</v>
      </c>
      <c r="L233" s="81" t="str">
        <f t="shared" ref="L233:L248" si="23">IF(ISERROR(J233/K233-1),"",IF((J233/K233-1)&gt;10000%,"",J233/K233-1))</f>
        <v/>
      </c>
      <c r="M233" s="65" t="str">
        <f t="shared" ref="M233:M248" si="24">IF(ISERROR(J233/C233),"",IF(J233/C233&gt;10000%,"",J233/C233))</f>
        <v/>
      </c>
    </row>
    <row r="234" spans="1:13" ht="12.75" customHeight="1" x14ac:dyDescent="0.2">
      <c r="A234" s="49" t="s">
        <v>1909</v>
      </c>
      <c r="B234" s="49" t="s">
        <v>1910</v>
      </c>
      <c r="C234" s="80">
        <v>0</v>
      </c>
      <c r="D234" s="80">
        <v>0</v>
      </c>
      <c r="E234" s="81" t="str">
        <f t="shared" si="19"/>
        <v/>
      </c>
      <c r="F234" s="65">
        <f t="shared" si="20"/>
        <v>0</v>
      </c>
      <c r="G234" s="50">
        <v>2.0539439999999998E-3</v>
      </c>
      <c r="H234" s="50">
        <v>40.0038695652174</v>
      </c>
      <c r="I234" s="150"/>
      <c r="J234" s="80">
        <v>0</v>
      </c>
      <c r="K234" s="80">
        <v>0</v>
      </c>
      <c r="L234" s="81" t="str">
        <f t="shared" si="23"/>
        <v/>
      </c>
      <c r="M234" s="65" t="str">
        <f t="shared" si="24"/>
        <v/>
      </c>
    </row>
    <row r="235" spans="1:13" ht="12.75" customHeight="1" x14ac:dyDescent="0.2">
      <c r="A235" s="49" t="s">
        <v>1520</v>
      </c>
      <c r="B235" s="49" t="s">
        <v>739</v>
      </c>
      <c r="C235" s="80">
        <v>0</v>
      </c>
      <c r="D235" s="80">
        <v>0</v>
      </c>
      <c r="E235" s="81" t="str">
        <f t="shared" si="19"/>
        <v/>
      </c>
      <c r="F235" s="65">
        <f t="shared" si="20"/>
        <v>0</v>
      </c>
      <c r="G235" s="50">
        <v>13.63322898</v>
      </c>
      <c r="H235" s="50">
        <v>39.989652173913001</v>
      </c>
      <c r="I235" s="150"/>
      <c r="J235" s="80">
        <v>0</v>
      </c>
      <c r="K235" s="80">
        <v>0</v>
      </c>
      <c r="L235" s="81" t="str">
        <f t="shared" si="23"/>
        <v/>
      </c>
      <c r="M235" s="65" t="str">
        <f t="shared" si="24"/>
        <v/>
      </c>
    </row>
    <row r="236" spans="1:13" ht="12.75" customHeight="1" x14ac:dyDescent="0.2">
      <c r="A236" s="49" t="s">
        <v>1521</v>
      </c>
      <c r="B236" s="49" t="s">
        <v>740</v>
      </c>
      <c r="C236" s="80">
        <v>0</v>
      </c>
      <c r="D236" s="80">
        <v>0</v>
      </c>
      <c r="E236" s="81" t="str">
        <f t="shared" si="19"/>
        <v/>
      </c>
      <c r="F236" s="65">
        <f t="shared" si="20"/>
        <v>0</v>
      </c>
      <c r="G236" s="50">
        <v>8.5651402500000007</v>
      </c>
      <c r="H236" s="50">
        <v>34.984999999999999</v>
      </c>
      <c r="I236" s="150"/>
      <c r="J236" s="80">
        <v>0</v>
      </c>
      <c r="K236" s="80">
        <v>0</v>
      </c>
      <c r="L236" s="81" t="str">
        <f t="shared" si="23"/>
        <v/>
      </c>
      <c r="M236" s="65" t="str">
        <f t="shared" si="24"/>
        <v/>
      </c>
    </row>
    <row r="237" spans="1:13" ht="12.75" customHeight="1" x14ac:dyDescent="0.2">
      <c r="A237" s="49" t="s">
        <v>1200</v>
      </c>
      <c r="B237" s="49" t="s">
        <v>1033</v>
      </c>
      <c r="C237" s="80">
        <v>0</v>
      </c>
      <c r="D237" s="80">
        <v>0</v>
      </c>
      <c r="E237" s="81" t="str">
        <f t="shared" si="19"/>
        <v/>
      </c>
      <c r="F237" s="65">
        <f t="shared" si="20"/>
        <v>0</v>
      </c>
      <c r="G237" s="50">
        <v>8.5970115800000002</v>
      </c>
      <c r="H237" s="50">
        <v>35.775608695652203</v>
      </c>
      <c r="I237" s="150"/>
      <c r="J237" s="80">
        <v>0</v>
      </c>
      <c r="K237" s="80">
        <v>0</v>
      </c>
      <c r="L237" s="81" t="str">
        <f t="shared" si="23"/>
        <v/>
      </c>
      <c r="M237" s="65" t="str">
        <f t="shared" si="24"/>
        <v/>
      </c>
    </row>
    <row r="238" spans="1:13" ht="12.75" customHeight="1" x14ac:dyDescent="0.2">
      <c r="A238" s="49" t="s">
        <v>1224</v>
      </c>
      <c r="B238" s="49" t="s">
        <v>1081</v>
      </c>
      <c r="C238" s="80">
        <v>0</v>
      </c>
      <c r="D238" s="80">
        <v>0</v>
      </c>
      <c r="E238" s="81" t="str">
        <f t="shared" si="19"/>
        <v/>
      </c>
      <c r="F238" s="65">
        <f t="shared" si="20"/>
        <v>0</v>
      </c>
      <c r="G238" s="50">
        <v>5.44693</v>
      </c>
      <c r="H238" s="50">
        <v>45.604130434782597</v>
      </c>
      <c r="I238" s="150"/>
      <c r="J238" s="80">
        <v>0</v>
      </c>
      <c r="K238" s="80">
        <v>0</v>
      </c>
      <c r="L238" s="81" t="str">
        <f t="shared" si="23"/>
        <v/>
      </c>
      <c r="M238" s="65" t="str">
        <f t="shared" si="24"/>
        <v/>
      </c>
    </row>
    <row r="239" spans="1:13" ht="12.75" customHeight="1" x14ac:dyDescent="0.2">
      <c r="A239" s="49" t="s">
        <v>1207</v>
      </c>
      <c r="B239" s="49" t="s">
        <v>1041</v>
      </c>
      <c r="C239" s="80">
        <v>0</v>
      </c>
      <c r="D239" s="80">
        <v>0</v>
      </c>
      <c r="E239" s="81" t="str">
        <f t="shared" si="19"/>
        <v/>
      </c>
      <c r="F239" s="65">
        <f t="shared" si="20"/>
        <v>0</v>
      </c>
      <c r="G239" s="50">
        <v>0.52026010999999994</v>
      </c>
      <c r="H239" s="50">
        <v>29.366869565217399</v>
      </c>
      <c r="I239" s="150"/>
      <c r="J239" s="80">
        <v>0</v>
      </c>
      <c r="K239" s="80">
        <v>0</v>
      </c>
      <c r="L239" s="81" t="str">
        <f t="shared" si="23"/>
        <v/>
      </c>
      <c r="M239" s="65" t="str">
        <f t="shared" si="24"/>
        <v/>
      </c>
    </row>
    <row r="240" spans="1:13" ht="12.75" customHeight="1" x14ac:dyDescent="0.2">
      <c r="A240" s="49" t="s">
        <v>2032</v>
      </c>
      <c r="B240" s="49" t="s">
        <v>2033</v>
      </c>
      <c r="C240" s="80">
        <v>0</v>
      </c>
      <c r="D240" s="80">
        <v>0</v>
      </c>
      <c r="E240" s="81" t="str">
        <f t="shared" si="19"/>
        <v/>
      </c>
      <c r="F240" s="65">
        <f t="shared" si="20"/>
        <v>0</v>
      </c>
      <c r="G240" s="50">
        <v>6.5860399999999999E-2</v>
      </c>
      <c r="H240" s="50">
        <v>29.075086956521702</v>
      </c>
      <c r="I240" s="150"/>
      <c r="J240" s="80">
        <v>0</v>
      </c>
      <c r="K240" s="80">
        <v>0</v>
      </c>
      <c r="L240" s="81" t="str">
        <f t="shared" si="23"/>
        <v/>
      </c>
      <c r="M240" s="65" t="str">
        <f t="shared" si="24"/>
        <v/>
      </c>
    </row>
    <row r="241" spans="1:13" ht="12.75" customHeight="1" x14ac:dyDescent="0.2">
      <c r="A241" s="49" t="s">
        <v>1562</v>
      </c>
      <c r="B241" s="49" t="s">
        <v>1563</v>
      </c>
      <c r="C241" s="80">
        <v>0</v>
      </c>
      <c r="D241" s="80">
        <v>0</v>
      </c>
      <c r="E241" s="81" t="str">
        <f t="shared" si="19"/>
        <v/>
      </c>
      <c r="F241" s="65">
        <f t="shared" si="20"/>
        <v>0</v>
      </c>
      <c r="G241" s="50">
        <v>3.097916E-3</v>
      </c>
      <c r="H241" s="50">
        <v>24.9983043478261</v>
      </c>
      <c r="I241" s="150"/>
      <c r="J241" s="80">
        <v>0</v>
      </c>
      <c r="K241" s="80">
        <v>0</v>
      </c>
      <c r="L241" s="81" t="str">
        <f t="shared" si="23"/>
        <v/>
      </c>
      <c r="M241" s="65" t="str">
        <f t="shared" si="24"/>
        <v/>
      </c>
    </row>
    <row r="242" spans="1:13" ht="12.75" customHeight="1" x14ac:dyDescent="0.2">
      <c r="A242" s="49" t="s">
        <v>1746</v>
      </c>
      <c r="B242" s="49" t="s">
        <v>1754</v>
      </c>
      <c r="C242" s="80">
        <v>0</v>
      </c>
      <c r="D242" s="80">
        <v>0</v>
      </c>
      <c r="E242" s="81" t="str">
        <f t="shared" si="19"/>
        <v/>
      </c>
      <c r="F242" s="65">
        <f t="shared" si="20"/>
        <v>0</v>
      </c>
      <c r="G242" s="50">
        <v>1.0981682000000001E-2</v>
      </c>
      <c r="H242" s="50">
        <v>19.998173913043502</v>
      </c>
      <c r="I242" s="150"/>
      <c r="J242" s="80">
        <v>0</v>
      </c>
      <c r="K242" s="80">
        <v>0</v>
      </c>
      <c r="L242" s="81" t="str">
        <f t="shared" si="23"/>
        <v/>
      </c>
      <c r="M242" s="65" t="str">
        <f t="shared" si="24"/>
        <v/>
      </c>
    </row>
    <row r="243" spans="1:13" ht="12.75" customHeight="1" x14ac:dyDescent="0.2">
      <c r="A243" s="49" t="s">
        <v>1907</v>
      </c>
      <c r="B243" s="49" t="s">
        <v>1908</v>
      </c>
      <c r="C243" s="80">
        <v>0</v>
      </c>
      <c r="D243" s="80">
        <v>0</v>
      </c>
      <c r="E243" s="81" t="str">
        <f t="shared" si="19"/>
        <v/>
      </c>
      <c r="F243" s="65">
        <f t="shared" si="20"/>
        <v>0</v>
      </c>
      <c r="G243" s="50">
        <v>3.878954E-3</v>
      </c>
      <c r="H243" s="50">
        <v>20.003304347826099</v>
      </c>
      <c r="I243" s="150"/>
      <c r="J243" s="80">
        <v>0</v>
      </c>
      <c r="K243" s="80">
        <v>0</v>
      </c>
      <c r="L243" s="81" t="str">
        <f t="shared" si="23"/>
        <v/>
      </c>
      <c r="M243" s="65" t="str">
        <f t="shared" si="24"/>
        <v/>
      </c>
    </row>
    <row r="244" spans="1:13" ht="12.75" customHeight="1" x14ac:dyDescent="0.2">
      <c r="A244" s="49" t="s">
        <v>1963</v>
      </c>
      <c r="B244" s="49" t="s">
        <v>1964</v>
      </c>
      <c r="C244" s="80">
        <v>0</v>
      </c>
      <c r="D244" s="80">
        <v>0</v>
      </c>
      <c r="E244" s="81" t="str">
        <f t="shared" si="19"/>
        <v/>
      </c>
      <c r="F244" s="65">
        <f t="shared" si="20"/>
        <v>0</v>
      </c>
      <c r="G244" s="50">
        <v>0</v>
      </c>
      <c r="H244" s="50">
        <v>20.002347826087</v>
      </c>
      <c r="I244" s="150"/>
      <c r="J244" s="80">
        <v>0</v>
      </c>
      <c r="K244" s="80">
        <v>0</v>
      </c>
      <c r="L244" s="81" t="str">
        <f t="shared" si="23"/>
        <v/>
      </c>
      <c r="M244" s="65" t="str">
        <f t="shared" si="24"/>
        <v/>
      </c>
    </row>
    <row r="245" spans="1:13" ht="12.75" customHeight="1" x14ac:dyDescent="0.2">
      <c r="A245" s="49" t="s">
        <v>2140</v>
      </c>
      <c r="B245" s="49" t="s">
        <v>2118</v>
      </c>
      <c r="C245" s="80">
        <v>0</v>
      </c>
      <c r="D245" s="80">
        <v>0</v>
      </c>
      <c r="E245" s="81" t="str">
        <f t="shared" si="19"/>
        <v/>
      </c>
      <c r="F245" s="65">
        <f t="shared" si="20"/>
        <v>0</v>
      </c>
      <c r="G245" s="50">
        <v>0</v>
      </c>
      <c r="H245" s="50">
        <v>19.997913043478299</v>
      </c>
      <c r="I245" s="150"/>
      <c r="J245" s="80">
        <v>0</v>
      </c>
      <c r="K245" s="80">
        <v>0</v>
      </c>
      <c r="L245" s="81" t="str">
        <f t="shared" si="23"/>
        <v/>
      </c>
      <c r="M245" s="65" t="str">
        <f t="shared" si="24"/>
        <v/>
      </c>
    </row>
    <row r="246" spans="1:13" ht="12.75" customHeight="1" x14ac:dyDescent="0.2">
      <c r="A246" s="49" t="s">
        <v>1522</v>
      </c>
      <c r="B246" s="49" t="s">
        <v>741</v>
      </c>
      <c r="C246" s="80">
        <v>0</v>
      </c>
      <c r="D246" s="80">
        <v>0</v>
      </c>
      <c r="E246" s="81" t="str">
        <f t="shared" si="19"/>
        <v/>
      </c>
      <c r="F246" s="65">
        <f t="shared" si="20"/>
        <v>0</v>
      </c>
      <c r="G246" s="50">
        <v>2.2093577</v>
      </c>
      <c r="H246" s="50">
        <v>47.840826086956497</v>
      </c>
      <c r="I246" s="150"/>
      <c r="J246" s="80">
        <v>0</v>
      </c>
      <c r="K246" s="80">
        <v>0</v>
      </c>
      <c r="L246" s="81" t="str">
        <f t="shared" si="23"/>
        <v/>
      </c>
      <c r="M246" s="65" t="str">
        <f t="shared" si="24"/>
        <v/>
      </c>
    </row>
    <row r="247" spans="1:13" ht="12.75" customHeight="1" x14ac:dyDescent="0.2">
      <c r="A247" s="49" t="s">
        <v>1983</v>
      </c>
      <c r="B247" s="49" t="s">
        <v>1984</v>
      </c>
      <c r="C247" s="80">
        <v>0</v>
      </c>
      <c r="D247" s="80">
        <v>0</v>
      </c>
      <c r="E247" s="81" t="str">
        <f t="shared" si="19"/>
        <v/>
      </c>
      <c r="F247" s="65">
        <f t="shared" si="20"/>
        <v>0</v>
      </c>
      <c r="G247" s="50">
        <v>0</v>
      </c>
      <c r="H247" s="50">
        <v>198.45872222222201</v>
      </c>
      <c r="I247" s="150"/>
      <c r="J247" s="80">
        <v>0</v>
      </c>
      <c r="K247" s="80">
        <v>0</v>
      </c>
      <c r="L247" s="81" t="str">
        <f t="shared" si="23"/>
        <v/>
      </c>
      <c r="M247" s="65" t="str">
        <f t="shared" si="24"/>
        <v/>
      </c>
    </row>
    <row r="248" spans="1:13" ht="12.75" customHeight="1" x14ac:dyDescent="0.2">
      <c r="A248" s="49" t="s">
        <v>1981</v>
      </c>
      <c r="B248" s="49" t="s">
        <v>1982</v>
      </c>
      <c r="C248" s="80">
        <v>0</v>
      </c>
      <c r="D248" s="80">
        <v>0</v>
      </c>
      <c r="E248" s="81" t="str">
        <f t="shared" si="19"/>
        <v/>
      </c>
      <c r="F248" s="65">
        <f t="shared" si="20"/>
        <v>0</v>
      </c>
      <c r="G248" s="50">
        <v>0</v>
      </c>
      <c r="H248" s="50">
        <v>140.25360869565199</v>
      </c>
      <c r="I248" s="150"/>
      <c r="J248" s="80">
        <v>0</v>
      </c>
      <c r="K248" s="80">
        <v>0</v>
      </c>
      <c r="L248" s="81" t="str">
        <f t="shared" si="23"/>
        <v/>
      </c>
      <c r="M248" s="65" t="str">
        <f t="shared" si="24"/>
        <v/>
      </c>
    </row>
    <row r="249" spans="1:13" x14ac:dyDescent="0.2">
      <c r="A249" s="9"/>
      <c r="B249" s="78">
        <f>COUNTA(C7:C248)</f>
        <v>242</v>
      </c>
      <c r="C249" s="92">
        <f>SUM(C7:C248)</f>
        <v>439.33700242399971</v>
      </c>
      <c r="D249" s="70">
        <f>SUM(D7:D248)</f>
        <v>373.50777958900005</v>
      </c>
      <c r="E249" s="79">
        <f>IF(ISERROR(C249/D249-1),"",((C249/D249-1)))</f>
        <v>0.17624592159080787</v>
      </c>
      <c r="F249" s="93">
        <f>SUM(F7:F248)</f>
        <v>1.0000000000000009</v>
      </c>
      <c r="G249" s="94">
        <f>SUM(G7:G248)</f>
        <v>16235.083423364484</v>
      </c>
      <c r="H249" s="122"/>
      <c r="I249" s="155"/>
      <c r="J249" s="92">
        <f>SUM(J7:J248)</f>
        <v>576.290192020826</v>
      </c>
      <c r="K249" s="70">
        <f>SUM(K7:K248)</f>
        <v>564.81067987787162</v>
      </c>
      <c r="L249" s="79">
        <f>IF(ISERROR(J249/K249-1),"",((J249/K249-1)))</f>
        <v>2.0324530948027775E-2</v>
      </c>
      <c r="M249" s="54">
        <f>IF(ISERROR(J249/C249),"",(J249/C249))</f>
        <v>1.3117269632223105</v>
      </c>
    </row>
    <row r="250" spans="1:13" x14ac:dyDescent="0.2">
      <c r="A250" s="10"/>
      <c r="B250" s="10"/>
      <c r="C250" s="95"/>
      <c r="D250" s="95"/>
      <c r="E250" s="96"/>
      <c r="F250" s="55"/>
      <c r="G250" s="20"/>
      <c r="H250" s="8"/>
      <c r="J250" s="95"/>
      <c r="K250" s="95"/>
      <c r="L250" s="96"/>
    </row>
    <row r="251" spans="1:13" x14ac:dyDescent="0.2">
      <c r="A251" s="57" t="s">
        <v>440</v>
      </c>
      <c r="B251" s="10"/>
      <c r="C251" s="95"/>
      <c r="D251" s="95"/>
      <c r="E251" s="96"/>
      <c r="F251" s="20"/>
      <c r="G251" s="20"/>
      <c r="H251" s="8"/>
      <c r="J251" s="95"/>
      <c r="K251" s="95"/>
      <c r="L251" s="96"/>
    </row>
    <row r="252" spans="1:13" x14ac:dyDescent="0.2">
      <c r="A252" s="74" t="s">
        <v>3050</v>
      </c>
      <c r="B252" s="10"/>
      <c r="C252" s="95"/>
      <c r="D252" s="95"/>
      <c r="E252" s="96"/>
      <c r="F252" s="20"/>
      <c r="G252" s="20"/>
      <c r="H252" s="8"/>
      <c r="J252" s="95"/>
      <c r="K252" s="95"/>
      <c r="L252" s="96"/>
    </row>
    <row r="253" spans="1:13" x14ac:dyDescent="0.2">
      <c r="A253" s="10"/>
      <c r="B253" s="10"/>
      <c r="C253" s="95"/>
      <c r="D253" s="95"/>
      <c r="E253" s="96"/>
      <c r="F253" s="20"/>
      <c r="G253" s="20"/>
      <c r="H253" s="8"/>
      <c r="J253" s="95"/>
      <c r="K253" s="95"/>
      <c r="L253" s="96"/>
    </row>
    <row r="254" spans="1:13" x14ac:dyDescent="0.2">
      <c r="A254" s="12" t="s">
        <v>88</v>
      </c>
      <c r="B254" s="10"/>
      <c r="C254" s="95"/>
      <c r="D254" s="95"/>
      <c r="E254" s="96"/>
      <c r="F254" s="12"/>
      <c r="G254" s="20"/>
      <c r="H254" s="8"/>
      <c r="J254" s="95"/>
      <c r="K254" s="95"/>
      <c r="L254" s="96"/>
    </row>
    <row r="255" spans="1:13" x14ac:dyDescent="0.2">
      <c r="B255" s="10"/>
      <c r="C255" s="95"/>
      <c r="D255" s="95"/>
      <c r="E255" s="96"/>
      <c r="F255" s="12"/>
      <c r="G255" s="20"/>
      <c r="H255" s="8"/>
      <c r="J255" s="95"/>
      <c r="K255" s="95"/>
      <c r="L255" s="96"/>
    </row>
    <row r="256" spans="1:13" x14ac:dyDescent="0.2">
      <c r="B256" s="10"/>
      <c r="C256" s="95"/>
      <c r="D256" s="95"/>
      <c r="E256" s="96"/>
      <c r="F256" s="12"/>
      <c r="G256" s="20"/>
      <c r="H256" s="8"/>
      <c r="J256" s="95"/>
      <c r="K256" s="95"/>
      <c r="L256" s="96"/>
    </row>
    <row r="257" spans="1:12" x14ac:dyDescent="0.2">
      <c r="A257" s="10"/>
      <c r="B257" s="10"/>
      <c r="C257" s="95"/>
      <c r="D257" s="95"/>
      <c r="E257" s="96"/>
      <c r="F257" s="12"/>
      <c r="G257" s="20"/>
      <c r="H257" s="8"/>
      <c r="J257" s="95"/>
      <c r="K257" s="95"/>
      <c r="L257" s="96"/>
    </row>
    <row r="258" spans="1:12" x14ac:dyDescent="0.2">
      <c r="A258" s="10"/>
      <c r="B258" s="10"/>
      <c r="C258" s="95"/>
      <c r="D258" s="95"/>
      <c r="E258" s="96"/>
      <c r="F258" s="12"/>
      <c r="G258" s="20"/>
      <c r="H258" s="8"/>
      <c r="J258" s="95"/>
      <c r="K258" s="95"/>
      <c r="L258" s="96"/>
    </row>
    <row r="259" spans="1:12" x14ac:dyDescent="0.2">
      <c r="A259" s="10"/>
      <c r="B259" s="10"/>
      <c r="C259" s="95"/>
      <c r="D259" s="95"/>
      <c r="E259" s="96"/>
      <c r="F259" s="12"/>
      <c r="G259" s="20"/>
      <c r="H259" s="8"/>
      <c r="J259" s="95"/>
      <c r="K259" s="95"/>
      <c r="L259" s="96"/>
    </row>
    <row r="260" spans="1:12" x14ac:dyDescent="0.2">
      <c r="A260" s="10"/>
      <c r="B260" s="10"/>
      <c r="C260" s="95"/>
      <c r="D260" s="95"/>
      <c r="E260" s="96"/>
      <c r="F260" s="12"/>
      <c r="G260" s="20"/>
      <c r="H260" s="8"/>
      <c r="J260" s="95"/>
      <c r="K260" s="95"/>
      <c r="L260" s="96"/>
    </row>
    <row r="261" spans="1:12" x14ac:dyDescent="0.2">
      <c r="A261" s="10"/>
      <c r="B261" s="10"/>
      <c r="C261" s="95"/>
      <c r="D261" s="95"/>
      <c r="E261" s="96"/>
      <c r="F261" s="12"/>
      <c r="G261" s="20"/>
      <c r="H261" s="8"/>
      <c r="J261" s="95"/>
      <c r="K261" s="95"/>
      <c r="L261" s="96"/>
    </row>
    <row r="262" spans="1:12" x14ac:dyDescent="0.2">
      <c r="C262" s="95"/>
      <c r="D262" s="95"/>
      <c r="E262" s="96"/>
      <c r="F262" s="12"/>
      <c r="G262" s="12"/>
      <c r="H262" s="8"/>
      <c r="J262" s="95"/>
      <c r="K262" s="95"/>
      <c r="L262" s="96"/>
    </row>
    <row r="263" spans="1:12" x14ac:dyDescent="0.2">
      <c r="C263" s="95"/>
      <c r="D263" s="95"/>
      <c r="E263" s="96"/>
      <c r="F263" s="12"/>
      <c r="G263" s="12"/>
      <c r="H263" s="8"/>
      <c r="J263" s="95"/>
      <c r="K263" s="95"/>
      <c r="L263" s="96"/>
    </row>
    <row r="264" spans="1:12" x14ac:dyDescent="0.2">
      <c r="C264" s="95"/>
      <c r="D264" s="95"/>
      <c r="E264" s="96"/>
      <c r="F264" s="12"/>
      <c r="G264" s="12"/>
      <c r="H264" s="8"/>
      <c r="J264" s="95"/>
      <c r="K264" s="95"/>
      <c r="L264" s="96"/>
    </row>
    <row r="265" spans="1:12" x14ac:dyDescent="0.2">
      <c r="C265" s="95"/>
      <c r="D265" s="95"/>
      <c r="E265" s="96"/>
      <c r="F265" s="12"/>
      <c r="G265" s="12"/>
      <c r="H265" s="8"/>
      <c r="J265" s="95"/>
      <c r="K265" s="95"/>
      <c r="L265" s="96"/>
    </row>
    <row r="266" spans="1:12" x14ac:dyDescent="0.2">
      <c r="C266" s="95"/>
      <c r="D266" s="95"/>
      <c r="E266" s="96"/>
      <c r="F266" s="12"/>
      <c r="G266" s="12"/>
      <c r="H266" s="8"/>
      <c r="J266" s="95"/>
      <c r="K266" s="95"/>
      <c r="L266" s="96"/>
    </row>
    <row r="267" spans="1:12" x14ac:dyDescent="0.2">
      <c r="C267" s="95"/>
      <c r="D267" s="95"/>
      <c r="E267" s="96"/>
      <c r="F267" s="12"/>
      <c r="G267" s="12"/>
      <c r="H267" s="8"/>
      <c r="J267" s="95"/>
      <c r="K267" s="95"/>
      <c r="L267" s="96"/>
    </row>
    <row r="268" spans="1:12" x14ac:dyDescent="0.2">
      <c r="C268" s="95"/>
      <c r="D268" s="95"/>
      <c r="E268" s="96"/>
      <c r="F268" s="12"/>
      <c r="G268" s="12"/>
      <c r="H268" s="8"/>
      <c r="J268" s="95"/>
      <c r="K268" s="95"/>
      <c r="L268" s="96"/>
    </row>
    <row r="269" spans="1:12" x14ac:dyDescent="0.2">
      <c r="C269" s="95"/>
      <c r="D269" s="95"/>
      <c r="E269" s="96"/>
      <c r="F269" s="12"/>
      <c r="G269" s="12"/>
      <c r="H269" s="8"/>
      <c r="J269" s="95"/>
      <c r="K269" s="95"/>
      <c r="L269" s="96"/>
    </row>
    <row r="270" spans="1:12" x14ac:dyDescent="0.2">
      <c r="C270" s="95"/>
      <c r="D270" s="95"/>
      <c r="E270" s="96"/>
      <c r="F270" s="12"/>
      <c r="G270" s="12"/>
      <c r="H270" s="8"/>
      <c r="J270" s="95"/>
      <c r="K270" s="95"/>
      <c r="L270" s="96"/>
    </row>
    <row r="271" spans="1:12" x14ac:dyDescent="0.2">
      <c r="C271" s="95"/>
      <c r="D271" s="95"/>
      <c r="E271" s="96"/>
      <c r="F271" s="12"/>
      <c r="G271" s="12"/>
      <c r="H271" s="8"/>
      <c r="J271" s="95"/>
      <c r="K271" s="95"/>
      <c r="L271" s="96"/>
    </row>
    <row r="272" spans="1:12" x14ac:dyDescent="0.2">
      <c r="C272" s="95"/>
      <c r="D272" s="95"/>
      <c r="E272" s="96"/>
      <c r="F272" s="12"/>
      <c r="G272" s="12"/>
      <c r="H272" s="8"/>
      <c r="J272" s="95"/>
      <c r="K272" s="95"/>
      <c r="L272" s="96"/>
    </row>
    <row r="273" spans="3:12" x14ac:dyDescent="0.2">
      <c r="C273" s="95"/>
      <c r="D273" s="95"/>
      <c r="E273" s="96"/>
      <c r="F273" s="12"/>
      <c r="G273" s="12"/>
      <c r="H273" s="8"/>
      <c r="J273" s="95"/>
      <c r="K273" s="95"/>
      <c r="L273" s="96"/>
    </row>
    <row r="274" spans="3:12" x14ac:dyDescent="0.2">
      <c r="C274" s="95"/>
      <c r="D274" s="95"/>
      <c r="E274" s="96"/>
      <c r="F274" s="12"/>
      <c r="G274" s="12"/>
      <c r="H274" s="8"/>
      <c r="J274" s="95"/>
      <c r="K274" s="95"/>
      <c r="L274" s="96"/>
    </row>
    <row r="275" spans="3:12" x14ac:dyDescent="0.2">
      <c r="C275" s="95"/>
      <c r="D275" s="95"/>
      <c r="E275" s="96"/>
      <c r="F275" s="12"/>
      <c r="G275" s="12"/>
      <c r="H275" s="8"/>
      <c r="J275" s="95"/>
      <c r="K275" s="95"/>
      <c r="L275" s="96"/>
    </row>
    <row r="276" spans="3:12" x14ac:dyDescent="0.2">
      <c r="C276" s="95"/>
      <c r="D276" s="95"/>
      <c r="E276" s="96"/>
      <c r="F276" s="12"/>
      <c r="G276" s="12"/>
      <c r="H276" s="8"/>
      <c r="J276" s="95"/>
      <c r="K276" s="95"/>
      <c r="L276" s="96"/>
    </row>
    <row r="277" spans="3:12" x14ac:dyDescent="0.2">
      <c r="C277" s="95"/>
      <c r="D277" s="95"/>
      <c r="E277" s="96"/>
      <c r="F277" s="12"/>
      <c r="G277" s="12"/>
      <c r="H277" s="8"/>
      <c r="J277" s="95"/>
      <c r="K277" s="95"/>
      <c r="L277" s="96"/>
    </row>
    <row r="278" spans="3:12" x14ac:dyDescent="0.2">
      <c r="C278" s="95"/>
      <c r="D278" s="95"/>
      <c r="E278" s="96"/>
      <c r="F278" s="12"/>
      <c r="G278" s="12"/>
      <c r="H278" s="8"/>
      <c r="J278" s="95"/>
      <c r="K278" s="95"/>
      <c r="L278" s="96"/>
    </row>
    <row r="279" spans="3:12" x14ac:dyDescent="0.2">
      <c r="C279" s="95"/>
      <c r="D279" s="95"/>
      <c r="E279" s="96"/>
      <c r="F279" s="12"/>
      <c r="G279" s="12"/>
      <c r="H279" s="8"/>
      <c r="J279" s="95"/>
      <c r="K279" s="95"/>
      <c r="L279" s="96"/>
    </row>
    <row r="280" spans="3:12" x14ac:dyDescent="0.2">
      <c r="C280" s="95"/>
      <c r="D280" s="95"/>
      <c r="E280" s="96"/>
      <c r="F280" s="12"/>
      <c r="G280" s="12"/>
      <c r="H280" s="8"/>
      <c r="J280" s="95"/>
      <c r="K280" s="95"/>
      <c r="L280" s="96"/>
    </row>
    <row r="281" spans="3:12" x14ac:dyDescent="0.2">
      <c r="C281" s="95"/>
      <c r="D281" s="95"/>
      <c r="E281" s="96"/>
      <c r="F281" s="12"/>
      <c r="G281" s="12"/>
      <c r="H281" s="8"/>
      <c r="J281" s="95"/>
      <c r="K281" s="95"/>
      <c r="L281" s="96"/>
    </row>
    <row r="282" spans="3:12" x14ac:dyDescent="0.2">
      <c r="C282" s="95"/>
      <c r="D282" s="95"/>
      <c r="E282" s="96"/>
      <c r="F282" s="12"/>
      <c r="G282" s="12"/>
      <c r="H282" s="8"/>
      <c r="J282" s="95"/>
      <c r="K282" s="95"/>
      <c r="L282" s="96"/>
    </row>
    <row r="283" spans="3:12" x14ac:dyDescent="0.2">
      <c r="C283" s="95"/>
      <c r="D283" s="95"/>
      <c r="E283" s="96"/>
      <c r="F283" s="12"/>
      <c r="G283" s="12"/>
      <c r="H283" s="8"/>
      <c r="J283" s="95"/>
      <c r="K283" s="95"/>
      <c r="L283" s="96"/>
    </row>
    <row r="284" spans="3:12" x14ac:dyDescent="0.2">
      <c r="C284" s="95"/>
      <c r="D284" s="95"/>
      <c r="E284" s="96"/>
      <c r="F284" s="12"/>
      <c r="G284" s="12"/>
      <c r="H284" s="8"/>
      <c r="J284" s="95"/>
      <c r="K284" s="95"/>
      <c r="L284" s="96"/>
    </row>
    <row r="285" spans="3:12" x14ac:dyDescent="0.2">
      <c r="C285" s="95"/>
      <c r="D285" s="95"/>
      <c r="E285" s="96"/>
      <c r="F285" s="12"/>
      <c r="G285" s="12"/>
      <c r="H285" s="8"/>
      <c r="J285" s="95"/>
      <c r="K285" s="95"/>
      <c r="L285" s="96"/>
    </row>
    <row r="286" spans="3:12" x14ac:dyDescent="0.2">
      <c r="C286" s="95"/>
      <c r="D286" s="95"/>
      <c r="E286" s="96"/>
      <c r="F286" s="12"/>
      <c r="G286" s="12"/>
      <c r="H286" s="8"/>
      <c r="J286" s="95"/>
      <c r="K286" s="95"/>
      <c r="L286" s="96"/>
    </row>
    <row r="287" spans="3:12" x14ac:dyDescent="0.2">
      <c r="C287" s="95"/>
      <c r="D287" s="95"/>
      <c r="E287" s="96"/>
      <c r="F287" s="12"/>
      <c r="G287" s="12"/>
      <c r="H287" s="8"/>
      <c r="J287" s="95"/>
      <c r="K287" s="95"/>
      <c r="L287" s="96"/>
    </row>
    <row r="288" spans="3:12" x14ac:dyDescent="0.2">
      <c r="C288" s="95"/>
      <c r="D288" s="95"/>
      <c r="E288" s="96"/>
      <c r="F288" s="12"/>
      <c r="G288" s="12"/>
      <c r="H288" s="8"/>
      <c r="J288" s="95"/>
      <c r="K288" s="95"/>
      <c r="L288" s="96"/>
    </row>
    <row r="289" spans="3:12" x14ac:dyDescent="0.2">
      <c r="C289" s="95"/>
      <c r="D289" s="95"/>
      <c r="E289" s="96"/>
      <c r="F289" s="12"/>
      <c r="G289" s="12"/>
      <c r="H289" s="8"/>
      <c r="J289" s="95"/>
      <c r="K289" s="95"/>
      <c r="L289" s="96"/>
    </row>
    <row r="290" spans="3:12" x14ac:dyDescent="0.2">
      <c r="C290" s="95"/>
      <c r="D290" s="95"/>
      <c r="E290" s="96"/>
      <c r="F290" s="12"/>
      <c r="G290" s="12"/>
      <c r="H290" s="8"/>
      <c r="J290" s="95"/>
      <c r="K290" s="95"/>
      <c r="L290" s="96"/>
    </row>
    <row r="291" spans="3:12" x14ac:dyDescent="0.2">
      <c r="C291" s="95"/>
      <c r="D291" s="95"/>
      <c r="E291" s="96"/>
      <c r="F291" s="12"/>
      <c r="G291" s="12"/>
      <c r="H291" s="8"/>
      <c r="J291" s="95"/>
      <c r="K291" s="95"/>
      <c r="L291" s="96"/>
    </row>
    <row r="292" spans="3:12" x14ac:dyDescent="0.2">
      <c r="C292" s="95"/>
      <c r="D292" s="95"/>
      <c r="E292" s="96"/>
      <c r="F292" s="12"/>
      <c r="G292" s="12"/>
      <c r="H292" s="8"/>
      <c r="J292" s="95"/>
      <c r="K292" s="95"/>
      <c r="L292" s="96"/>
    </row>
    <row r="293" spans="3:12" x14ac:dyDescent="0.2">
      <c r="C293" s="95"/>
      <c r="D293" s="95"/>
      <c r="E293" s="96"/>
      <c r="F293" s="12"/>
      <c r="G293" s="12"/>
      <c r="H293" s="8"/>
      <c r="J293" s="95"/>
      <c r="K293" s="95"/>
      <c r="L293" s="96"/>
    </row>
    <row r="294" spans="3:12" x14ac:dyDescent="0.2">
      <c r="C294" s="95"/>
      <c r="D294" s="95"/>
      <c r="E294" s="96"/>
      <c r="F294" s="12"/>
      <c r="G294" s="12"/>
      <c r="H294" s="8"/>
      <c r="J294" s="95"/>
      <c r="K294" s="95"/>
      <c r="L294" s="96"/>
    </row>
    <row r="295" spans="3:12" x14ac:dyDescent="0.2">
      <c r="C295" s="95"/>
      <c r="D295" s="95"/>
      <c r="E295" s="96"/>
      <c r="F295" s="12"/>
      <c r="G295" s="12"/>
      <c r="H295" s="8"/>
      <c r="J295" s="95"/>
      <c r="K295" s="95"/>
      <c r="L295" s="96"/>
    </row>
    <row r="296" spans="3:12" x14ac:dyDescent="0.2">
      <c r="C296" s="95"/>
      <c r="D296" s="95"/>
      <c r="E296" s="96"/>
      <c r="F296" s="12"/>
      <c r="G296" s="12"/>
      <c r="H296" s="8"/>
      <c r="J296" s="95"/>
      <c r="K296" s="95"/>
      <c r="L296" s="96"/>
    </row>
    <row r="297" spans="3:12" x14ac:dyDescent="0.2">
      <c r="C297" s="95"/>
      <c r="D297" s="95"/>
      <c r="E297" s="96"/>
      <c r="F297" s="12"/>
      <c r="G297" s="12"/>
      <c r="H297" s="8"/>
      <c r="J297" s="95"/>
      <c r="K297" s="95"/>
      <c r="L297" s="96"/>
    </row>
    <row r="298" spans="3:12" x14ac:dyDescent="0.2">
      <c r="C298" s="95"/>
      <c r="D298" s="95"/>
      <c r="E298" s="96"/>
      <c r="F298" s="12"/>
      <c r="G298" s="12"/>
      <c r="H298" s="8"/>
      <c r="J298" s="95"/>
      <c r="K298" s="95"/>
      <c r="L298" s="96"/>
    </row>
    <row r="299" spans="3:12" x14ac:dyDescent="0.2">
      <c r="C299" s="95"/>
      <c r="D299" s="95"/>
      <c r="E299" s="96"/>
      <c r="F299" s="12"/>
      <c r="G299" s="12"/>
      <c r="H299" s="8"/>
      <c r="J299" s="95"/>
      <c r="K299" s="95"/>
      <c r="L299" s="96"/>
    </row>
    <row r="300" spans="3:12" x14ac:dyDescent="0.2">
      <c r="C300" s="95"/>
      <c r="D300" s="95"/>
      <c r="E300" s="96"/>
      <c r="F300" s="12"/>
      <c r="G300" s="12"/>
      <c r="H300" s="8"/>
      <c r="J300" s="95"/>
      <c r="K300" s="95"/>
      <c r="L300" s="96"/>
    </row>
    <row r="301" spans="3:12" x14ac:dyDescent="0.2">
      <c r="C301" s="95"/>
      <c r="D301" s="95"/>
      <c r="E301" s="96"/>
      <c r="F301" s="12"/>
      <c r="G301" s="12"/>
      <c r="H301" s="8"/>
      <c r="J301" s="95"/>
      <c r="K301" s="95"/>
      <c r="L301" s="96"/>
    </row>
    <row r="302" spans="3:12" x14ac:dyDescent="0.2">
      <c r="C302" s="95"/>
      <c r="D302" s="95"/>
      <c r="E302" s="96"/>
      <c r="F302" s="12"/>
      <c r="G302" s="12"/>
      <c r="H302" s="8"/>
      <c r="J302" s="95"/>
      <c r="K302" s="95"/>
      <c r="L302" s="96"/>
    </row>
    <row r="303" spans="3:12" x14ac:dyDescent="0.2">
      <c r="C303" s="95"/>
      <c r="D303" s="95"/>
      <c r="E303" s="96"/>
      <c r="F303" s="12"/>
      <c r="G303" s="12"/>
      <c r="H303" s="8"/>
      <c r="J303" s="95"/>
      <c r="K303" s="95"/>
      <c r="L303" s="96"/>
    </row>
    <row r="304" spans="3:12" x14ac:dyDescent="0.2">
      <c r="C304" s="95"/>
      <c r="D304" s="95"/>
      <c r="E304" s="96"/>
      <c r="F304" s="12"/>
      <c r="G304" s="12"/>
      <c r="H304" s="8"/>
      <c r="J304" s="95"/>
      <c r="K304" s="95"/>
      <c r="L304" s="96"/>
    </row>
    <row r="305" spans="3:12" x14ac:dyDescent="0.2">
      <c r="C305" s="95"/>
      <c r="D305" s="95"/>
      <c r="E305" s="96"/>
      <c r="F305" s="12"/>
      <c r="G305" s="12"/>
      <c r="H305" s="8"/>
      <c r="J305" s="95"/>
      <c r="K305" s="95"/>
      <c r="L305" s="96"/>
    </row>
    <row r="306" spans="3:12" x14ac:dyDescent="0.2">
      <c r="C306" s="95"/>
      <c r="D306" s="95"/>
      <c r="E306" s="96"/>
      <c r="F306" s="12"/>
      <c r="G306" s="12"/>
      <c r="H306" s="8"/>
      <c r="J306" s="95"/>
      <c r="K306" s="95"/>
      <c r="L306" s="96"/>
    </row>
    <row r="307" spans="3:12" x14ac:dyDescent="0.2">
      <c r="C307" s="95"/>
      <c r="D307" s="95"/>
      <c r="E307" s="96"/>
      <c r="F307" s="12"/>
      <c r="G307" s="12"/>
      <c r="H307" s="8"/>
      <c r="J307" s="95"/>
      <c r="K307" s="95"/>
      <c r="L307" s="96"/>
    </row>
    <row r="308" spans="3:12" x14ac:dyDescent="0.2">
      <c r="C308" s="95"/>
      <c r="D308" s="95"/>
      <c r="E308" s="96"/>
      <c r="F308" s="12"/>
      <c r="G308" s="12"/>
      <c r="H308" s="8"/>
      <c r="J308" s="95"/>
      <c r="K308" s="95"/>
      <c r="L308" s="96"/>
    </row>
    <row r="309" spans="3:12" x14ac:dyDescent="0.2">
      <c r="C309" s="95"/>
      <c r="D309" s="95"/>
      <c r="E309" s="96"/>
      <c r="F309" s="12"/>
      <c r="G309" s="12"/>
      <c r="H309" s="8"/>
      <c r="J309" s="95"/>
      <c r="K309" s="95"/>
      <c r="L309" s="96"/>
    </row>
    <row r="310" spans="3:12" x14ac:dyDescent="0.2">
      <c r="C310" s="95"/>
      <c r="D310" s="95"/>
      <c r="E310" s="96"/>
      <c r="F310" s="12"/>
      <c r="G310" s="12"/>
      <c r="H310" s="8"/>
      <c r="J310" s="95"/>
      <c r="K310" s="95"/>
      <c r="L310" s="96"/>
    </row>
    <row r="311" spans="3:12" x14ac:dyDescent="0.2">
      <c r="C311" s="95"/>
      <c r="D311" s="95"/>
      <c r="E311" s="96"/>
      <c r="F311" s="12"/>
      <c r="G311" s="12"/>
      <c r="H311" s="8"/>
      <c r="J311" s="95"/>
      <c r="K311" s="95"/>
      <c r="L311" s="96"/>
    </row>
    <row r="312" spans="3:12" x14ac:dyDescent="0.2">
      <c r="C312" s="95"/>
      <c r="D312" s="95"/>
      <c r="E312" s="96"/>
      <c r="F312" s="12"/>
      <c r="G312" s="12"/>
      <c r="H312" s="8"/>
      <c r="J312" s="95"/>
      <c r="K312" s="95"/>
      <c r="L312" s="96"/>
    </row>
    <row r="313" spans="3:12" x14ac:dyDescent="0.2">
      <c r="C313" s="95"/>
      <c r="D313" s="95"/>
      <c r="E313" s="96"/>
      <c r="F313" s="12"/>
      <c r="G313" s="12"/>
      <c r="H313" s="8"/>
      <c r="J313" s="95"/>
      <c r="K313" s="95"/>
      <c r="L313" s="96"/>
    </row>
    <row r="314" spans="3:12" x14ac:dyDescent="0.2">
      <c r="C314" s="95"/>
      <c r="D314" s="95"/>
      <c r="E314" s="96"/>
      <c r="F314" s="12"/>
      <c r="G314" s="12"/>
      <c r="H314" s="8"/>
      <c r="J314" s="95"/>
      <c r="K314" s="95"/>
      <c r="L314" s="96"/>
    </row>
    <row r="315" spans="3:12" x14ac:dyDescent="0.2">
      <c r="C315" s="95"/>
      <c r="D315" s="95"/>
      <c r="E315" s="96"/>
      <c r="F315" s="12"/>
      <c r="G315" s="12"/>
      <c r="H315" s="8"/>
      <c r="J315" s="95"/>
      <c r="K315" s="95"/>
      <c r="L315" s="96"/>
    </row>
    <row r="316" spans="3:12" x14ac:dyDescent="0.2">
      <c r="C316" s="95"/>
      <c r="D316" s="95"/>
      <c r="E316" s="96"/>
      <c r="F316" s="12"/>
      <c r="G316" s="12"/>
      <c r="H316" s="8"/>
      <c r="J316" s="95"/>
      <c r="K316" s="95"/>
      <c r="L316" s="96"/>
    </row>
    <row r="317" spans="3:12" x14ac:dyDescent="0.2">
      <c r="C317" s="95"/>
      <c r="D317" s="95"/>
      <c r="E317" s="96"/>
      <c r="F317" s="12"/>
      <c r="G317" s="12"/>
      <c r="H317" s="8"/>
      <c r="J317" s="95"/>
      <c r="K317" s="95"/>
      <c r="L317" s="96"/>
    </row>
    <row r="318" spans="3:12" x14ac:dyDescent="0.2">
      <c r="C318" s="95"/>
      <c r="D318" s="95"/>
      <c r="E318" s="96"/>
      <c r="F318" s="12"/>
      <c r="G318" s="12"/>
      <c r="H318" s="8"/>
      <c r="J318" s="95"/>
      <c r="K318" s="95"/>
      <c r="L318" s="96"/>
    </row>
    <row r="319" spans="3:12" x14ac:dyDescent="0.2">
      <c r="C319" s="95"/>
      <c r="D319" s="95"/>
      <c r="E319" s="96"/>
      <c r="F319" s="12"/>
      <c r="G319" s="12"/>
      <c r="H319" s="8"/>
      <c r="J319" s="95"/>
      <c r="K319" s="95"/>
      <c r="L319" s="96"/>
    </row>
    <row r="320" spans="3:12" x14ac:dyDescent="0.2">
      <c r="C320" s="95"/>
      <c r="D320" s="95"/>
      <c r="E320" s="96"/>
      <c r="F320" s="12"/>
      <c r="G320" s="12"/>
      <c r="H320" s="8"/>
      <c r="J320" s="95"/>
      <c r="K320" s="95"/>
      <c r="L320" s="96"/>
    </row>
    <row r="321" spans="3:12" x14ac:dyDescent="0.2">
      <c r="C321" s="95"/>
      <c r="D321" s="95"/>
      <c r="E321" s="96"/>
      <c r="F321" s="12"/>
      <c r="G321" s="12"/>
      <c r="H321" s="8"/>
      <c r="J321" s="95"/>
      <c r="K321" s="95"/>
      <c r="L321" s="96"/>
    </row>
    <row r="322" spans="3:12" x14ac:dyDescent="0.2">
      <c r="C322" s="95"/>
      <c r="D322" s="95"/>
      <c r="E322" s="96"/>
      <c r="F322" s="12"/>
      <c r="G322" s="12"/>
      <c r="H322" s="8"/>
      <c r="J322" s="95"/>
      <c r="K322" s="95"/>
      <c r="L322" s="96"/>
    </row>
    <row r="323" spans="3:12" x14ac:dyDescent="0.2">
      <c r="C323" s="95"/>
      <c r="D323" s="95"/>
      <c r="E323" s="96"/>
      <c r="F323" s="12"/>
      <c r="G323" s="12"/>
      <c r="H323" s="8"/>
      <c r="J323" s="95"/>
      <c r="K323" s="95"/>
      <c r="L323" s="96"/>
    </row>
    <row r="324" spans="3:12" x14ac:dyDescent="0.2">
      <c r="C324" s="95"/>
      <c r="D324" s="95"/>
      <c r="E324" s="96"/>
      <c r="F324" s="12"/>
      <c r="G324" s="12"/>
      <c r="H324" s="8"/>
      <c r="J324" s="95"/>
      <c r="K324" s="95"/>
      <c r="L324" s="96"/>
    </row>
    <row r="325" spans="3:12" x14ac:dyDescent="0.2">
      <c r="C325" s="95"/>
      <c r="D325" s="95"/>
      <c r="E325" s="96"/>
      <c r="F325" s="12"/>
      <c r="G325" s="12"/>
      <c r="H325" s="8"/>
      <c r="J325" s="95"/>
      <c r="K325" s="95"/>
      <c r="L325" s="96"/>
    </row>
    <row r="326" spans="3:12" x14ac:dyDescent="0.2">
      <c r="C326" s="95"/>
      <c r="D326" s="95"/>
      <c r="E326" s="96"/>
      <c r="F326" s="12"/>
      <c r="G326" s="12"/>
      <c r="H326" s="8"/>
      <c r="J326" s="95"/>
      <c r="K326" s="95"/>
      <c r="L326" s="96"/>
    </row>
    <row r="327" spans="3:12" x14ac:dyDescent="0.2">
      <c r="C327" s="95"/>
      <c r="D327" s="95"/>
      <c r="E327" s="96"/>
      <c r="F327" s="12"/>
      <c r="G327" s="12"/>
      <c r="H327" s="8"/>
      <c r="J327" s="95"/>
      <c r="K327" s="95"/>
      <c r="L327" s="96"/>
    </row>
    <row r="328" spans="3:12" x14ac:dyDescent="0.2">
      <c r="C328" s="95"/>
      <c r="D328" s="95"/>
      <c r="E328" s="96"/>
      <c r="F328" s="12"/>
      <c r="G328" s="12"/>
      <c r="H328" s="8"/>
      <c r="J328" s="95"/>
      <c r="K328" s="95"/>
      <c r="L328" s="96"/>
    </row>
    <row r="329" spans="3:12" x14ac:dyDescent="0.2">
      <c r="C329" s="95"/>
      <c r="D329" s="95"/>
      <c r="E329" s="96"/>
      <c r="F329" s="12"/>
      <c r="G329" s="12"/>
      <c r="H329" s="8"/>
      <c r="J329" s="95"/>
      <c r="K329" s="95"/>
      <c r="L329" s="96"/>
    </row>
    <row r="330" spans="3:12" x14ac:dyDescent="0.2">
      <c r="C330" s="95"/>
      <c r="D330" s="95"/>
      <c r="E330" s="96"/>
      <c r="F330" s="12"/>
      <c r="G330" s="12"/>
      <c r="H330" s="8"/>
      <c r="J330" s="95"/>
      <c r="K330" s="95"/>
      <c r="L330" s="96"/>
    </row>
    <row r="331" spans="3:12" x14ac:dyDescent="0.2">
      <c r="C331" s="95"/>
      <c r="D331" s="95"/>
      <c r="E331" s="96"/>
      <c r="F331" s="12"/>
      <c r="G331" s="12"/>
      <c r="H331" s="8"/>
      <c r="J331" s="95"/>
      <c r="K331" s="95"/>
      <c r="L331" s="96"/>
    </row>
    <row r="332" spans="3:12" x14ac:dyDescent="0.2">
      <c r="C332" s="95"/>
      <c r="D332" s="95"/>
      <c r="E332" s="96"/>
      <c r="F332" s="12"/>
      <c r="G332" s="12"/>
      <c r="H332" s="8"/>
      <c r="J332" s="95"/>
      <c r="K332" s="95"/>
      <c r="L332" s="96"/>
    </row>
    <row r="333" spans="3:12" x14ac:dyDescent="0.2">
      <c r="C333" s="95"/>
      <c r="D333" s="95"/>
      <c r="E333" s="96"/>
      <c r="F333" s="12"/>
      <c r="G333" s="12"/>
      <c r="H333" s="8"/>
      <c r="J333" s="95"/>
      <c r="K333" s="95"/>
      <c r="L333" s="96"/>
    </row>
    <row r="334" spans="3:12" x14ac:dyDescent="0.2">
      <c r="C334" s="95"/>
      <c r="D334" s="95"/>
      <c r="E334" s="96"/>
      <c r="F334" s="12"/>
      <c r="G334" s="12"/>
      <c r="H334" s="8"/>
      <c r="J334" s="95"/>
      <c r="K334" s="95"/>
      <c r="L334" s="96"/>
    </row>
    <row r="335" spans="3:12" x14ac:dyDescent="0.2">
      <c r="C335" s="95"/>
      <c r="D335" s="95"/>
      <c r="E335" s="96"/>
      <c r="F335" s="12"/>
      <c r="G335" s="12"/>
      <c r="H335" s="8"/>
      <c r="J335" s="95"/>
      <c r="K335" s="95"/>
      <c r="L335" s="96"/>
    </row>
    <row r="336" spans="3:12" x14ac:dyDescent="0.2">
      <c r="C336" s="95"/>
      <c r="D336" s="95"/>
      <c r="E336" s="96"/>
      <c r="F336" s="12"/>
      <c r="G336" s="12"/>
      <c r="H336" s="8"/>
      <c r="J336" s="95"/>
      <c r="K336" s="95"/>
      <c r="L336" s="96"/>
    </row>
    <row r="337" spans="3:12" x14ac:dyDescent="0.2">
      <c r="C337" s="95"/>
      <c r="D337" s="95"/>
      <c r="E337" s="96"/>
      <c r="F337" s="12"/>
      <c r="G337" s="12"/>
      <c r="H337" s="8"/>
      <c r="J337" s="95"/>
      <c r="K337" s="95"/>
      <c r="L337" s="96"/>
    </row>
    <row r="338" spans="3:12" x14ac:dyDescent="0.2">
      <c r="C338" s="95"/>
      <c r="D338" s="95"/>
      <c r="E338" s="96"/>
      <c r="F338" s="12"/>
      <c r="G338" s="12"/>
      <c r="H338" s="8"/>
      <c r="J338" s="95"/>
      <c r="K338" s="95"/>
      <c r="L338" s="96"/>
    </row>
    <row r="339" spans="3:12" x14ac:dyDescent="0.2">
      <c r="C339" s="95"/>
      <c r="D339" s="95"/>
      <c r="E339" s="96"/>
      <c r="F339" s="12"/>
      <c r="G339" s="12"/>
      <c r="H339" s="8"/>
      <c r="J339" s="95"/>
      <c r="K339" s="95"/>
      <c r="L339" s="96"/>
    </row>
    <row r="340" spans="3:12" x14ac:dyDescent="0.2">
      <c r="C340" s="95"/>
      <c r="D340" s="95"/>
      <c r="E340" s="96"/>
      <c r="F340" s="12"/>
      <c r="G340" s="12"/>
      <c r="H340" s="8"/>
      <c r="J340" s="95"/>
      <c r="K340" s="95"/>
      <c r="L340" s="96"/>
    </row>
    <row r="341" spans="3:12" x14ac:dyDescent="0.2">
      <c r="C341" s="95"/>
      <c r="D341" s="95"/>
      <c r="E341" s="96"/>
      <c r="F341" s="12"/>
      <c r="G341" s="12"/>
      <c r="H341" s="8"/>
      <c r="J341" s="95"/>
      <c r="K341" s="95"/>
      <c r="L341" s="96"/>
    </row>
    <row r="342" spans="3:12" x14ac:dyDescent="0.2">
      <c r="C342" s="95"/>
      <c r="D342" s="95"/>
      <c r="E342" s="96"/>
      <c r="F342" s="12"/>
      <c r="G342" s="12"/>
      <c r="H342" s="8"/>
      <c r="J342" s="95"/>
      <c r="K342" s="95"/>
      <c r="L342" s="96"/>
    </row>
    <row r="343" spans="3:12" x14ac:dyDescent="0.2">
      <c r="C343" s="95"/>
      <c r="D343" s="95"/>
      <c r="E343" s="96"/>
      <c r="F343" s="12"/>
      <c r="G343" s="12"/>
      <c r="H343" s="8"/>
      <c r="J343" s="95"/>
      <c r="K343" s="95"/>
      <c r="L343" s="96"/>
    </row>
    <row r="344" spans="3:12" x14ac:dyDescent="0.2">
      <c r="C344" s="95"/>
      <c r="D344" s="95"/>
      <c r="E344" s="96"/>
      <c r="F344" s="12"/>
      <c r="G344" s="12"/>
      <c r="H344" s="8"/>
      <c r="J344" s="95"/>
      <c r="K344" s="95"/>
      <c r="L344" s="96"/>
    </row>
    <row r="345" spans="3:12" x14ac:dyDescent="0.2">
      <c r="C345" s="95"/>
      <c r="D345" s="95"/>
      <c r="E345" s="96"/>
      <c r="F345" s="12"/>
      <c r="G345" s="12"/>
      <c r="H345" s="8"/>
      <c r="J345" s="95"/>
      <c r="K345" s="95"/>
      <c r="L345" s="96"/>
    </row>
    <row r="346" spans="3:12" x14ac:dyDescent="0.2">
      <c r="C346" s="95"/>
      <c r="D346" s="95"/>
      <c r="E346" s="96"/>
      <c r="F346" s="12"/>
      <c r="G346" s="12"/>
      <c r="H346" s="8"/>
      <c r="J346" s="95"/>
      <c r="K346" s="95"/>
      <c r="L346" s="96"/>
    </row>
    <row r="347" spans="3:12" x14ac:dyDescent="0.2">
      <c r="C347" s="95"/>
      <c r="D347" s="95"/>
      <c r="E347" s="96"/>
      <c r="F347" s="12"/>
      <c r="G347" s="12"/>
      <c r="H347" s="8"/>
      <c r="J347" s="95"/>
      <c r="K347" s="95"/>
      <c r="L347" s="96"/>
    </row>
    <row r="348" spans="3:12" x14ac:dyDescent="0.2">
      <c r="C348" s="95"/>
      <c r="D348" s="95"/>
      <c r="E348" s="96"/>
      <c r="F348" s="12"/>
      <c r="G348" s="12"/>
      <c r="H348" s="8"/>
      <c r="J348" s="95"/>
      <c r="K348" s="95"/>
      <c r="L348" s="96"/>
    </row>
    <row r="349" spans="3:12" x14ac:dyDescent="0.2">
      <c r="C349" s="95"/>
      <c r="D349" s="95"/>
      <c r="E349" s="96"/>
      <c r="F349" s="12"/>
      <c r="G349" s="12"/>
      <c r="H349" s="8"/>
      <c r="J349" s="95"/>
      <c r="K349" s="95"/>
      <c r="L349" s="96"/>
    </row>
    <row r="350" spans="3:12" x14ac:dyDescent="0.2">
      <c r="C350" s="95"/>
      <c r="D350" s="95"/>
      <c r="E350" s="96"/>
      <c r="F350" s="12"/>
      <c r="G350" s="12"/>
      <c r="H350" s="8"/>
      <c r="J350" s="95"/>
      <c r="K350" s="95"/>
      <c r="L350" s="96"/>
    </row>
    <row r="351" spans="3:12" x14ac:dyDescent="0.2">
      <c r="C351" s="95"/>
      <c r="D351" s="95"/>
      <c r="E351" s="96"/>
      <c r="F351" s="12"/>
      <c r="G351" s="12"/>
      <c r="H351" s="8"/>
      <c r="J351" s="95"/>
      <c r="K351" s="95"/>
      <c r="L351" s="96"/>
    </row>
    <row r="352" spans="3:12" x14ac:dyDescent="0.2">
      <c r="C352" s="95"/>
      <c r="D352" s="95"/>
      <c r="E352" s="96"/>
      <c r="F352" s="12"/>
      <c r="G352" s="12"/>
      <c r="H352" s="8"/>
      <c r="J352" s="95"/>
      <c r="K352" s="95"/>
      <c r="L352" s="96"/>
    </row>
    <row r="353" spans="3:12" x14ac:dyDescent="0.2">
      <c r="C353" s="95"/>
      <c r="D353" s="95"/>
      <c r="E353" s="96"/>
      <c r="F353" s="12"/>
      <c r="G353" s="12"/>
      <c r="H353" s="8"/>
      <c r="J353" s="95"/>
      <c r="K353" s="95"/>
      <c r="L353" s="96"/>
    </row>
    <row r="354" spans="3:12" x14ac:dyDescent="0.2">
      <c r="C354" s="95"/>
      <c r="D354" s="95"/>
      <c r="E354" s="96"/>
      <c r="F354" s="12"/>
      <c r="G354" s="12"/>
      <c r="H354" s="8"/>
      <c r="J354" s="95"/>
      <c r="K354" s="95"/>
      <c r="L354" s="96"/>
    </row>
    <row r="355" spans="3:12" x14ac:dyDescent="0.2">
      <c r="C355" s="95"/>
      <c r="D355" s="95"/>
      <c r="E355" s="96"/>
      <c r="F355" s="12"/>
      <c r="G355" s="12"/>
      <c r="H355" s="8"/>
      <c r="J355" s="95"/>
      <c r="K355" s="95"/>
      <c r="L355" s="96"/>
    </row>
    <row r="356" spans="3:12" x14ac:dyDescent="0.2">
      <c r="C356" s="95"/>
      <c r="D356" s="95"/>
      <c r="E356" s="96"/>
      <c r="F356" s="12"/>
      <c r="G356" s="12"/>
      <c r="H356" s="8"/>
      <c r="J356" s="95"/>
      <c r="K356" s="95"/>
      <c r="L356" s="96"/>
    </row>
    <row r="357" spans="3:12" x14ac:dyDescent="0.2">
      <c r="C357" s="95"/>
      <c r="D357" s="95"/>
      <c r="E357" s="96"/>
      <c r="F357" s="12"/>
      <c r="G357" s="12"/>
      <c r="H357" s="8"/>
      <c r="J357" s="95"/>
      <c r="K357" s="95"/>
      <c r="L357" s="96"/>
    </row>
    <row r="358" spans="3:12" x14ac:dyDescent="0.2">
      <c r="C358" s="95"/>
      <c r="D358" s="95"/>
      <c r="E358" s="96"/>
      <c r="F358" s="12"/>
      <c r="G358" s="12"/>
      <c r="H358" s="8"/>
      <c r="J358" s="95"/>
      <c r="K358" s="95"/>
      <c r="L358" s="96"/>
    </row>
    <row r="359" spans="3:12" x14ac:dyDescent="0.2">
      <c r="C359" s="95"/>
      <c r="D359" s="95"/>
      <c r="E359" s="96"/>
      <c r="F359" s="12"/>
      <c r="G359" s="12"/>
      <c r="H359" s="8"/>
      <c r="J359" s="95"/>
      <c r="K359" s="95"/>
      <c r="L359" s="96"/>
    </row>
    <row r="360" spans="3:12" x14ac:dyDescent="0.2">
      <c r="C360" s="95"/>
      <c r="D360" s="95"/>
      <c r="E360" s="96"/>
      <c r="F360" s="12"/>
      <c r="G360" s="12"/>
      <c r="H360" s="8"/>
      <c r="J360" s="95"/>
      <c r="K360" s="95"/>
      <c r="L360" s="96"/>
    </row>
    <row r="361" spans="3:12" x14ac:dyDescent="0.2">
      <c r="C361" s="95"/>
      <c r="D361" s="95"/>
      <c r="E361" s="96"/>
      <c r="F361" s="12"/>
      <c r="G361" s="12"/>
      <c r="H361" s="8"/>
      <c r="J361" s="95"/>
      <c r="K361" s="95"/>
      <c r="L361" s="96"/>
    </row>
    <row r="362" spans="3:12" x14ac:dyDescent="0.2">
      <c r="C362" s="95"/>
      <c r="D362" s="95"/>
      <c r="E362" s="96"/>
      <c r="F362" s="12"/>
      <c r="G362" s="12"/>
      <c r="H362" s="8"/>
      <c r="J362" s="95"/>
      <c r="K362" s="95"/>
      <c r="L362" s="96"/>
    </row>
    <row r="363" spans="3:12" x14ac:dyDescent="0.2">
      <c r="C363" s="95"/>
      <c r="D363" s="95"/>
      <c r="E363" s="96"/>
      <c r="F363" s="12"/>
      <c r="G363" s="12"/>
      <c r="H363" s="8"/>
      <c r="J363" s="95"/>
      <c r="K363" s="95"/>
      <c r="L363" s="96"/>
    </row>
    <row r="364" spans="3:12" x14ac:dyDescent="0.2">
      <c r="C364" s="95"/>
      <c r="D364" s="95"/>
      <c r="E364" s="96"/>
      <c r="F364" s="12"/>
      <c r="G364" s="12"/>
      <c r="H364" s="8"/>
      <c r="J364" s="95"/>
      <c r="K364" s="95"/>
      <c r="L364" s="96"/>
    </row>
    <row r="365" spans="3:12" x14ac:dyDescent="0.2">
      <c r="C365" s="95"/>
      <c r="D365" s="95"/>
      <c r="E365" s="96"/>
      <c r="F365" s="12"/>
      <c r="G365" s="12"/>
      <c r="H365" s="8"/>
      <c r="J365" s="95"/>
      <c r="K365" s="95"/>
      <c r="L365" s="96"/>
    </row>
    <row r="366" spans="3:12" x14ac:dyDescent="0.2">
      <c r="C366" s="95"/>
      <c r="D366" s="95"/>
      <c r="E366" s="96"/>
      <c r="F366" s="12"/>
      <c r="G366" s="12"/>
      <c r="H366" s="8"/>
      <c r="J366" s="95"/>
      <c r="K366" s="95"/>
      <c r="L366" s="96"/>
    </row>
    <row r="367" spans="3:12" x14ac:dyDescent="0.2">
      <c r="C367" s="95"/>
      <c r="D367" s="95"/>
      <c r="E367" s="96"/>
      <c r="F367" s="12"/>
      <c r="G367" s="12"/>
      <c r="H367" s="8"/>
      <c r="J367" s="95"/>
      <c r="K367" s="95"/>
      <c r="L367" s="96"/>
    </row>
    <row r="368" spans="3:12" x14ac:dyDescent="0.2">
      <c r="C368" s="95"/>
      <c r="D368" s="95"/>
      <c r="E368" s="96"/>
      <c r="F368" s="12"/>
      <c r="G368" s="12"/>
      <c r="H368" s="8"/>
      <c r="J368" s="95"/>
      <c r="K368" s="95"/>
      <c r="L368" s="96"/>
    </row>
    <row r="369" spans="3:12" x14ac:dyDescent="0.2">
      <c r="C369" s="95"/>
      <c r="D369" s="95"/>
      <c r="E369" s="96"/>
      <c r="F369" s="12"/>
      <c r="G369" s="12"/>
      <c r="H369" s="8"/>
      <c r="J369" s="95"/>
      <c r="K369" s="95"/>
      <c r="L369" s="96"/>
    </row>
    <row r="370" spans="3:12" x14ac:dyDescent="0.2">
      <c r="C370" s="95"/>
      <c r="D370" s="95"/>
      <c r="E370" s="96"/>
      <c r="F370" s="12"/>
      <c r="G370" s="12"/>
      <c r="H370" s="8"/>
      <c r="J370" s="95"/>
      <c r="K370" s="95"/>
      <c r="L370" s="96"/>
    </row>
    <row r="371" spans="3:12" x14ac:dyDescent="0.2">
      <c r="C371" s="95"/>
      <c r="D371" s="95"/>
      <c r="E371" s="96"/>
      <c r="F371" s="12"/>
      <c r="G371" s="12"/>
      <c r="H371" s="8"/>
      <c r="J371" s="95"/>
      <c r="K371" s="95"/>
      <c r="L371" s="96"/>
    </row>
    <row r="372" spans="3:12" x14ac:dyDescent="0.2">
      <c r="C372" s="95"/>
      <c r="D372" s="95"/>
      <c r="E372" s="96"/>
      <c r="F372" s="12"/>
      <c r="G372" s="12"/>
      <c r="H372" s="8"/>
      <c r="J372" s="95"/>
      <c r="K372" s="95"/>
      <c r="L372" s="96"/>
    </row>
    <row r="373" spans="3:12" x14ac:dyDescent="0.2">
      <c r="C373" s="95"/>
      <c r="D373" s="95"/>
      <c r="E373" s="96"/>
      <c r="F373" s="12"/>
      <c r="G373" s="12"/>
      <c r="H373" s="8"/>
      <c r="J373" s="95"/>
      <c r="K373" s="95"/>
      <c r="L373" s="96"/>
    </row>
    <row r="374" spans="3:12" x14ac:dyDescent="0.2">
      <c r="C374" s="95"/>
      <c r="D374" s="95"/>
      <c r="E374" s="96"/>
      <c r="F374" s="12"/>
      <c r="G374" s="12"/>
      <c r="H374" s="8"/>
      <c r="J374" s="95"/>
      <c r="K374" s="95"/>
      <c r="L374" s="96"/>
    </row>
    <row r="375" spans="3:12" x14ac:dyDescent="0.2">
      <c r="C375" s="95"/>
      <c r="D375" s="95"/>
      <c r="E375" s="96"/>
      <c r="F375" s="12"/>
      <c r="G375" s="12"/>
      <c r="H375" s="8"/>
      <c r="J375" s="95"/>
      <c r="K375" s="95"/>
      <c r="L375" s="96"/>
    </row>
    <row r="376" spans="3:12" x14ac:dyDescent="0.2">
      <c r="C376" s="95"/>
      <c r="D376" s="95"/>
      <c r="E376" s="96"/>
      <c r="F376" s="12"/>
      <c r="G376" s="12"/>
      <c r="H376" s="8"/>
      <c r="J376" s="95"/>
      <c r="K376" s="95"/>
      <c r="L376" s="96"/>
    </row>
    <row r="377" spans="3:12" x14ac:dyDescent="0.2">
      <c r="C377" s="95"/>
      <c r="D377" s="95"/>
      <c r="E377" s="96"/>
      <c r="F377" s="12"/>
      <c r="G377" s="12"/>
      <c r="H377" s="8"/>
      <c r="J377" s="95"/>
      <c r="K377" s="95"/>
      <c r="L377" s="96"/>
    </row>
    <row r="378" spans="3:12" x14ac:dyDescent="0.2">
      <c r="C378" s="95"/>
      <c r="D378" s="95"/>
      <c r="E378" s="96"/>
      <c r="F378" s="12"/>
      <c r="G378" s="12"/>
      <c r="H378" s="8"/>
      <c r="J378" s="95"/>
      <c r="K378" s="95"/>
      <c r="L378" s="96"/>
    </row>
    <row r="379" spans="3:12" x14ac:dyDescent="0.2">
      <c r="C379" s="95"/>
      <c r="D379" s="95"/>
      <c r="E379" s="96"/>
      <c r="F379" s="12"/>
      <c r="G379" s="12"/>
      <c r="H379" s="8"/>
      <c r="J379" s="95"/>
      <c r="K379" s="95"/>
      <c r="L379" s="96"/>
    </row>
    <row r="380" spans="3:12" x14ac:dyDescent="0.2">
      <c r="C380" s="95"/>
      <c r="D380" s="95"/>
      <c r="E380" s="96"/>
      <c r="F380" s="12"/>
      <c r="G380" s="12"/>
      <c r="H380" s="8"/>
      <c r="J380" s="95"/>
      <c r="K380" s="95"/>
      <c r="L380" s="96"/>
    </row>
    <row r="381" spans="3:12" x14ac:dyDescent="0.2">
      <c r="C381" s="95"/>
      <c r="D381" s="95"/>
      <c r="E381" s="96"/>
      <c r="F381" s="12"/>
      <c r="G381" s="12"/>
      <c r="H381" s="8"/>
      <c r="J381" s="95"/>
      <c r="K381" s="95"/>
      <c r="L381" s="96"/>
    </row>
    <row r="382" spans="3:12" x14ac:dyDescent="0.2">
      <c r="C382" s="95"/>
      <c r="D382" s="95"/>
      <c r="E382" s="96"/>
      <c r="F382" s="12"/>
      <c r="G382" s="12"/>
      <c r="H382" s="8"/>
      <c r="J382" s="95"/>
      <c r="K382" s="95"/>
      <c r="L382" s="96"/>
    </row>
    <row r="383" spans="3:12" x14ac:dyDescent="0.2">
      <c r="C383" s="95"/>
      <c r="D383" s="95"/>
      <c r="E383" s="96"/>
      <c r="F383" s="12"/>
      <c r="G383" s="12"/>
      <c r="H383" s="8"/>
      <c r="J383" s="95"/>
      <c r="K383" s="95"/>
      <c r="L383" s="96"/>
    </row>
    <row r="384" spans="3:12" x14ac:dyDescent="0.2">
      <c r="C384" s="95"/>
      <c r="D384" s="95"/>
      <c r="E384" s="96"/>
      <c r="F384" s="12"/>
      <c r="G384" s="12"/>
      <c r="H384" s="8"/>
      <c r="J384" s="95"/>
      <c r="K384" s="95"/>
      <c r="L384" s="96"/>
    </row>
    <row r="385" spans="3:12" x14ac:dyDescent="0.2">
      <c r="C385" s="95"/>
      <c r="D385" s="95"/>
      <c r="E385" s="96"/>
      <c r="F385" s="12"/>
      <c r="G385" s="12"/>
      <c r="H385" s="8"/>
      <c r="J385" s="95"/>
      <c r="K385" s="95"/>
      <c r="L385" s="96"/>
    </row>
    <row r="386" spans="3:12" x14ac:dyDescent="0.2">
      <c r="C386" s="95"/>
      <c r="D386" s="95"/>
      <c r="E386" s="96"/>
      <c r="F386" s="12"/>
      <c r="G386" s="12"/>
      <c r="H386" s="8"/>
      <c r="J386" s="95"/>
      <c r="K386" s="95"/>
      <c r="L386" s="96"/>
    </row>
    <row r="387" spans="3:12" x14ac:dyDescent="0.2">
      <c r="C387" s="95"/>
      <c r="D387" s="95"/>
      <c r="E387" s="96"/>
      <c r="F387" s="12"/>
      <c r="G387" s="12"/>
      <c r="H387" s="8"/>
      <c r="J387" s="95"/>
      <c r="K387" s="95"/>
      <c r="L387" s="96"/>
    </row>
    <row r="388" spans="3:12" x14ac:dyDescent="0.2">
      <c r="C388" s="95"/>
      <c r="D388" s="95"/>
      <c r="E388" s="96"/>
      <c r="F388" s="12"/>
      <c r="G388" s="12"/>
      <c r="H388" s="8"/>
      <c r="J388" s="95"/>
      <c r="K388" s="95"/>
      <c r="L388" s="96"/>
    </row>
    <row r="389" spans="3:12" x14ac:dyDescent="0.2">
      <c r="C389" s="95"/>
      <c r="D389" s="95"/>
      <c r="E389" s="96"/>
      <c r="F389" s="12"/>
      <c r="G389" s="12"/>
      <c r="H389" s="8"/>
      <c r="J389" s="95"/>
      <c r="K389" s="95"/>
      <c r="L389" s="96"/>
    </row>
    <row r="390" spans="3:12" x14ac:dyDescent="0.2">
      <c r="C390" s="95"/>
      <c r="D390" s="95"/>
      <c r="E390" s="96"/>
      <c r="F390" s="12"/>
      <c r="G390" s="12"/>
      <c r="H390" s="8"/>
      <c r="J390" s="95"/>
      <c r="K390" s="95"/>
      <c r="L390" s="96"/>
    </row>
    <row r="391" spans="3:12" x14ac:dyDescent="0.2">
      <c r="C391" s="95"/>
      <c r="D391" s="95"/>
      <c r="E391" s="96"/>
      <c r="F391" s="12"/>
      <c r="G391" s="12"/>
      <c r="H391" s="8"/>
      <c r="J391" s="95"/>
      <c r="K391" s="95"/>
      <c r="L391" s="96"/>
    </row>
    <row r="392" spans="3:12" x14ac:dyDescent="0.2">
      <c r="C392" s="95"/>
      <c r="D392" s="95"/>
      <c r="E392" s="96"/>
      <c r="F392" s="12"/>
      <c r="G392" s="12"/>
      <c r="H392" s="8"/>
      <c r="J392" s="95"/>
      <c r="K392" s="95"/>
      <c r="L392" s="96"/>
    </row>
    <row r="393" spans="3:12" x14ac:dyDescent="0.2">
      <c r="C393" s="95"/>
      <c r="D393" s="95"/>
      <c r="E393" s="96"/>
      <c r="F393" s="12"/>
      <c r="G393" s="12"/>
      <c r="H393" s="8"/>
      <c r="J393" s="95"/>
      <c r="K393" s="95"/>
      <c r="L393" s="96"/>
    </row>
    <row r="394" spans="3:12" x14ac:dyDescent="0.2">
      <c r="C394" s="95"/>
      <c r="D394" s="95"/>
      <c r="E394" s="96"/>
      <c r="F394" s="12"/>
      <c r="G394" s="12"/>
      <c r="H394" s="8"/>
      <c r="J394" s="95"/>
      <c r="K394" s="95"/>
      <c r="L394" s="96"/>
    </row>
    <row r="395" spans="3:12" x14ac:dyDescent="0.2">
      <c r="C395" s="95"/>
      <c r="D395" s="95"/>
      <c r="E395" s="96"/>
      <c r="F395" s="12"/>
      <c r="G395" s="12"/>
      <c r="H395" s="8"/>
      <c r="J395" s="95"/>
      <c r="K395" s="95"/>
      <c r="L395" s="96"/>
    </row>
    <row r="396" spans="3:12" x14ac:dyDescent="0.2">
      <c r="C396" s="95"/>
      <c r="D396" s="95"/>
      <c r="E396" s="96"/>
      <c r="F396" s="12"/>
      <c r="G396" s="12"/>
      <c r="H396" s="8"/>
      <c r="J396" s="95"/>
      <c r="K396" s="95"/>
      <c r="L396" s="96"/>
    </row>
    <row r="397" spans="3:12" x14ac:dyDescent="0.2">
      <c r="C397" s="95"/>
      <c r="D397" s="95"/>
      <c r="E397" s="96"/>
      <c r="F397" s="12"/>
      <c r="G397" s="12"/>
      <c r="H397" s="8"/>
      <c r="J397" s="95"/>
      <c r="K397" s="95"/>
      <c r="L397" s="96"/>
    </row>
    <row r="398" spans="3:12" x14ac:dyDescent="0.2">
      <c r="C398" s="95"/>
      <c r="D398" s="95"/>
      <c r="E398" s="96"/>
      <c r="F398" s="12"/>
      <c r="G398" s="12"/>
      <c r="H398" s="8"/>
      <c r="J398" s="95"/>
      <c r="K398" s="95"/>
      <c r="L398" s="96"/>
    </row>
    <row r="399" spans="3:12" x14ac:dyDescent="0.2">
      <c r="C399" s="95"/>
      <c r="D399" s="95"/>
      <c r="E399" s="96"/>
      <c r="F399" s="12"/>
      <c r="G399" s="12"/>
      <c r="H399" s="8"/>
      <c r="J399" s="95"/>
      <c r="K399" s="95"/>
      <c r="L399" s="96"/>
    </row>
    <row r="400" spans="3:12" x14ac:dyDescent="0.2">
      <c r="C400" s="95"/>
      <c r="D400" s="95"/>
      <c r="E400" s="96"/>
      <c r="F400" s="12"/>
      <c r="G400" s="12"/>
      <c r="H400" s="8"/>
      <c r="J400" s="95"/>
      <c r="K400" s="95"/>
      <c r="L400" s="96"/>
    </row>
    <row r="401" spans="3:12" x14ac:dyDescent="0.2">
      <c r="C401" s="95"/>
      <c r="D401" s="95"/>
      <c r="E401" s="96"/>
      <c r="F401" s="12"/>
      <c r="G401" s="12"/>
      <c r="H401" s="8"/>
      <c r="J401" s="95"/>
      <c r="K401" s="95"/>
      <c r="L401" s="96"/>
    </row>
    <row r="402" spans="3:12" x14ac:dyDescent="0.2">
      <c r="C402" s="95"/>
      <c r="D402" s="95"/>
      <c r="E402" s="96"/>
      <c r="F402" s="12"/>
      <c r="G402" s="12"/>
      <c r="H402" s="8"/>
      <c r="J402" s="95"/>
      <c r="K402" s="95"/>
      <c r="L402" s="96"/>
    </row>
    <row r="403" spans="3:12" x14ac:dyDescent="0.2">
      <c r="C403" s="95"/>
      <c r="D403" s="95"/>
      <c r="E403" s="96"/>
      <c r="F403" s="12"/>
      <c r="G403" s="12"/>
      <c r="H403" s="8"/>
      <c r="J403" s="95"/>
      <c r="K403" s="95"/>
      <c r="L403" s="96"/>
    </row>
    <row r="404" spans="3:12" x14ac:dyDescent="0.2">
      <c r="C404" s="95"/>
      <c r="D404" s="95"/>
      <c r="E404" s="96"/>
      <c r="F404" s="12"/>
      <c r="G404" s="12"/>
      <c r="H404" s="8"/>
      <c r="J404" s="95"/>
      <c r="K404" s="95"/>
      <c r="L404" s="96"/>
    </row>
    <row r="405" spans="3:12" x14ac:dyDescent="0.2">
      <c r="C405" s="95"/>
      <c r="D405" s="95"/>
      <c r="E405" s="96"/>
      <c r="F405" s="12"/>
      <c r="G405" s="12"/>
      <c r="H405" s="8"/>
      <c r="J405" s="95"/>
      <c r="K405" s="95"/>
      <c r="L405" s="96"/>
    </row>
    <row r="406" spans="3:12" x14ac:dyDescent="0.2">
      <c r="C406" s="95"/>
      <c r="D406" s="95"/>
      <c r="E406" s="96"/>
      <c r="F406" s="12"/>
      <c r="G406" s="12"/>
      <c r="H406" s="8"/>
      <c r="J406" s="95"/>
      <c r="K406" s="95"/>
      <c r="L406" s="96"/>
    </row>
    <row r="407" spans="3:12" x14ac:dyDescent="0.2">
      <c r="C407" s="95"/>
      <c r="D407" s="95"/>
      <c r="E407" s="96"/>
      <c r="F407" s="12"/>
      <c r="G407" s="12"/>
      <c r="H407" s="8"/>
      <c r="J407" s="95"/>
      <c r="K407" s="95"/>
      <c r="L407" s="96"/>
    </row>
    <row r="408" spans="3:12" x14ac:dyDescent="0.2">
      <c r="C408" s="95"/>
      <c r="D408" s="95"/>
      <c r="E408" s="96"/>
      <c r="F408" s="12"/>
      <c r="G408" s="12"/>
      <c r="H408" s="8"/>
      <c r="J408" s="95"/>
      <c r="K408" s="95"/>
      <c r="L408" s="96"/>
    </row>
    <row r="409" spans="3:12" x14ac:dyDescent="0.2">
      <c r="C409" s="95"/>
      <c r="D409" s="95"/>
      <c r="E409" s="96"/>
      <c r="F409" s="12"/>
      <c r="G409" s="12"/>
      <c r="H409" s="8"/>
      <c r="J409" s="95"/>
      <c r="K409" s="95"/>
      <c r="L409" s="96"/>
    </row>
    <row r="410" spans="3:12" x14ac:dyDescent="0.2">
      <c r="C410" s="95"/>
      <c r="D410" s="95"/>
      <c r="E410" s="96"/>
      <c r="F410" s="12"/>
      <c r="G410" s="12"/>
      <c r="H410" s="8"/>
      <c r="J410" s="95"/>
      <c r="K410" s="95"/>
      <c r="L410" s="96"/>
    </row>
    <row r="411" spans="3:12" x14ac:dyDescent="0.2">
      <c r="C411" s="95"/>
      <c r="D411" s="95"/>
      <c r="E411" s="96"/>
      <c r="F411" s="12"/>
      <c r="G411" s="12"/>
      <c r="H411" s="8"/>
      <c r="J411" s="95"/>
      <c r="K411" s="95"/>
      <c r="L411" s="96"/>
    </row>
    <row r="412" spans="3:12" x14ac:dyDescent="0.2">
      <c r="C412" s="95"/>
      <c r="D412" s="95"/>
      <c r="E412" s="96"/>
      <c r="F412" s="12"/>
      <c r="G412" s="12"/>
      <c r="H412" s="8"/>
      <c r="J412" s="95"/>
      <c r="K412" s="95"/>
      <c r="L412" s="96"/>
    </row>
    <row r="413" spans="3:12" x14ac:dyDescent="0.2">
      <c r="C413" s="95"/>
      <c r="D413" s="95"/>
      <c r="E413" s="96"/>
      <c r="F413" s="12"/>
      <c r="G413" s="12"/>
      <c r="H413" s="8"/>
      <c r="J413" s="95"/>
      <c r="K413" s="95"/>
      <c r="L413" s="96"/>
    </row>
    <row r="414" spans="3:12" x14ac:dyDescent="0.2">
      <c r="C414" s="95"/>
      <c r="D414" s="95"/>
      <c r="E414" s="96"/>
      <c r="F414" s="12"/>
      <c r="G414" s="12"/>
      <c r="H414" s="8"/>
      <c r="J414" s="95"/>
      <c r="K414" s="95"/>
      <c r="L414" s="96"/>
    </row>
    <row r="415" spans="3:12" x14ac:dyDescent="0.2">
      <c r="C415" s="95"/>
      <c r="D415" s="95"/>
      <c r="E415" s="96"/>
      <c r="F415" s="12"/>
      <c r="G415" s="12"/>
      <c r="H415" s="8"/>
      <c r="J415" s="95"/>
      <c r="K415" s="95"/>
      <c r="L415" s="96"/>
    </row>
    <row r="416" spans="3:12" x14ac:dyDescent="0.2">
      <c r="C416" s="95"/>
      <c r="D416" s="95"/>
      <c r="E416" s="96"/>
      <c r="F416" s="12"/>
      <c r="G416" s="12"/>
      <c r="H416" s="8"/>
      <c r="J416" s="95"/>
      <c r="K416" s="95"/>
      <c r="L416" s="96"/>
    </row>
    <row r="417" spans="3:12" x14ac:dyDescent="0.2">
      <c r="C417" s="95"/>
      <c r="D417" s="95"/>
      <c r="E417" s="96"/>
      <c r="F417" s="12"/>
      <c r="G417" s="12"/>
      <c r="H417" s="8"/>
      <c r="J417" s="95"/>
      <c r="K417" s="95"/>
      <c r="L417" s="96"/>
    </row>
    <row r="418" spans="3:12" x14ac:dyDescent="0.2">
      <c r="C418" s="95"/>
      <c r="D418" s="95"/>
      <c r="E418" s="96"/>
      <c r="F418" s="12"/>
      <c r="G418" s="12"/>
      <c r="H418" s="8"/>
      <c r="J418" s="95"/>
      <c r="K418" s="95"/>
      <c r="L418" s="96"/>
    </row>
    <row r="419" spans="3:12" x14ac:dyDescent="0.2">
      <c r="C419" s="95"/>
      <c r="D419" s="95"/>
      <c r="E419" s="96"/>
      <c r="F419" s="12"/>
      <c r="G419" s="12"/>
      <c r="H419" s="8"/>
      <c r="J419" s="95"/>
      <c r="K419" s="95"/>
      <c r="L419" s="96"/>
    </row>
    <row r="420" spans="3:12" x14ac:dyDescent="0.2">
      <c r="C420" s="95"/>
      <c r="D420" s="95"/>
      <c r="E420" s="96"/>
      <c r="F420" s="12"/>
      <c r="G420" s="12"/>
      <c r="H420" s="8"/>
      <c r="J420" s="95"/>
      <c r="K420" s="95"/>
      <c r="L420" s="96"/>
    </row>
    <row r="421" spans="3:12" x14ac:dyDescent="0.2">
      <c r="C421" s="95"/>
      <c r="D421" s="95"/>
      <c r="E421" s="96"/>
      <c r="F421" s="12"/>
      <c r="G421" s="12"/>
      <c r="H421" s="8"/>
      <c r="J421" s="95"/>
      <c r="K421" s="95"/>
      <c r="L421" s="96"/>
    </row>
    <row r="422" spans="3:12" x14ac:dyDescent="0.2">
      <c r="C422" s="95"/>
      <c r="D422" s="95"/>
      <c r="E422" s="96"/>
      <c r="F422" s="12"/>
      <c r="G422" s="12"/>
      <c r="H422" s="8"/>
      <c r="J422" s="95"/>
      <c r="K422" s="95"/>
      <c r="L422" s="96"/>
    </row>
    <row r="423" spans="3:12" x14ac:dyDescent="0.2">
      <c r="C423" s="95"/>
      <c r="D423" s="95"/>
      <c r="E423" s="96"/>
      <c r="F423" s="12"/>
      <c r="G423" s="12"/>
      <c r="H423" s="8"/>
      <c r="J423" s="95"/>
      <c r="K423" s="95"/>
      <c r="L423" s="96"/>
    </row>
    <row r="424" spans="3:12" x14ac:dyDescent="0.2">
      <c r="C424" s="95"/>
      <c r="D424" s="95"/>
      <c r="E424" s="96"/>
      <c r="F424" s="12"/>
      <c r="G424" s="12"/>
      <c r="H424" s="8"/>
      <c r="J424" s="95"/>
      <c r="K424" s="95"/>
      <c r="L424" s="96"/>
    </row>
    <row r="425" spans="3:12" x14ac:dyDescent="0.2">
      <c r="C425" s="95"/>
      <c r="D425" s="95"/>
      <c r="E425" s="96"/>
      <c r="F425" s="12"/>
      <c r="G425" s="12"/>
      <c r="H425" s="8"/>
      <c r="J425" s="95"/>
      <c r="K425" s="95"/>
      <c r="L425" s="96"/>
    </row>
    <row r="426" spans="3:12" x14ac:dyDescent="0.2">
      <c r="C426" s="95"/>
      <c r="D426" s="95"/>
      <c r="E426" s="96"/>
      <c r="F426" s="12"/>
      <c r="G426" s="12"/>
      <c r="H426" s="8"/>
      <c r="J426" s="95"/>
      <c r="K426" s="95"/>
      <c r="L426" s="96"/>
    </row>
    <row r="427" spans="3:12" x14ac:dyDescent="0.2">
      <c r="C427" s="95"/>
      <c r="D427" s="95"/>
      <c r="E427" s="96"/>
      <c r="F427" s="12"/>
      <c r="G427" s="12"/>
      <c r="H427" s="8"/>
      <c r="J427" s="95"/>
      <c r="K427" s="95"/>
      <c r="L427" s="96"/>
    </row>
    <row r="428" spans="3:12" x14ac:dyDescent="0.2">
      <c r="C428" s="95"/>
      <c r="D428" s="95"/>
      <c r="E428" s="96"/>
      <c r="F428" s="12"/>
      <c r="G428" s="12"/>
      <c r="H428" s="8"/>
      <c r="J428" s="95"/>
      <c r="K428" s="95"/>
      <c r="L428" s="96"/>
    </row>
    <row r="429" spans="3:12" x14ac:dyDescent="0.2">
      <c r="C429" s="95"/>
      <c r="D429" s="95"/>
      <c r="E429" s="96"/>
      <c r="F429" s="12"/>
      <c r="G429" s="12"/>
      <c r="H429" s="8"/>
      <c r="J429" s="95"/>
      <c r="K429" s="95"/>
      <c r="L429" s="96"/>
    </row>
    <row r="430" spans="3:12" x14ac:dyDescent="0.2">
      <c r="C430" s="95"/>
      <c r="D430" s="95"/>
      <c r="E430" s="96"/>
      <c r="F430" s="12"/>
      <c r="G430" s="12"/>
      <c r="H430" s="8"/>
      <c r="J430" s="95"/>
      <c r="K430" s="95"/>
      <c r="L430" s="96"/>
    </row>
    <row r="431" spans="3:12" x14ac:dyDescent="0.2">
      <c r="C431" s="95"/>
      <c r="D431" s="95"/>
      <c r="E431" s="96"/>
      <c r="F431" s="12"/>
      <c r="G431" s="12"/>
      <c r="H431" s="8"/>
      <c r="J431" s="95"/>
      <c r="K431" s="95"/>
      <c r="L431" s="96"/>
    </row>
    <row r="432" spans="3:12" x14ac:dyDescent="0.2">
      <c r="C432" s="95"/>
      <c r="D432" s="95"/>
      <c r="E432" s="96"/>
      <c r="F432" s="12"/>
      <c r="G432" s="12"/>
      <c r="H432" s="8"/>
      <c r="J432" s="95"/>
      <c r="K432" s="95"/>
      <c r="L432" s="96"/>
    </row>
    <row r="433" spans="3:12" x14ac:dyDescent="0.2">
      <c r="C433" s="95"/>
      <c r="D433" s="95"/>
      <c r="E433" s="96"/>
      <c r="F433" s="12"/>
      <c r="G433" s="12"/>
      <c r="H433" s="8"/>
      <c r="J433" s="95"/>
      <c r="K433" s="95"/>
      <c r="L433" s="96"/>
    </row>
    <row r="434" spans="3:12" x14ac:dyDescent="0.2">
      <c r="C434" s="95"/>
      <c r="D434" s="95"/>
      <c r="E434" s="96"/>
      <c r="F434" s="12"/>
      <c r="G434" s="12"/>
      <c r="H434" s="8"/>
      <c r="J434" s="95"/>
      <c r="K434" s="95"/>
      <c r="L434" s="96"/>
    </row>
    <row r="435" spans="3:12" x14ac:dyDescent="0.2">
      <c r="C435" s="95"/>
      <c r="D435" s="95"/>
      <c r="E435" s="96"/>
      <c r="F435" s="12"/>
      <c r="G435" s="12"/>
      <c r="H435" s="8"/>
      <c r="J435" s="95"/>
      <c r="K435" s="95"/>
      <c r="L435" s="96"/>
    </row>
    <row r="436" spans="3:12" x14ac:dyDescent="0.2">
      <c r="C436" s="95"/>
      <c r="D436" s="95"/>
      <c r="E436" s="96"/>
      <c r="F436" s="12"/>
      <c r="G436" s="12"/>
      <c r="H436" s="8"/>
      <c r="J436" s="95"/>
      <c r="K436" s="95"/>
      <c r="L436" s="96"/>
    </row>
    <row r="437" spans="3:12" x14ac:dyDescent="0.2">
      <c r="C437" s="95"/>
      <c r="D437" s="95"/>
      <c r="E437" s="96"/>
      <c r="F437" s="12"/>
      <c r="G437" s="12"/>
      <c r="H437" s="8"/>
      <c r="J437" s="95"/>
      <c r="K437" s="95"/>
      <c r="L437" s="96"/>
    </row>
    <row r="438" spans="3:12" x14ac:dyDescent="0.2">
      <c r="C438" s="95"/>
      <c r="D438" s="95"/>
      <c r="E438" s="96"/>
      <c r="F438" s="12"/>
      <c r="G438" s="12"/>
      <c r="H438" s="8"/>
      <c r="J438" s="95"/>
      <c r="K438" s="95"/>
      <c r="L438" s="96"/>
    </row>
    <row r="439" spans="3:12" x14ac:dyDescent="0.2">
      <c r="C439" s="95"/>
      <c r="D439" s="95"/>
      <c r="E439" s="96"/>
      <c r="F439" s="12"/>
      <c r="G439" s="12"/>
      <c r="H439" s="8"/>
      <c r="J439" s="95"/>
      <c r="K439" s="95"/>
      <c r="L439" s="96"/>
    </row>
    <row r="440" spans="3:12" x14ac:dyDescent="0.2">
      <c r="C440" s="95"/>
      <c r="D440" s="95"/>
      <c r="E440" s="96"/>
      <c r="F440" s="12"/>
      <c r="G440" s="12"/>
      <c r="H440" s="8"/>
      <c r="J440" s="95"/>
      <c r="K440" s="95"/>
      <c r="L440" s="96"/>
    </row>
    <row r="441" spans="3:12" x14ac:dyDescent="0.2">
      <c r="C441" s="95"/>
      <c r="D441" s="95"/>
      <c r="E441" s="96"/>
      <c r="F441" s="12"/>
      <c r="G441" s="12"/>
      <c r="H441" s="8"/>
      <c r="J441" s="95"/>
      <c r="K441" s="95"/>
      <c r="L441" s="96"/>
    </row>
    <row r="442" spans="3:12" x14ac:dyDescent="0.2">
      <c r="C442" s="95"/>
      <c r="D442" s="95"/>
      <c r="E442" s="96"/>
      <c r="F442" s="12"/>
      <c r="G442" s="12"/>
      <c r="H442" s="8"/>
      <c r="J442" s="95"/>
      <c r="K442" s="95"/>
      <c r="L442" s="96"/>
    </row>
    <row r="443" spans="3:12" x14ac:dyDescent="0.2">
      <c r="C443" s="95"/>
      <c r="D443" s="95"/>
      <c r="E443" s="96"/>
      <c r="F443" s="12"/>
      <c r="G443" s="12"/>
      <c r="H443" s="8"/>
      <c r="J443" s="95"/>
      <c r="K443" s="95"/>
      <c r="L443" s="96"/>
    </row>
    <row r="444" spans="3:12" x14ac:dyDescent="0.2">
      <c r="C444" s="95"/>
      <c r="D444" s="95"/>
      <c r="E444" s="96"/>
      <c r="F444" s="12"/>
      <c r="G444" s="12"/>
      <c r="H444" s="8"/>
      <c r="J444" s="95"/>
      <c r="K444" s="95"/>
      <c r="L444" s="96"/>
    </row>
    <row r="445" spans="3:12" x14ac:dyDescent="0.2">
      <c r="C445" s="95"/>
      <c r="D445" s="95"/>
      <c r="E445" s="96"/>
      <c r="F445" s="12"/>
      <c r="G445" s="12"/>
      <c r="H445" s="8"/>
      <c r="J445" s="95"/>
      <c r="K445" s="95"/>
      <c r="L445" s="96"/>
    </row>
    <row r="446" spans="3:12" x14ac:dyDescent="0.2">
      <c r="C446" s="95"/>
      <c r="D446" s="95"/>
      <c r="E446" s="96"/>
      <c r="F446" s="12"/>
      <c r="G446" s="12"/>
      <c r="H446" s="8"/>
      <c r="J446" s="95"/>
      <c r="K446" s="95"/>
      <c r="L446" s="96"/>
    </row>
    <row r="447" spans="3:12" x14ac:dyDescent="0.2">
      <c r="C447" s="95"/>
      <c r="D447" s="95"/>
      <c r="E447" s="96"/>
      <c r="F447" s="12"/>
      <c r="G447" s="12"/>
      <c r="H447" s="8"/>
      <c r="J447" s="95"/>
      <c r="K447" s="95"/>
      <c r="L447" s="96"/>
    </row>
    <row r="448" spans="3:12" x14ac:dyDescent="0.2">
      <c r="C448" s="95"/>
      <c r="D448" s="95"/>
      <c r="E448" s="96"/>
      <c r="F448" s="12"/>
      <c r="G448" s="12"/>
      <c r="H448" s="8"/>
      <c r="J448" s="95"/>
      <c r="K448" s="95"/>
      <c r="L448" s="96"/>
    </row>
    <row r="449" spans="3:12" x14ac:dyDescent="0.2">
      <c r="C449" s="95"/>
      <c r="D449" s="95"/>
      <c r="E449" s="96"/>
      <c r="F449" s="12"/>
      <c r="G449" s="12"/>
      <c r="H449" s="8"/>
      <c r="J449" s="95"/>
      <c r="K449" s="95"/>
      <c r="L449" s="96"/>
    </row>
    <row r="450" spans="3:12" x14ac:dyDescent="0.2">
      <c r="C450" s="95"/>
      <c r="D450" s="95"/>
      <c r="E450" s="96"/>
      <c r="F450" s="12"/>
      <c r="G450" s="12"/>
      <c r="H450" s="8"/>
      <c r="J450" s="95"/>
      <c r="K450" s="95"/>
      <c r="L450" s="96"/>
    </row>
    <row r="451" spans="3:12" x14ac:dyDescent="0.2">
      <c r="C451" s="95"/>
      <c r="D451" s="95"/>
      <c r="E451" s="96"/>
      <c r="F451" s="12"/>
      <c r="G451" s="12"/>
      <c r="H451" s="8"/>
      <c r="J451" s="95"/>
      <c r="K451" s="95"/>
      <c r="L451" s="96"/>
    </row>
    <row r="452" spans="3:12" x14ac:dyDescent="0.2">
      <c r="C452" s="95"/>
      <c r="D452" s="95"/>
      <c r="E452" s="96"/>
      <c r="F452" s="12"/>
      <c r="G452" s="12"/>
      <c r="H452" s="8"/>
      <c r="J452" s="95"/>
      <c r="K452" s="95"/>
      <c r="L452" s="96"/>
    </row>
    <row r="453" spans="3:12" x14ac:dyDescent="0.2">
      <c r="C453" s="95"/>
      <c r="D453" s="95"/>
      <c r="E453" s="96"/>
      <c r="F453" s="12"/>
      <c r="G453" s="12"/>
      <c r="H453" s="8"/>
      <c r="J453" s="95"/>
      <c r="K453" s="95"/>
      <c r="L453" s="96"/>
    </row>
    <row r="454" spans="3:12" x14ac:dyDescent="0.2">
      <c r="C454" s="95"/>
      <c r="D454" s="95"/>
      <c r="E454" s="96"/>
      <c r="F454" s="12"/>
      <c r="G454" s="12"/>
      <c r="H454" s="8"/>
      <c r="J454" s="95"/>
      <c r="K454" s="95"/>
      <c r="L454" s="96"/>
    </row>
    <row r="455" spans="3:12" x14ac:dyDescent="0.2">
      <c r="C455" s="95"/>
      <c r="D455" s="95"/>
      <c r="E455" s="96"/>
      <c r="F455" s="12"/>
      <c r="G455" s="12"/>
      <c r="H455" s="8"/>
      <c r="J455" s="95"/>
      <c r="K455" s="95"/>
      <c r="L455" s="96"/>
    </row>
    <row r="456" spans="3:12" x14ac:dyDescent="0.2">
      <c r="C456" s="95"/>
      <c r="D456" s="95"/>
      <c r="E456" s="96"/>
      <c r="F456" s="12"/>
      <c r="G456" s="12"/>
      <c r="H456" s="8"/>
      <c r="J456" s="95"/>
      <c r="K456" s="95"/>
      <c r="L456" s="96"/>
    </row>
    <row r="457" spans="3:12" x14ac:dyDescent="0.2">
      <c r="C457" s="95"/>
      <c r="D457" s="95"/>
      <c r="E457" s="96"/>
      <c r="F457" s="12"/>
      <c r="G457" s="12"/>
      <c r="H457" s="8"/>
      <c r="J457" s="95"/>
      <c r="K457" s="95"/>
      <c r="L457" s="96"/>
    </row>
    <row r="458" spans="3:12" x14ac:dyDescent="0.2">
      <c r="C458" s="95"/>
      <c r="D458" s="95"/>
      <c r="E458" s="96"/>
      <c r="F458" s="12"/>
      <c r="G458" s="12"/>
      <c r="H458" s="8"/>
      <c r="J458" s="95"/>
      <c r="K458" s="95"/>
      <c r="L458" s="96"/>
    </row>
    <row r="459" spans="3:12" x14ac:dyDescent="0.2">
      <c r="C459" s="95"/>
      <c r="D459" s="95"/>
      <c r="E459" s="96"/>
      <c r="F459" s="12"/>
      <c r="G459" s="12"/>
      <c r="H459" s="8"/>
      <c r="J459" s="95"/>
      <c r="K459" s="95"/>
      <c r="L459" s="96"/>
    </row>
    <row r="460" spans="3:12" x14ac:dyDescent="0.2">
      <c r="C460" s="95"/>
      <c r="D460" s="95"/>
      <c r="E460" s="96"/>
      <c r="F460" s="12"/>
      <c r="G460" s="12"/>
      <c r="H460" s="8"/>
      <c r="J460" s="95"/>
      <c r="K460" s="95"/>
      <c r="L460" s="96"/>
    </row>
    <row r="461" spans="3:12" x14ac:dyDescent="0.2">
      <c r="C461" s="95"/>
      <c r="D461" s="95"/>
      <c r="E461" s="96"/>
      <c r="F461" s="12"/>
      <c r="G461" s="12"/>
      <c r="H461" s="8"/>
      <c r="J461" s="95"/>
      <c r="K461" s="95"/>
      <c r="L461" s="96"/>
    </row>
    <row r="462" spans="3:12" x14ac:dyDescent="0.2">
      <c r="C462" s="95"/>
      <c r="D462" s="95"/>
      <c r="E462" s="96"/>
      <c r="F462" s="12"/>
      <c r="G462" s="12"/>
      <c r="H462" s="8"/>
      <c r="J462" s="95"/>
      <c r="K462" s="95"/>
      <c r="L462" s="96"/>
    </row>
    <row r="463" spans="3:12" x14ac:dyDescent="0.2">
      <c r="C463" s="95"/>
      <c r="D463" s="95"/>
      <c r="E463" s="96"/>
      <c r="F463" s="12"/>
      <c r="G463" s="12"/>
      <c r="H463" s="8"/>
      <c r="J463" s="95"/>
      <c r="K463" s="95"/>
      <c r="L463" s="96"/>
    </row>
    <row r="464" spans="3:12" x14ac:dyDescent="0.2">
      <c r="C464" s="95"/>
      <c r="D464" s="95"/>
      <c r="E464" s="96"/>
      <c r="F464" s="12"/>
      <c r="G464" s="12"/>
      <c r="H464" s="8"/>
      <c r="J464" s="95"/>
      <c r="K464" s="95"/>
      <c r="L464" s="96"/>
    </row>
    <row r="465" spans="3:12" x14ac:dyDescent="0.2">
      <c r="C465" s="95"/>
      <c r="D465" s="95"/>
      <c r="E465" s="96"/>
      <c r="F465" s="12"/>
      <c r="G465" s="12"/>
      <c r="H465" s="8"/>
      <c r="J465" s="95"/>
      <c r="K465" s="95"/>
      <c r="L465" s="96"/>
    </row>
    <row r="466" spans="3:12" x14ac:dyDescent="0.2">
      <c r="C466" s="95"/>
      <c r="D466" s="95"/>
      <c r="E466" s="96"/>
      <c r="F466" s="12"/>
      <c r="G466" s="12"/>
      <c r="H466" s="8"/>
      <c r="J466" s="95"/>
      <c r="K466" s="95"/>
      <c r="L466" s="96"/>
    </row>
    <row r="467" spans="3:12" x14ac:dyDescent="0.2">
      <c r="C467" s="95"/>
      <c r="D467" s="95"/>
      <c r="E467" s="96"/>
      <c r="F467" s="12"/>
      <c r="G467" s="12"/>
      <c r="H467" s="8"/>
      <c r="J467" s="95"/>
      <c r="K467" s="95"/>
      <c r="L467" s="96"/>
    </row>
    <row r="468" spans="3:12" x14ac:dyDescent="0.2">
      <c r="C468" s="95"/>
      <c r="D468" s="95"/>
      <c r="E468" s="96"/>
      <c r="F468" s="12"/>
      <c r="G468" s="12"/>
      <c r="H468" s="8"/>
      <c r="J468" s="95"/>
      <c r="K468" s="95"/>
      <c r="L468" s="96"/>
    </row>
    <row r="469" spans="3:12" x14ac:dyDescent="0.2">
      <c r="C469" s="95"/>
      <c r="D469" s="95"/>
      <c r="E469" s="96"/>
      <c r="F469" s="12"/>
      <c r="G469" s="12"/>
      <c r="H469" s="8"/>
      <c r="J469" s="95"/>
      <c r="K469" s="95"/>
      <c r="L469" s="96"/>
    </row>
    <row r="470" spans="3:12" x14ac:dyDescent="0.2">
      <c r="C470" s="95"/>
      <c r="D470" s="95"/>
      <c r="E470" s="96"/>
      <c r="F470" s="12"/>
      <c r="G470" s="12"/>
      <c r="H470" s="8"/>
      <c r="J470" s="95"/>
      <c r="K470" s="95"/>
      <c r="L470" s="96"/>
    </row>
    <row r="471" spans="3:12" x14ac:dyDescent="0.2">
      <c r="C471" s="95"/>
      <c r="D471" s="95"/>
      <c r="E471" s="96"/>
      <c r="F471" s="12"/>
      <c r="G471" s="12"/>
      <c r="H471" s="8"/>
      <c r="J471" s="95"/>
      <c r="K471" s="95"/>
      <c r="L471" s="96"/>
    </row>
    <row r="472" spans="3:12" x14ac:dyDescent="0.2">
      <c r="C472" s="95"/>
      <c r="D472" s="95"/>
      <c r="E472" s="96"/>
      <c r="F472" s="12"/>
      <c r="G472" s="12"/>
      <c r="H472" s="8"/>
      <c r="J472" s="95"/>
      <c r="K472" s="95"/>
      <c r="L472" s="96"/>
    </row>
    <row r="473" spans="3:12" x14ac:dyDescent="0.2">
      <c r="C473" s="95"/>
      <c r="D473" s="95"/>
      <c r="E473" s="96"/>
      <c r="F473" s="12"/>
      <c r="G473" s="12"/>
      <c r="H473" s="8"/>
      <c r="J473" s="95"/>
      <c r="K473" s="95"/>
      <c r="L473" s="96"/>
    </row>
    <row r="474" spans="3:12" x14ac:dyDescent="0.2">
      <c r="C474" s="95"/>
      <c r="D474" s="95"/>
      <c r="E474" s="96"/>
      <c r="F474" s="12"/>
      <c r="G474" s="12"/>
      <c r="H474" s="8"/>
      <c r="J474" s="95"/>
      <c r="K474" s="95"/>
      <c r="L474" s="96"/>
    </row>
    <row r="475" spans="3:12" x14ac:dyDescent="0.2">
      <c r="C475" s="95"/>
      <c r="D475" s="95"/>
      <c r="E475" s="96"/>
      <c r="F475" s="12"/>
      <c r="G475" s="12"/>
      <c r="H475" s="8"/>
      <c r="J475" s="95"/>
      <c r="K475" s="95"/>
      <c r="L475" s="96"/>
    </row>
    <row r="476" spans="3:12" x14ac:dyDescent="0.2">
      <c r="C476" s="95"/>
      <c r="D476" s="95"/>
      <c r="E476" s="96"/>
      <c r="F476" s="12"/>
      <c r="G476" s="12"/>
      <c r="H476" s="8"/>
      <c r="J476" s="95"/>
      <c r="K476" s="95"/>
      <c r="L476" s="96"/>
    </row>
    <row r="477" spans="3:12" x14ac:dyDescent="0.2">
      <c r="C477" s="95"/>
      <c r="D477" s="95"/>
      <c r="E477" s="96"/>
      <c r="F477" s="12"/>
      <c r="G477" s="12"/>
      <c r="H477" s="8"/>
      <c r="J477" s="95"/>
      <c r="K477" s="95"/>
      <c r="L477" s="96"/>
    </row>
    <row r="478" spans="3:12" x14ac:dyDescent="0.2">
      <c r="C478" s="95"/>
      <c r="D478" s="95"/>
      <c r="E478" s="96"/>
      <c r="F478" s="12"/>
      <c r="G478" s="12"/>
      <c r="H478" s="8"/>
      <c r="J478" s="95"/>
      <c r="K478" s="95"/>
      <c r="L478" s="96"/>
    </row>
    <row r="479" spans="3:12" x14ac:dyDescent="0.2">
      <c r="C479" s="95"/>
      <c r="D479" s="95"/>
      <c r="E479" s="96"/>
      <c r="F479" s="12"/>
      <c r="G479" s="12"/>
      <c r="H479" s="8"/>
      <c r="J479" s="95"/>
      <c r="K479" s="95"/>
      <c r="L479" s="96"/>
    </row>
    <row r="480" spans="3:12" x14ac:dyDescent="0.2">
      <c r="C480" s="95"/>
      <c r="D480" s="95"/>
      <c r="E480" s="96"/>
      <c r="F480" s="12"/>
      <c r="G480" s="12"/>
      <c r="H480" s="8"/>
      <c r="J480" s="95"/>
      <c r="K480" s="95"/>
      <c r="L480" s="96"/>
    </row>
    <row r="481" spans="3:12" x14ac:dyDescent="0.2">
      <c r="C481" s="95"/>
      <c r="D481" s="95"/>
      <c r="E481" s="96"/>
      <c r="F481" s="12"/>
      <c r="G481" s="12"/>
      <c r="H481" s="8"/>
      <c r="J481" s="95"/>
      <c r="K481" s="95"/>
      <c r="L481" s="96"/>
    </row>
    <row r="482" spans="3:12" x14ac:dyDescent="0.2">
      <c r="C482" s="95"/>
      <c r="D482" s="95"/>
      <c r="E482" s="96"/>
      <c r="F482" s="12"/>
      <c r="G482" s="12"/>
      <c r="H482" s="8"/>
      <c r="J482" s="95"/>
      <c r="K482" s="95"/>
      <c r="L482" s="96"/>
    </row>
    <row r="483" spans="3:12" x14ac:dyDescent="0.2">
      <c r="C483" s="95"/>
      <c r="D483" s="95"/>
      <c r="E483" s="96"/>
      <c r="F483" s="12"/>
      <c r="G483" s="12"/>
      <c r="H483" s="8"/>
      <c r="J483" s="95"/>
      <c r="K483" s="95"/>
      <c r="L483" s="96"/>
    </row>
    <row r="484" spans="3:12" x14ac:dyDescent="0.2">
      <c r="C484" s="95"/>
      <c r="D484" s="95"/>
      <c r="E484" s="96"/>
      <c r="F484" s="12"/>
      <c r="G484" s="12"/>
      <c r="H484" s="8"/>
      <c r="J484" s="95"/>
      <c r="K484" s="95"/>
      <c r="L484" s="96"/>
    </row>
    <row r="485" spans="3:12" x14ac:dyDescent="0.2">
      <c r="C485" s="95"/>
      <c r="D485" s="95"/>
      <c r="E485" s="96"/>
      <c r="F485" s="12"/>
      <c r="G485" s="12"/>
      <c r="H485" s="8"/>
      <c r="J485" s="95"/>
      <c r="K485" s="95"/>
      <c r="L485" s="96"/>
    </row>
    <row r="486" spans="3:12" x14ac:dyDescent="0.2">
      <c r="C486" s="95"/>
      <c r="D486" s="95"/>
      <c r="E486" s="96"/>
      <c r="F486" s="12"/>
      <c r="G486" s="12"/>
      <c r="H486" s="8"/>
      <c r="J486" s="95"/>
      <c r="K486" s="95"/>
      <c r="L486" s="96"/>
    </row>
    <row r="487" spans="3:12" x14ac:dyDescent="0.2">
      <c r="C487" s="95"/>
      <c r="D487" s="95"/>
      <c r="E487" s="96"/>
      <c r="F487" s="12"/>
      <c r="G487" s="12"/>
      <c r="H487" s="8"/>
      <c r="J487" s="95"/>
      <c r="K487" s="95"/>
      <c r="L487" s="96"/>
    </row>
    <row r="488" spans="3:12" x14ac:dyDescent="0.2">
      <c r="C488" s="95"/>
      <c r="D488" s="95"/>
      <c r="E488" s="96"/>
      <c r="F488" s="12"/>
      <c r="G488" s="12"/>
      <c r="H488" s="8"/>
      <c r="J488" s="95"/>
      <c r="K488" s="95"/>
      <c r="L488" s="96"/>
    </row>
    <row r="489" spans="3:12" x14ac:dyDescent="0.2">
      <c r="C489" s="95"/>
      <c r="D489" s="95"/>
      <c r="E489" s="96"/>
      <c r="F489" s="12"/>
      <c r="G489" s="12"/>
      <c r="H489" s="8"/>
      <c r="J489" s="95"/>
      <c r="K489" s="95"/>
      <c r="L489" s="96"/>
    </row>
    <row r="490" spans="3:12" x14ac:dyDescent="0.2">
      <c r="C490" s="95"/>
      <c r="D490" s="95"/>
      <c r="E490" s="96"/>
      <c r="F490" s="12"/>
      <c r="G490" s="12"/>
      <c r="H490" s="8"/>
      <c r="J490" s="95"/>
      <c r="K490" s="95"/>
      <c r="L490" s="96"/>
    </row>
    <row r="491" spans="3:12" x14ac:dyDescent="0.2">
      <c r="C491" s="95"/>
      <c r="D491" s="95"/>
      <c r="E491" s="96"/>
      <c r="F491" s="12"/>
      <c r="G491" s="12"/>
      <c r="H491" s="8"/>
      <c r="J491" s="95"/>
      <c r="K491" s="95"/>
      <c r="L491" s="96"/>
    </row>
    <row r="492" spans="3:12" x14ac:dyDescent="0.2">
      <c r="C492" s="95"/>
      <c r="D492" s="95"/>
      <c r="E492" s="96"/>
      <c r="F492" s="12"/>
      <c r="G492" s="12"/>
      <c r="H492" s="8"/>
      <c r="J492" s="95"/>
      <c r="K492" s="95"/>
      <c r="L492" s="96"/>
    </row>
    <row r="493" spans="3:12" x14ac:dyDescent="0.2">
      <c r="C493" s="95"/>
      <c r="D493" s="95"/>
      <c r="E493" s="96"/>
      <c r="F493" s="12"/>
      <c r="G493" s="12"/>
      <c r="H493" s="8"/>
      <c r="J493" s="95"/>
      <c r="K493" s="95"/>
      <c r="L493" s="96"/>
    </row>
    <row r="494" spans="3:12" x14ac:dyDescent="0.2">
      <c r="C494" s="95"/>
      <c r="D494" s="95"/>
      <c r="E494" s="96"/>
      <c r="F494" s="12"/>
      <c r="G494" s="12"/>
      <c r="H494" s="8"/>
      <c r="J494" s="95"/>
      <c r="K494" s="95"/>
      <c r="L494" s="96"/>
    </row>
    <row r="495" spans="3:12" x14ac:dyDescent="0.2">
      <c r="C495" s="95"/>
      <c r="D495" s="95"/>
      <c r="E495" s="96"/>
      <c r="F495" s="12"/>
      <c r="G495" s="12"/>
      <c r="H495" s="8"/>
      <c r="J495" s="95"/>
      <c r="K495" s="95"/>
      <c r="L495" s="96"/>
    </row>
    <row r="496" spans="3:12" x14ac:dyDescent="0.2">
      <c r="C496" s="95"/>
      <c r="D496" s="95"/>
      <c r="E496" s="96"/>
      <c r="F496" s="12"/>
      <c r="G496" s="12"/>
      <c r="H496" s="8"/>
      <c r="J496" s="95"/>
      <c r="K496" s="95"/>
      <c r="L496" s="96"/>
    </row>
    <row r="497" spans="3:12" x14ac:dyDescent="0.2">
      <c r="C497" s="95"/>
      <c r="D497" s="95"/>
      <c r="E497" s="96"/>
      <c r="F497" s="12"/>
      <c r="G497" s="12"/>
      <c r="H497" s="8"/>
      <c r="J497" s="95"/>
      <c r="K497" s="95"/>
      <c r="L497" s="96"/>
    </row>
    <row r="498" spans="3:12" x14ac:dyDescent="0.2">
      <c r="C498" s="95"/>
      <c r="D498" s="95"/>
      <c r="E498" s="96"/>
      <c r="F498" s="12"/>
      <c r="G498" s="12"/>
      <c r="H498" s="8"/>
      <c r="J498" s="95"/>
      <c r="K498" s="95"/>
      <c r="L498" s="96"/>
    </row>
    <row r="499" spans="3:12" x14ac:dyDescent="0.2">
      <c r="C499" s="95"/>
      <c r="D499" s="95"/>
      <c r="E499" s="96"/>
      <c r="F499" s="12"/>
      <c r="G499" s="12"/>
      <c r="H499" s="8"/>
      <c r="J499" s="95"/>
      <c r="K499" s="95"/>
      <c r="L499" s="96"/>
    </row>
    <row r="500" spans="3:12" x14ac:dyDescent="0.2">
      <c r="C500" s="95"/>
      <c r="D500" s="95"/>
      <c r="E500" s="96"/>
      <c r="F500" s="12"/>
      <c r="G500" s="12"/>
      <c r="H500" s="8"/>
      <c r="J500" s="95"/>
      <c r="K500" s="95"/>
      <c r="L500" s="96"/>
    </row>
    <row r="501" spans="3:12" x14ac:dyDescent="0.2">
      <c r="C501" s="95"/>
      <c r="D501" s="95"/>
      <c r="E501" s="96"/>
      <c r="F501" s="12"/>
      <c r="G501" s="12"/>
      <c r="H501" s="8"/>
      <c r="J501" s="95"/>
      <c r="K501" s="95"/>
      <c r="L501" s="96"/>
    </row>
    <row r="502" spans="3:12" x14ac:dyDescent="0.2">
      <c r="C502" s="95"/>
      <c r="D502" s="95"/>
      <c r="E502" s="96"/>
      <c r="F502" s="12"/>
      <c r="G502" s="12"/>
      <c r="H502" s="8"/>
      <c r="J502" s="95"/>
      <c r="K502" s="95"/>
      <c r="L502" s="96"/>
    </row>
    <row r="503" spans="3:12" x14ac:dyDescent="0.2">
      <c r="C503" s="95"/>
      <c r="D503" s="95"/>
      <c r="E503" s="96"/>
      <c r="F503" s="12"/>
      <c r="G503" s="12"/>
      <c r="H503" s="8"/>
      <c r="J503" s="95"/>
      <c r="K503" s="95"/>
      <c r="L503" s="96"/>
    </row>
    <row r="504" spans="3:12" x14ac:dyDescent="0.2">
      <c r="C504" s="95"/>
      <c r="D504" s="95"/>
      <c r="E504" s="96"/>
      <c r="F504" s="12"/>
      <c r="G504" s="12"/>
      <c r="H504" s="8"/>
      <c r="J504" s="95"/>
      <c r="K504" s="95"/>
      <c r="L504" s="96"/>
    </row>
    <row r="505" spans="3:12" x14ac:dyDescent="0.2">
      <c r="C505" s="95"/>
      <c r="D505" s="95"/>
      <c r="E505" s="96"/>
      <c r="F505" s="12"/>
      <c r="G505" s="12"/>
      <c r="H505" s="8"/>
      <c r="J505" s="95"/>
      <c r="K505" s="95"/>
      <c r="L505" s="96"/>
    </row>
    <row r="506" spans="3:12" x14ac:dyDescent="0.2">
      <c r="C506" s="95"/>
      <c r="D506" s="95"/>
      <c r="E506" s="96"/>
      <c r="F506" s="12"/>
      <c r="G506" s="12"/>
      <c r="H506" s="8"/>
      <c r="J506" s="95"/>
      <c r="K506" s="95"/>
      <c r="L506" s="96"/>
    </row>
    <row r="507" spans="3:12" x14ac:dyDescent="0.2">
      <c r="C507" s="95"/>
      <c r="D507" s="95"/>
      <c r="E507" s="96"/>
      <c r="F507" s="12"/>
      <c r="G507" s="12"/>
      <c r="H507" s="8"/>
      <c r="J507" s="95"/>
      <c r="K507" s="95"/>
      <c r="L507" s="96"/>
    </row>
    <row r="508" spans="3:12" x14ac:dyDescent="0.2">
      <c r="C508" s="95"/>
      <c r="D508" s="95"/>
      <c r="E508" s="96"/>
      <c r="F508" s="12"/>
      <c r="G508" s="12"/>
      <c r="H508" s="8"/>
      <c r="J508" s="95"/>
      <c r="K508" s="95"/>
      <c r="L508" s="96"/>
    </row>
    <row r="509" spans="3:12" x14ac:dyDescent="0.2">
      <c r="C509" s="95"/>
      <c r="D509" s="95"/>
      <c r="E509" s="96"/>
      <c r="F509" s="12"/>
      <c r="G509" s="12"/>
      <c r="H509" s="8"/>
      <c r="J509" s="95"/>
      <c r="K509" s="95"/>
      <c r="L509" s="96"/>
    </row>
    <row r="510" spans="3:12" x14ac:dyDescent="0.2">
      <c r="C510" s="95"/>
      <c r="D510" s="95"/>
      <c r="E510" s="96"/>
      <c r="F510" s="12"/>
      <c r="G510" s="12"/>
      <c r="H510" s="8"/>
      <c r="J510" s="95"/>
      <c r="K510" s="95"/>
      <c r="L510" s="96"/>
    </row>
    <row r="511" spans="3:12" x14ac:dyDescent="0.2">
      <c r="C511" s="95"/>
      <c r="D511" s="95"/>
      <c r="E511" s="96"/>
      <c r="F511" s="12"/>
      <c r="G511" s="12"/>
      <c r="H511" s="8"/>
      <c r="J511" s="95"/>
      <c r="K511" s="95"/>
      <c r="L511" s="96"/>
    </row>
    <row r="512" spans="3:12" x14ac:dyDescent="0.2">
      <c r="C512" s="95"/>
      <c r="D512" s="95"/>
      <c r="E512" s="96"/>
      <c r="F512" s="12"/>
      <c r="G512" s="12"/>
      <c r="H512" s="8"/>
      <c r="J512" s="95"/>
      <c r="K512" s="95"/>
      <c r="L512" s="96"/>
    </row>
    <row r="513" spans="3:12" x14ac:dyDescent="0.2">
      <c r="C513" s="95"/>
      <c r="D513" s="95"/>
      <c r="E513" s="96"/>
      <c r="F513" s="12"/>
      <c r="G513" s="12"/>
      <c r="H513" s="8"/>
      <c r="J513" s="95"/>
      <c r="K513" s="95"/>
      <c r="L513" s="96"/>
    </row>
    <row r="514" spans="3:12" x14ac:dyDescent="0.2">
      <c r="C514" s="95"/>
      <c r="D514" s="95"/>
      <c r="E514" s="96"/>
      <c r="F514" s="12"/>
      <c r="G514" s="12"/>
      <c r="H514" s="8"/>
      <c r="J514" s="95"/>
      <c r="K514" s="95"/>
      <c r="L514" s="96"/>
    </row>
    <row r="515" spans="3:12" x14ac:dyDescent="0.2">
      <c r="C515" s="95"/>
      <c r="D515" s="95"/>
      <c r="E515" s="96"/>
      <c r="F515" s="12"/>
      <c r="G515" s="12"/>
      <c r="H515" s="8"/>
      <c r="J515" s="95"/>
      <c r="K515" s="95"/>
      <c r="L515" s="96"/>
    </row>
    <row r="516" spans="3:12" x14ac:dyDescent="0.2">
      <c r="C516" s="95"/>
      <c r="D516" s="95"/>
      <c r="E516" s="96"/>
      <c r="F516" s="12"/>
      <c r="G516" s="12"/>
      <c r="H516" s="8"/>
      <c r="J516" s="95"/>
      <c r="K516" s="95"/>
      <c r="L516" s="96"/>
    </row>
    <row r="517" spans="3:12" x14ac:dyDescent="0.2">
      <c r="C517" s="95"/>
      <c r="D517" s="95"/>
      <c r="E517" s="96"/>
      <c r="F517" s="12"/>
      <c r="G517" s="12"/>
      <c r="H517" s="8"/>
      <c r="J517" s="95"/>
      <c r="K517" s="95"/>
      <c r="L517" s="96"/>
    </row>
    <row r="518" spans="3:12" x14ac:dyDescent="0.2">
      <c r="C518" s="95"/>
      <c r="D518" s="95"/>
      <c r="E518" s="96"/>
      <c r="F518" s="12"/>
      <c r="G518" s="12"/>
      <c r="H518" s="8"/>
      <c r="J518" s="95"/>
      <c r="K518" s="95"/>
      <c r="L518" s="96"/>
    </row>
    <row r="519" spans="3:12" x14ac:dyDescent="0.2">
      <c r="C519" s="95"/>
      <c r="D519" s="95"/>
      <c r="E519" s="96"/>
      <c r="F519" s="12"/>
      <c r="G519" s="12"/>
      <c r="H519" s="8"/>
      <c r="J519" s="95"/>
      <c r="K519" s="95"/>
      <c r="L519" s="96"/>
    </row>
    <row r="520" spans="3:12" x14ac:dyDescent="0.2">
      <c r="C520" s="95"/>
      <c r="D520" s="95"/>
      <c r="E520" s="96"/>
      <c r="F520" s="12"/>
      <c r="G520" s="12"/>
      <c r="H520" s="8"/>
      <c r="J520" s="95"/>
      <c r="K520" s="95"/>
      <c r="L520" s="96"/>
    </row>
    <row r="521" spans="3:12" x14ac:dyDescent="0.2">
      <c r="C521" s="95"/>
      <c r="D521" s="95"/>
      <c r="E521" s="96"/>
      <c r="F521" s="12"/>
      <c r="G521" s="12"/>
      <c r="H521" s="8"/>
      <c r="J521" s="95"/>
      <c r="K521" s="95"/>
      <c r="L521" s="96"/>
    </row>
    <row r="522" spans="3:12" x14ac:dyDescent="0.2">
      <c r="C522" s="95"/>
      <c r="D522" s="95"/>
      <c r="E522" s="96"/>
      <c r="F522" s="12"/>
      <c r="G522" s="12"/>
      <c r="H522" s="8"/>
      <c r="J522" s="95"/>
      <c r="K522" s="95"/>
      <c r="L522" s="96"/>
    </row>
    <row r="523" spans="3:12" x14ac:dyDescent="0.2">
      <c r="C523" s="95"/>
      <c r="D523" s="95"/>
      <c r="E523" s="96"/>
      <c r="F523" s="12"/>
      <c r="G523" s="12"/>
      <c r="H523" s="8"/>
      <c r="J523" s="95"/>
      <c r="K523" s="95"/>
      <c r="L523" s="96"/>
    </row>
    <row r="524" spans="3:12" x14ac:dyDescent="0.2">
      <c r="C524" s="95"/>
      <c r="D524" s="95"/>
      <c r="E524" s="96"/>
      <c r="F524" s="12"/>
      <c r="G524" s="12"/>
      <c r="H524" s="8"/>
      <c r="J524" s="95"/>
      <c r="K524" s="95"/>
      <c r="L524" s="96"/>
    </row>
    <row r="525" spans="3:12" x14ac:dyDescent="0.2">
      <c r="C525" s="95"/>
      <c r="D525" s="95"/>
      <c r="E525" s="96"/>
      <c r="F525" s="12"/>
      <c r="G525" s="12"/>
      <c r="H525" s="8"/>
      <c r="J525" s="95"/>
      <c r="K525" s="95"/>
      <c r="L525" s="96"/>
    </row>
    <row r="526" spans="3:12" x14ac:dyDescent="0.2">
      <c r="C526" s="95"/>
      <c r="D526" s="95"/>
      <c r="E526" s="96"/>
      <c r="F526" s="12"/>
      <c r="G526" s="12"/>
      <c r="H526" s="8"/>
      <c r="J526" s="95"/>
      <c r="K526" s="95"/>
      <c r="L526" s="96"/>
    </row>
    <row r="527" spans="3:12" x14ac:dyDescent="0.2">
      <c r="C527" s="95"/>
      <c r="D527" s="95"/>
      <c r="E527" s="96"/>
      <c r="F527" s="12"/>
      <c r="G527" s="12"/>
      <c r="H527" s="8"/>
      <c r="J527" s="95"/>
      <c r="K527" s="95"/>
      <c r="L527" s="96"/>
    </row>
    <row r="528" spans="3:12" x14ac:dyDescent="0.2">
      <c r="C528" s="95"/>
      <c r="D528" s="95"/>
      <c r="E528" s="96"/>
      <c r="F528" s="12"/>
      <c r="G528" s="12"/>
      <c r="H528" s="8"/>
      <c r="J528" s="95"/>
      <c r="K528" s="95"/>
      <c r="L528" s="96"/>
    </row>
    <row r="529" spans="3:12" x14ac:dyDescent="0.2">
      <c r="C529" s="95"/>
      <c r="D529" s="95"/>
      <c r="E529" s="96"/>
      <c r="F529" s="12"/>
      <c r="G529" s="12"/>
      <c r="H529" s="8"/>
      <c r="J529" s="95"/>
      <c r="K529" s="95"/>
      <c r="L529" s="96"/>
    </row>
    <row r="530" spans="3:12" x14ac:dyDescent="0.2">
      <c r="C530" s="95"/>
      <c r="D530" s="95"/>
      <c r="E530" s="96"/>
      <c r="F530" s="12"/>
      <c r="G530" s="12"/>
      <c r="H530" s="8"/>
      <c r="J530" s="95"/>
      <c r="K530" s="95"/>
      <c r="L530" s="96"/>
    </row>
    <row r="531" spans="3:12" x14ac:dyDescent="0.2">
      <c r="C531" s="95"/>
      <c r="D531" s="95"/>
      <c r="E531" s="96"/>
      <c r="F531" s="12"/>
      <c r="G531" s="12"/>
      <c r="H531" s="8"/>
      <c r="J531" s="95"/>
      <c r="K531" s="95"/>
      <c r="L531" s="96"/>
    </row>
    <row r="532" spans="3:12" x14ac:dyDescent="0.2">
      <c r="C532" s="95"/>
      <c r="D532" s="95"/>
      <c r="E532" s="96"/>
      <c r="F532" s="12"/>
      <c r="G532" s="12"/>
      <c r="H532" s="8"/>
      <c r="J532" s="95"/>
      <c r="K532" s="95"/>
      <c r="L532" s="96"/>
    </row>
    <row r="533" spans="3:12" x14ac:dyDescent="0.2">
      <c r="C533" s="95"/>
      <c r="D533" s="95"/>
      <c r="E533" s="96"/>
      <c r="F533" s="12"/>
      <c r="G533" s="12"/>
      <c r="H533" s="8"/>
      <c r="J533" s="95"/>
      <c r="K533" s="95"/>
      <c r="L533" s="96"/>
    </row>
    <row r="534" spans="3:12" x14ac:dyDescent="0.2">
      <c r="C534" s="95"/>
      <c r="D534" s="95"/>
      <c r="E534" s="96"/>
      <c r="F534" s="12"/>
      <c r="G534" s="12"/>
      <c r="H534" s="8"/>
      <c r="J534" s="95"/>
      <c r="K534" s="95"/>
      <c r="L534" s="96"/>
    </row>
    <row r="535" spans="3:12" x14ac:dyDescent="0.2">
      <c r="C535" s="95"/>
      <c r="D535" s="95"/>
      <c r="E535" s="96"/>
      <c r="F535" s="12"/>
      <c r="G535" s="12"/>
      <c r="H535" s="8"/>
      <c r="J535" s="95"/>
      <c r="K535" s="95"/>
      <c r="L535" s="96"/>
    </row>
    <row r="536" spans="3:12" x14ac:dyDescent="0.2">
      <c r="C536" s="95"/>
      <c r="D536" s="95"/>
      <c r="E536" s="96"/>
      <c r="F536" s="12"/>
      <c r="G536" s="12"/>
      <c r="H536" s="8"/>
      <c r="J536" s="95"/>
      <c r="K536" s="95"/>
      <c r="L536" s="96"/>
    </row>
    <row r="537" spans="3:12" x14ac:dyDescent="0.2">
      <c r="C537" s="95"/>
      <c r="D537" s="95"/>
      <c r="E537" s="96"/>
      <c r="F537" s="12"/>
      <c r="G537" s="12"/>
      <c r="H537" s="8"/>
      <c r="J537" s="95"/>
      <c r="K537" s="95"/>
      <c r="L537" s="96"/>
    </row>
    <row r="538" spans="3:12" x14ac:dyDescent="0.2">
      <c r="C538" s="95"/>
      <c r="D538" s="95"/>
      <c r="E538" s="96"/>
      <c r="F538" s="12"/>
      <c r="G538" s="12"/>
      <c r="H538" s="8"/>
      <c r="J538" s="95"/>
      <c r="K538" s="95"/>
      <c r="L538" s="96"/>
    </row>
    <row r="539" spans="3:12" x14ac:dyDescent="0.2">
      <c r="C539" s="95"/>
      <c r="D539" s="95"/>
      <c r="E539" s="96"/>
      <c r="F539" s="12"/>
      <c r="G539" s="12"/>
      <c r="H539" s="8"/>
      <c r="J539" s="95"/>
      <c r="K539" s="95"/>
      <c r="L539" s="96"/>
    </row>
    <row r="540" spans="3:12" x14ac:dyDescent="0.2">
      <c r="C540" s="95"/>
      <c r="D540" s="95"/>
      <c r="E540" s="96"/>
      <c r="F540" s="12"/>
      <c r="G540" s="12"/>
      <c r="H540" s="8"/>
      <c r="J540" s="95"/>
      <c r="K540" s="95"/>
      <c r="L540" s="96"/>
    </row>
    <row r="541" spans="3:12" x14ac:dyDescent="0.2">
      <c r="C541" s="95"/>
      <c r="D541" s="95"/>
      <c r="E541" s="96"/>
      <c r="F541" s="12"/>
      <c r="G541" s="12"/>
      <c r="H541" s="8"/>
      <c r="J541" s="95"/>
      <c r="K541" s="95"/>
      <c r="L541" s="96"/>
    </row>
    <row r="542" spans="3:12" x14ac:dyDescent="0.2">
      <c r="C542" s="95"/>
      <c r="D542" s="95"/>
      <c r="E542" s="96"/>
      <c r="F542" s="12"/>
      <c r="G542" s="12"/>
      <c r="H542" s="8"/>
      <c r="J542" s="95"/>
      <c r="K542" s="95"/>
      <c r="L542" s="96"/>
    </row>
    <row r="543" spans="3:12" x14ac:dyDescent="0.2">
      <c r="C543" s="95"/>
      <c r="D543" s="95"/>
      <c r="E543" s="96"/>
      <c r="F543" s="12"/>
      <c r="G543" s="12"/>
      <c r="H543" s="8"/>
      <c r="J543" s="95"/>
      <c r="K543" s="95"/>
      <c r="L543" s="96"/>
    </row>
    <row r="544" spans="3:12" x14ac:dyDescent="0.2">
      <c r="C544" s="95"/>
      <c r="D544" s="95"/>
      <c r="E544" s="96"/>
      <c r="F544" s="12"/>
      <c r="G544" s="12"/>
      <c r="H544" s="8"/>
      <c r="J544" s="95"/>
      <c r="K544" s="95"/>
      <c r="L544" s="96"/>
    </row>
    <row r="545" spans="3:12" x14ac:dyDescent="0.2">
      <c r="C545" s="95"/>
      <c r="D545" s="95"/>
      <c r="E545" s="96"/>
      <c r="F545" s="12"/>
      <c r="G545" s="12"/>
      <c r="H545" s="8"/>
      <c r="J545" s="95"/>
      <c r="K545" s="95"/>
      <c r="L545" s="96"/>
    </row>
    <row r="546" spans="3:12" x14ac:dyDescent="0.2">
      <c r="C546" s="95"/>
      <c r="D546" s="95"/>
      <c r="E546" s="96"/>
      <c r="F546" s="12"/>
      <c r="G546" s="12"/>
      <c r="H546" s="8"/>
      <c r="J546" s="95"/>
      <c r="K546" s="95"/>
      <c r="L546" s="96"/>
    </row>
    <row r="547" spans="3:12" x14ac:dyDescent="0.2">
      <c r="C547" s="95"/>
      <c r="D547" s="95"/>
      <c r="E547" s="96"/>
      <c r="F547" s="12"/>
      <c r="G547" s="12"/>
      <c r="H547" s="8"/>
      <c r="J547" s="95"/>
      <c r="K547" s="95"/>
      <c r="L547" s="96"/>
    </row>
    <row r="548" spans="3:12" x14ac:dyDescent="0.2">
      <c r="C548" s="95"/>
      <c r="D548" s="95"/>
      <c r="E548" s="96"/>
      <c r="F548" s="12"/>
      <c r="G548" s="12"/>
      <c r="H548" s="8"/>
      <c r="J548" s="95"/>
      <c r="K548" s="95"/>
      <c r="L548" s="96"/>
    </row>
    <row r="549" spans="3:12" x14ac:dyDescent="0.2">
      <c r="C549" s="95"/>
      <c r="D549" s="95"/>
      <c r="E549" s="96"/>
      <c r="F549" s="12"/>
      <c r="G549" s="12"/>
      <c r="H549" s="8"/>
      <c r="J549" s="95"/>
      <c r="K549" s="95"/>
      <c r="L549" s="96"/>
    </row>
    <row r="550" spans="3:12" x14ac:dyDescent="0.2">
      <c r="C550" s="95"/>
      <c r="D550" s="95"/>
      <c r="E550" s="96"/>
      <c r="F550" s="12"/>
      <c r="G550" s="12"/>
      <c r="H550" s="8"/>
      <c r="J550" s="95"/>
      <c r="K550" s="95"/>
      <c r="L550" s="96"/>
    </row>
    <row r="551" spans="3:12" x14ac:dyDescent="0.2">
      <c r="C551" s="95"/>
      <c r="D551" s="95"/>
      <c r="E551" s="96"/>
      <c r="F551" s="12"/>
      <c r="G551" s="12"/>
      <c r="H551" s="8"/>
      <c r="J551" s="95"/>
      <c r="K551" s="95"/>
      <c r="L551" s="96"/>
    </row>
    <row r="552" spans="3:12" x14ac:dyDescent="0.2">
      <c r="C552" s="95"/>
      <c r="D552" s="95"/>
      <c r="E552" s="96"/>
      <c r="F552" s="12"/>
      <c r="G552" s="12"/>
      <c r="H552" s="8"/>
      <c r="J552" s="95"/>
      <c r="K552" s="95"/>
      <c r="L552" s="96"/>
    </row>
    <row r="553" spans="3:12" x14ac:dyDescent="0.2">
      <c r="C553" s="95"/>
      <c r="D553" s="95"/>
      <c r="E553" s="96"/>
      <c r="F553" s="12"/>
      <c r="G553" s="12"/>
      <c r="H553" s="8"/>
      <c r="J553" s="95"/>
      <c r="K553" s="95"/>
      <c r="L553" s="96"/>
    </row>
    <row r="554" spans="3:12" x14ac:dyDescent="0.2">
      <c r="C554" s="95"/>
      <c r="D554" s="95"/>
      <c r="E554" s="96"/>
      <c r="F554" s="12"/>
      <c r="G554" s="12"/>
      <c r="H554" s="8"/>
      <c r="J554" s="95"/>
      <c r="K554" s="95"/>
      <c r="L554" s="96"/>
    </row>
    <row r="555" spans="3:12" x14ac:dyDescent="0.2">
      <c r="C555" s="95"/>
      <c r="D555" s="95"/>
      <c r="E555" s="96"/>
      <c r="F555" s="12"/>
      <c r="G555" s="12"/>
      <c r="H555" s="8"/>
      <c r="J555" s="95"/>
      <c r="K555" s="95"/>
      <c r="L555" s="96"/>
    </row>
    <row r="556" spans="3:12" x14ac:dyDescent="0.2">
      <c r="C556" s="95"/>
      <c r="D556" s="95"/>
      <c r="E556" s="96"/>
      <c r="F556" s="12"/>
      <c r="G556" s="12"/>
      <c r="H556" s="8"/>
      <c r="J556" s="95"/>
      <c r="K556" s="95"/>
      <c r="L556" s="96"/>
    </row>
    <row r="557" spans="3:12" x14ac:dyDescent="0.2">
      <c r="C557" s="95"/>
      <c r="D557" s="95"/>
      <c r="E557" s="96"/>
      <c r="F557" s="12"/>
      <c r="G557" s="12"/>
      <c r="H557" s="8"/>
      <c r="J557" s="95"/>
      <c r="K557" s="95"/>
      <c r="L557" s="96"/>
    </row>
    <row r="558" spans="3:12" x14ac:dyDescent="0.2">
      <c r="C558" s="95"/>
      <c r="D558" s="95"/>
      <c r="E558" s="96"/>
      <c r="F558" s="12"/>
      <c r="G558" s="12"/>
      <c r="H558" s="8"/>
      <c r="J558" s="95"/>
      <c r="K558" s="95"/>
      <c r="L558" s="96"/>
    </row>
    <row r="559" spans="3:12" x14ac:dyDescent="0.2">
      <c r="C559" s="95"/>
      <c r="D559" s="95"/>
      <c r="E559" s="96"/>
      <c r="F559" s="12"/>
      <c r="G559" s="12"/>
      <c r="H559" s="8"/>
      <c r="J559" s="95"/>
      <c r="K559" s="95"/>
      <c r="L559" s="96"/>
    </row>
    <row r="560" spans="3:12" x14ac:dyDescent="0.2">
      <c r="C560" s="95"/>
      <c r="D560" s="95"/>
      <c r="E560" s="96"/>
      <c r="F560" s="12"/>
      <c r="G560" s="12"/>
      <c r="H560" s="8"/>
      <c r="J560" s="95"/>
      <c r="K560" s="95"/>
      <c r="L560" s="96"/>
    </row>
    <row r="561" spans="3:12" x14ac:dyDescent="0.2">
      <c r="C561" s="95"/>
      <c r="D561" s="95"/>
      <c r="E561" s="96"/>
      <c r="F561" s="12"/>
      <c r="G561" s="12"/>
      <c r="H561" s="8"/>
      <c r="J561" s="95"/>
      <c r="K561" s="95"/>
      <c r="L561" s="96"/>
    </row>
    <row r="562" spans="3:12" x14ac:dyDescent="0.2">
      <c r="C562" s="95"/>
      <c r="D562" s="95"/>
      <c r="E562" s="96"/>
      <c r="F562" s="12"/>
      <c r="G562" s="12"/>
      <c r="H562" s="8"/>
      <c r="J562" s="95"/>
      <c r="K562" s="95"/>
      <c r="L562" s="96"/>
    </row>
    <row r="563" spans="3:12" x14ac:dyDescent="0.2">
      <c r="C563" s="95"/>
      <c r="D563" s="95"/>
      <c r="E563" s="96"/>
      <c r="F563" s="12"/>
      <c r="G563" s="12"/>
      <c r="H563" s="8"/>
      <c r="J563" s="95"/>
      <c r="K563" s="95"/>
      <c r="L563" s="96"/>
    </row>
    <row r="564" spans="3:12" x14ac:dyDescent="0.2">
      <c r="C564" s="95"/>
      <c r="D564" s="95"/>
      <c r="E564" s="96"/>
      <c r="F564" s="12"/>
      <c r="G564" s="12"/>
      <c r="H564" s="8"/>
      <c r="J564" s="95"/>
      <c r="K564" s="95"/>
      <c r="L564" s="96"/>
    </row>
    <row r="565" spans="3:12" x14ac:dyDescent="0.2">
      <c r="C565" s="95"/>
      <c r="D565" s="95"/>
      <c r="E565" s="96"/>
      <c r="F565" s="12"/>
      <c r="G565" s="12"/>
      <c r="H565" s="8"/>
      <c r="J565" s="95"/>
      <c r="K565" s="95"/>
      <c r="L565" s="96"/>
    </row>
    <row r="566" spans="3:12" x14ac:dyDescent="0.2">
      <c r="C566" s="95"/>
      <c r="D566" s="95"/>
      <c r="E566" s="96"/>
      <c r="F566" s="12"/>
      <c r="G566" s="12"/>
      <c r="H566" s="8"/>
      <c r="J566" s="95"/>
      <c r="K566" s="95"/>
      <c r="L566" s="96"/>
    </row>
    <row r="567" spans="3:12" x14ac:dyDescent="0.2">
      <c r="C567" s="95"/>
      <c r="D567" s="95"/>
      <c r="E567" s="96"/>
      <c r="F567" s="12"/>
      <c r="G567" s="12"/>
      <c r="H567" s="8"/>
      <c r="J567" s="95"/>
      <c r="K567" s="95"/>
      <c r="L567" s="96"/>
    </row>
    <row r="568" spans="3:12" x14ac:dyDescent="0.2">
      <c r="C568" s="95"/>
      <c r="D568" s="95"/>
      <c r="E568" s="96"/>
      <c r="F568" s="12"/>
      <c r="G568" s="12"/>
      <c r="H568" s="8"/>
      <c r="J568" s="95"/>
      <c r="K568" s="95"/>
      <c r="L568" s="96"/>
    </row>
    <row r="569" spans="3:12" x14ac:dyDescent="0.2">
      <c r="C569" s="95"/>
      <c r="D569" s="95"/>
      <c r="E569" s="96"/>
      <c r="F569" s="12"/>
      <c r="G569" s="12"/>
      <c r="H569" s="8"/>
      <c r="J569" s="95"/>
      <c r="K569" s="95"/>
      <c r="L569" s="96"/>
    </row>
    <row r="570" spans="3:12" x14ac:dyDescent="0.2">
      <c r="C570" s="95"/>
      <c r="D570" s="95"/>
      <c r="E570" s="96"/>
      <c r="F570" s="12"/>
      <c r="G570" s="12"/>
      <c r="H570" s="8"/>
      <c r="J570" s="95"/>
      <c r="K570" s="95"/>
      <c r="L570" s="96"/>
    </row>
    <row r="571" spans="3:12" x14ac:dyDescent="0.2">
      <c r="C571" s="95"/>
      <c r="D571" s="95"/>
      <c r="E571" s="96"/>
      <c r="F571" s="12"/>
      <c r="G571" s="12"/>
      <c r="H571" s="8"/>
      <c r="J571" s="95"/>
      <c r="K571" s="95"/>
      <c r="L571" s="96"/>
    </row>
    <row r="572" spans="3:12" x14ac:dyDescent="0.2">
      <c r="C572" s="95"/>
      <c r="D572" s="95"/>
      <c r="E572" s="96"/>
      <c r="F572" s="12"/>
      <c r="G572" s="12"/>
      <c r="H572" s="8"/>
      <c r="J572" s="95"/>
      <c r="K572" s="95"/>
      <c r="L572" s="96"/>
    </row>
    <row r="573" spans="3:12" x14ac:dyDescent="0.2">
      <c r="C573" s="95"/>
      <c r="D573" s="95"/>
      <c r="E573" s="96"/>
      <c r="F573" s="12"/>
      <c r="G573" s="12"/>
      <c r="H573" s="8"/>
      <c r="J573" s="95"/>
      <c r="K573" s="95"/>
      <c r="L573" s="96"/>
    </row>
    <row r="574" spans="3:12" x14ac:dyDescent="0.2">
      <c r="C574" s="95"/>
      <c r="D574" s="95"/>
      <c r="E574" s="96"/>
      <c r="F574" s="12"/>
      <c r="G574" s="12"/>
      <c r="H574" s="8"/>
      <c r="J574" s="95"/>
      <c r="K574" s="95"/>
      <c r="L574" s="96"/>
    </row>
    <row r="575" spans="3:12" x14ac:dyDescent="0.2">
      <c r="C575" s="95"/>
      <c r="D575" s="95"/>
      <c r="E575" s="96"/>
      <c r="F575" s="12"/>
      <c r="G575" s="12"/>
      <c r="H575" s="8"/>
      <c r="J575" s="95"/>
      <c r="K575" s="95"/>
      <c r="L575" s="96"/>
    </row>
    <row r="576" spans="3:12" x14ac:dyDescent="0.2">
      <c r="C576" s="95"/>
      <c r="D576" s="95"/>
      <c r="E576" s="96"/>
      <c r="F576" s="12"/>
      <c r="G576" s="12"/>
      <c r="H576" s="8"/>
      <c r="J576" s="95"/>
      <c r="K576" s="95"/>
      <c r="L576" s="96"/>
    </row>
    <row r="577" spans="3:12" x14ac:dyDescent="0.2">
      <c r="C577" s="95"/>
      <c r="D577" s="95"/>
      <c r="E577" s="96"/>
      <c r="F577" s="12"/>
      <c r="G577" s="12"/>
      <c r="H577" s="8"/>
      <c r="J577" s="95"/>
      <c r="K577" s="95"/>
      <c r="L577" s="96"/>
    </row>
    <row r="578" spans="3:12" x14ac:dyDescent="0.2">
      <c r="C578" s="95"/>
      <c r="D578" s="95"/>
      <c r="E578" s="96"/>
      <c r="F578" s="12"/>
      <c r="G578" s="12"/>
      <c r="H578" s="8"/>
      <c r="J578" s="95"/>
      <c r="K578" s="95"/>
      <c r="L578" s="96"/>
    </row>
    <row r="579" spans="3:12" x14ac:dyDescent="0.2">
      <c r="C579" s="95"/>
      <c r="D579" s="95"/>
      <c r="E579" s="96"/>
      <c r="F579" s="12"/>
      <c r="G579" s="12"/>
      <c r="H579" s="8"/>
      <c r="J579" s="95"/>
      <c r="K579" s="95"/>
      <c r="L579" s="96"/>
    </row>
    <row r="580" spans="3:12" x14ac:dyDescent="0.2">
      <c r="C580" s="95"/>
      <c r="D580" s="95"/>
      <c r="E580" s="96"/>
      <c r="F580" s="12"/>
      <c r="G580" s="12"/>
      <c r="H580" s="8"/>
      <c r="J580" s="95"/>
      <c r="K580" s="95"/>
      <c r="L580" s="96"/>
    </row>
    <row r="581" spans="3:12" x14ac:dyDescent="0.2">
      <c r="C581" s="95"/>
      <c r="D581" s="95"/>
      <c r="E581" s="96"/>
      <c r="F581" s="12"/>
      <c r="G581" s="12"/>
      <c r="H581" s="8"/>
      <c r="J581" s="95"/>
      <c r="K581" s="95"/>
      <c r="L581" s="96"/>
    </row>
    <row r="582" spans="3:12" x14ac:dyDescent="0.2">
      <c r="C582" s="95"/>
      <c r="D582" s="95"/>
      <c r="E582" s="96"/>
      <c r="F582" s="12"/>
      <c r="G582" s="12"/>
      <c r="H582" s="8"/>
      <c r="J582" s="95"/>
      <c r="K582" s="95"/>
      <c r="L582" s="96"/>
    </row>
    <row r="583" spans="3:12" x14ac:dyDescent="0.2">
      <c r="C583" s="95"/>
      <c r="D583" s="95"/>
      <c r="E583" s="96"/>
      <c r="F583" s="12"/>
      <c r="G583" s="12"/>
      <c r="H583" s="8"/>
      <c r="J583" s="95"/>
      <c r="K583" s="95"/>
      <c r="L583" s="96"/>
    </row>
    <row r="584" spans="3:12" x14ac:dyDescent="0.2">
      <c r="C584" s="95"/>
      <c r="D584" s="95"/>
      <c r="E584" s="96"/>
      <c r="F584" s="12"/>
      <c r="G584" s="12"/>
      <c r="H584" s="8"/>
      <c r="J584" s="95"/>
      <c r="K584" s="95"/>
      <c r="L584" s="96"/>
    </row>
    <row r="585" spans="3:12" x14ac:dyDescent="0.2">
      <c r="C585" s="95"/>
      <c r="D585" s="95"/>
      <c r="E585" s="96"/>
      <c r="F585" s="12"/>
      <c r="G585" s="12"/>
      <c r="H585" s="8"/>
      <c r="J585" s="95"/>
      <c r="K585" s="95"/>
      <c r="L585" s="96"/>
    </row>
    <row r="586" spans="3:12" x14ac:dyDescent="0.2">
      <c r="C586" s="95"/>
      <c r="D586" s="95"/>
      <c r="E586" s="96"/>
      <c r="F586" s="12"/>
      <c r="G586" s="12"/>
      <c r="H586" s="8"/>
      <c r="J586" s="95"/>
      <c r="K586" s="95"/>
      <c r="L586" s="96"/>
    </row>
    <row r="587" spans="3:12" x14ac:dyDescent="0.2">
      <c r="C587" s="95"/>
      <c r="D587" s="95"/>
      <c r="E587" s="96"/>
      <c r="F587" s="12"/>
      <c r="G587" s="12"/>
      <c r="H587" s="8"/>
      <c r="J587" s="95"/>
      <c r="K587" s="95"/>
      <c r="L587" s="96"/>
    </row>
    <row r="588" spans="3:12" x14ac:dyDescent="0.2">
      <c r="C588" s="95"/>
      <c r="D588" s="95"/>
      <c r="E588" s="96"/>
      <c r="F588" s="12"/>
      <c r="G588" s="12"/>
      <c r="H588" s="8"/>
      <c r="J588" s="95"/>
      <c r="K588" s="95"/>
      <c r="L588" s="96"/>
    </row>
    <row r="589" spans="3:12" x14ac:dyDescent="0.2">
      <c r="C589" s="95"/>
      <c r="D589" s="95"/>
      <c r="E589" s="96"/>
      <c r="F589" s="12"/>
      <c r="G589" s="12"/>
      <c r="H589" s="8"/>
      <c r="J589" s="95"/>
      <c r="K589" s="95"/>
      <c r="L589" s="96"/>
    </row>
    <row r="590" spans="3:12" x14ac:dyDescent="0.2">
      <c r="C590" s="95"/>
      <c r="D590" s="95"/>
      <c r="E590" s="96"/>
      <c r="F590" s="12"/>
      <c r="G590" s="12"/>
      <c r="H590" s="8"/>
      <c r="J590" s="95"/>
      <c r="K590" s="95"/>
      <c r="L590" s="96"/>
    </row>
    <row r="591" spans="3:12" x14ac:dyDescent="0.2">
      <c r="C591" s="95"/>
      <c r="D591" s="95"/>
      <c r="E591" s="96"/>
      <c r="F591" s="12"/>
      <c r="G591" s="12"/>
      <c r="H591" s="8"/>
      <c r="J591" s="95"/>
      <c r="K591" s="95"/>
      <c r="L591" s="96"/>
    </row>
    <row r="592" spans="3:12" x14ac:dyDescent="0.2">
      <c r="C592" s="95"/>
      <c r="D592" s="95"/>
      <c r="E592" s="96"/>
      <c r="F592" s="12"/>
      <c r="G592" s="12"/>
      <c r="H592" s="8"/>
      <c r="J592" s="95"/>
      <c r="K592" s="95"/>
      <c r="L592" s="96"/>
    </row>
    <row r="593" spans="3:12" x14ac:dyDescent="0.2">
      <c r="C593" s="95"/>
      <c r="D593" s="95"/>
      <c r="E593" s="96"/>
      <c r="F593" s="12"/>
      <c r="G593" s="12"/>
      <c r="H593" s="8"/>
      <c r="J593" s="95"/>
      <c r="K593" s="95"/>
      <c r="L593" s="96"/>
    </row>
    <row r="594" spans="3:12" x14ac:dyDescent="0.2">
      <c r="C594" s="95"/>
      <c r="D594" s="95"/>
      <c r="E594" s="96"/>
      <c r="F594" s="12"/>
      <c r="G594" s="12"/>
      <c r="H594" s="8"/>
      <c r="J594" s="95"/>
      <c r="K594" s="95"/>
      <c r="L594" s="96"/>
    </row>
    <row r="595" spans="3:12" x14ac:dyDescent="0.2">
      <c r="C595" s="95"/>
      <c r="D595" s="95"/>
      <c r="E595" s="96"/>
      <c r="F595" s="12"/>
      <c r="G595" s="12"/>
      <c r="H595" s="8"/>
      <c r="J595" s="95"/>
      <c r="K595" s="95"/>
      <c r="L595" s="96"/>
    </row>
    <row r="596" spans="3:12" x14ac:dyDescent="0.2">
      <c r="C596" s="95"/>
      <c r="D596" s="95"/>
      <c r="E596" s="96"/>
      <c r="F596" s="12"/>
      <c r="G596" s="12"/>
      <c r="H596" s="8"/>
      <c r="J596" s="95"/>
      <c r="K596" s="95"/>
      <c r="L596" s="96"/>
    </row>
    <row r="597" spans="3:12" x14ac:dyDescent="0.2">
      <c r="C597" s="95"/>
      <c r="D597" s="95"/>
      <c r="E597" s="96"/>
      <c r="F597" s="12"/>
      <c r="G597" s="12"/>
      <c r="H597" s="8"/>
      <c r="J597" s="95"/>
      <c r="K597" s="95"/>
      <c r="L597" s="96"/>
    </row>
    <row r="598" spans="3:12" x14ac:dyDescent="0.2">
      <c r="C598" s="95"/>
      <c r="D598" s="95"/>
      <c r="E598" s="96"/>
      <c r="F598" s="12"/>
      <c r="G598" s="12"/>
      <c r="H598" s="8"/>
      <c r="J598" s="95"/>
      <c r="K598" s="95"/>
      <c r="L598" s="96"/>
    </row>
    <row r="599" spans="3:12" x14ac:dyDescent="0.2">
      <c r="C599" s="95"/>
      <c r="D599" s="95"/>
      <c r="E599" s="96"/>
      <c r="F599" s="12"/>
      <c r="G599" s="12"/>
      <c r="H599" s="8"/>
      <c r="J599" s="95"/>
      <c r="K599" s="95"/>
      <c r="L599" s="96"/>
    </row>
    <row r="600" spans="3:12" x14ac:dyDescent="0.2">
      <c r="C600" s="95"/>
      <c r="D600" s="95"/>
      <c r="E600" s="96"/>
      <c r="F600" s="12"/>
      <c r="G600" s="12"/>
      <c r="H600" s="8"/>
      <c r="J600" s="95"/>
      <c r="K600" s="95"/>
      <c r="L600" s="96"/>
    </row>
    <row r="601" spans="3:12" x14ac:dyDescent="0.2">
      <c r="C601" s="95"/>
      <c r="D601" s="95"/>
      <c r="E601" s="96"/>
      <c r="F601" s="12"/>
      <c r="G601" s="12"/>
      <c r="H601" s="8"/>
      <c r="J601" s="95"/>
      <c r="K601" s="95"/>
      <c r="L601" s="96"/>
    </row>
    <row r="602" spans="3:12" x14ac:dyDescent="0.2">
      <c r="C602" s="95"/>
      <c r="D602" s="95"/>
      <c r="E602" s="96"/>
      <c r="F602" s="12"/>
      <c r="G602" s="12"/>
      <c r="H602" s="8"/>
      <c r="J602" s="95"/>
      <c r="K602" s="95"/>
      <c r="L602" s="96"/>
    </row>
    <row r="603" spans="3:12" x14ac:dyDescent="0.2">
      <c r="C603" s="95"/>
      <c r="D603" s="95"/>
      <c r="E603" s="96"/>
      <c r="F603" s="12"/>
      <c r="G603" s="12"/>
      <c r="H603" s="8"/>
      <c r="J603" s="95"/>
      <c r="K603" s="95"/>
      <c r="L603" s="96"/>
    </row>
    <row r="604" spans="3:12" x14ac:dyDescent="0.2">
      <c r="C604" s="95"/>
      <c r="D604" s="95"/>
      <c r="E604" s="96"/>
      <c r="F604" s="12"/>
      <c r="G604" s="12"/>
      <c r="H604" s="8"/>
      <c r="J604" s="95"/>
      <c r="K604" s="95"/>
      <c r="L604" s="96"/>
    </row>
    <row r="605" spans="3:12" x14ac:dyDescent="0.2">
      <c r="C605" s="95"/>
      <c r="D605" s="95"/>
      <c r="E605" s="96"/>
      <c r="F605" s="12"/>
      <c r="G605" s="12"/>
      <c r="H605" s="8"/>
      <c r="J605" s="95"/>
      <c r="K605" s="95"/>
      <c r="L605" s="96"/>
    </row>
    <row r="606" spans="3:12" x14ac:dyDescent="0.2">
      <c r="C606" s="95"/>
      <c r="D606" s="95"/>
      <c r="E606" s="96"/>
      <c r="F606" s="12"/>
      <c r="G606" s="12"/>
      <c r="H606" s="8"/>
      <c r="J606" s="95"/>
      <c r="K606" s="95"/>
      <c r="L606" s="96"/>
    </row>
    <row r="607" spans="3:12" x14ac:dyDescent="0.2">
      <c r="C607" s="95"/>
      <c r="D607" s="95"/>
      <c r="E607" s="96"/>
      <c r="F607" s="12"/>
      <c r="G607" s="12"/>
      <c r="H607" s="8"/>
      <c r="J607" s="95"/>
      <c r="K607" s="95"/>
      <c r="L607" s="96"/>
    </row>
    <row r="608" spans="3:12" x14ac:dyDescent="0.2">
      <c r="C608" s="95"/>
      <c r="D608" s="95"/>
      <c r="E608" s="96"/>
      <c r="F608" s="12"/>
      <c r="G608" s="12"/>
      <c r="H608" s="8"/>
      <c r="J608" s="95"/>
      <c r="K608" s="95"/>
      <c r="L608" s="96"/>
    </row>
    <row r="609" spans="3:12" x14ac:dyDescent="0.2">
      <c r="C609" s="95"/>
      <c r="D609" s="95"/>
      <c r="E609" s="96"/>
      <c r="F609" s="12"/>
      <c r="G609" s="12"/>
      <c r="H609" s="8"/>
      <c r="J609" s="95"/>
      <c r="K609" s="95"/>
      <c r="L609" s="96"/>
    </row>
    <row r="610" spans="3:12" x14ac:dyDescent="0.2">
      <c r="C610" s="95"/>
      <c r="D610" s="95"/>
      <c r="E610" s="96"/>
      <c r="F610" s="12"/>
      <c r="G610" s="12"/>
      <c r="H610" s="8"/>
      <c r="J610" s="95"/>
      <c r="K610" s="95"/>
      <c r="L610" s="96"/>
    </row>
    <row r="611" spans="3:12" x14ac:dyDescent="0.2">
      <c r="C611" s="95"/>
      <c r="D611" s="95"/>
      <c r="E611" s="96"/>
      <c r="F611" s="12"/>
      <c r="G611" s="12"/>
      <c r="H611" s="8"/>
      <c r="J611" s="95"/>
      <c r="K611" s="95"/>
      <c r="L611" s="96"/>
    </row>
    <row r="612" spans="3:12" x14ac:dyDescent="0.2">
      <c r="C612" s="95"/>
      <c r="D612" s="95"/>
      <c r="E612" s="96"/>
      <c r="F612" s="12"/>
      <c r="G612" s="12"/>
      <c r="H612" s="8"/>
      <c r="J612" s="95"/>
      <c r="K612" s="95"/>
      <c r="L612" s="96"/>
    </row>
    <row r="613" spans="3:12" x14ac:dyDescent="0.2">
      <c r="C613" s="95"/>
      <c r="D613" s="95"/>
      <c r="E613" s="96"/>
      <c r="F613" s="12"/>
      <c r="G613" s="12"/>
      <c r="H613" s="8"/>
      <c r="J613" s="95"/>
      <c r="K613" s="95"/>
      <c r="L613" s="96"/>
    </row>
    <row r="614" spans="3:12" x14ac:dyDescent="0.2">
      <c r="C614" s="95"/>
      <c r="D614" s="95"/>
      <c r="E614" s="96"/>
      <c r="F614" s="12"/>
      <c r="G614" s="12"/>
      <c r="H614" s="8"/>
      <c r="J614" s="95"/>
      <c r="K614" s="95"/>
      <c r="L614" s="96"/>
    </row>
    <row r="615" spans="3:12" x14ac:dyDescent="0.2">
      <c r="C615" s="95"/>
      <c r="D615" s="95"/>
      <c r="E615" s="96"/>
      <c r="F615" s="12"/>
      <c r="G615" s="12"/>
      <c r="H615" s="8"/>
      <c r="J615" s="95"/>
      <c r="K615" s="95"/>
      <c r="L615" s="96"/>
    </row>
    <row r="616" spans="3:12" x14ac:dyDescent="0.2">
      <c r="C616" s="95"/>
      <c r="D616" s="95"/>
      <c r="E616" s="96"/>
      <c r="F616" s="12"/>
      <c r="G616" s="12"/>
      <c r="H616" s="8"/>
      <c r="J616" s="95"/>
      <c r="K616" s="95"/>
      <c r="L616" s="96"/>
    </row>
    <row r="617" spans="3:12" x14ac:dyDescent="0.2">
      <c r="C617" s="95"/>
      <c r="D617" s="95"/>
      <c r="E617" s="96"/>
      <c r="F617" s="12"/>
      <c r="G617" s="12"/>
      <c r="H617" s="8"/>
      <c r="J617" s="95"/>
      <c r="K617" s="95"/>
      <c r="L617" s="96"/>
    </row>
    <row r="618" spans="3:12" x14ac:dyDescent="0.2">
      <c r="C618" s="95"/>
      <c r="D618" s="95"/>
      <c r="E618" s="96"/>
      <c r="F618" s="12"/>
      <c r="G618" s="12"/>
      <c r="H618" s="8"/>
      <c r="J618" s="95"/>
      <c r="K618" s="95"/>
      <c r="L618" s="96"/>
    </row>
    <row r="619" spans="3:12" x14ac:dyDescent="0.2">
      <c r="C619" s="95"/>
      <c r="D619" s="95"/>
      <c r="E619" s="96"/>
      <c r="F619" s="12"/>
      <c r="G619" s="12"/>
      <c r="H619" s="8"/>
      <c r="J619" s="95"/>
      <c r="K619" s="95"/>
      <c r="L619" s="96"/>
    </row>
    <row r="620" spans="3:12" x14ac:dyDescent="0.2">
      <c r="C620" s="95"/>
      <c r="D620" s="95"/>
      <c r="E620" s="96"/>
      <c r="F620" s="12"/>
      <c r="G620" s="12"/>
      <c r="H620" s="8"/>
      <c r="J620" s="95"/>
      <c r="K620" s="95"/>
      <c r="L620" s="96"/>
    </row>
    <row r="621" spans="3:12" x14ac:dyDescent="0.2">
      <c r="C621" s="95"/>
      <c r="D621" s="95"/>
      <c r="E621" s="96"/>
      <c r="F621" s="12"/>
      <c r="G621" s="12"/>
      <c r="H621" s="8"/>
      <c r="J621" s="95"/>
      <c r="K621" s="95"/>
      <c r="L621" s="96"/>
    </row>
    <row r="622" spans="3:12" x14ac:dyDescent="0.2">
      <c r="C622" s="95"/>
      <c r="D622" s="95"/>
      <c r="E622" s="96"/>
      <c r="F622" s="12"/>
      <c r="G622" s="12"/>
      <c r="H622" s="8"/>
      <c r="J622" s="95"/>
      <c r="K622" s="95"/>
      <c r="L622" s="96"/>
    </row>
    <row r="623" spans="3:12" x14ac:dyDescent="0.2">
      <c r="C623" s="95"/>
      <c r="D623" s="95"/>
      <c r="E623" s="96"/>
      <c r="F623" s="12"/>
      <c r="G623" s="12"/>
      <c r="H623" s="8"/>
      <c r="J623" s="95"/>
      <c r="K623" s="95"/>
      <c r="L623" s="96"/>
    </row>
    <row r="624" spans="3:12" x14ac:dyDescent="0.2">
      <c r="C624" s="95"/>
      <c r="D624" s="95"/>
      <c r="E624" s="96"/>
      <c r="F624" s="12"/>
      <c r="G624" s="12"/>
      <c r="H624" s="8"/>
      <c r="J624" s="95"/>
      <c r="K624" s="95"/>
      <c r="L624" s="96"/>
    </row>
    <row r="625" spans="3:12" x14ac:dyDescent="0.2">
      <c r="C625" s="95"/>
      <c r="D625" s="95"/>
      <c r="E625" s="96"/>
      <c r="F625" s="12"/>
      <c r="G625" s="12"/>
      <c r="H625" s="8"/>
      <c r="J625" s="95"/>
      <c r="K625" s="95"/>
      <c r="L625" s="96"/>
    </row>
    <row r="626" spans="3:12" x14ac:dyDescent="0.2">
      <c r="C626" s="95"/>
      <c r="D626" s="95"/>
      <c r="E626" s="96"/>
      <c r="F626" s="12"/>
      <c r="G626" s="12"/>
      <c r="H626" s="8"/>
      <c r="J626" s="95"/>
      <c r="K626" s="95"/>
      <c r="L626" s="96"/>
    </row>
    <row r="627" spans="3:12" x14ac:dyDescent="0.2">
      <c r="C627" s="95"/>
      <c r="D627" s="95"/>
      <c r="E627" s="96"/>
      <c r="F627" s="12"/>
      <c r="G627" s="12"/>
      <c r="H627" s="8"/>
      <c r="J627" s="95"/>
      <c r="K627" s="95"/>
      <c r="L627" s="96"/>
    </row>
    <row r="628" spans="3:12" x14ac:dyDescent="0.2">
      <c r="C628" s="95"/>
      <c r="D628" s="95"/>
      <c r="E628" s="96"/>
      <c r="F628" s="12"/>
      <c r="G628" s="12"/>
      <c r="H628" s="8"/>
      <c r="J628" s="95"/>
      <c r="K628" s="95"/>
      <c r="L628" s="96"/>
    </row>
    <row r="629" spans="3:12" x14ac:dyDescent="0.2">
      <c r="C629" s="95"/>
      <c r="D629" s="95"/>
      <c r="E629" s="96"/>
      <c r="F629" s="12"/>
      <c r="G629" s="12"/>
      <c r="H629" s="8"/>
      <c r="J629" s="95"/>
      <c r="K629" s="95"/>
      <c r="L629" s="96"/>
    </row>
    <row r="630" spans="3:12" x14ac:dyDescent="0.2">
      <c r="C630" s="95"/>
      <c r="D630" s="95"/>
      <c r="E630" s="96"/>
      <c r="F630" s="12"/>
      <c r="G630" s="12"/>
      <c r="H630" s="8"/>
      <c r="J630" s="95"/>
      <c r="K630" s="95"/>
      <c r="L630" s="96"/>
    </row>
    <row r="631" spans="3:12" x14ac:dyDescent="0.2">
      <c r="C631" s="95"/>
      <c r="D631" s="95"/>
      <c r="E631" s="96"/>
      <c r="F631" s="12"/>
      <c r="G631" s="12"/>
      <c r="H631" s="8"/>
      <c r="J631" s="95"/>
      <c r="K631" s="95"/>
      <c r="L631" s="96"/>
    </row>
    <row r="632" spans="3:12" x14ac:dyDescent="0.2">
      <c r="C632" s="95"/>
      <c r="D632" s="95"/>
      <c r="E632" s="96"/>
      <c r="F632" s="12"/>
      <c r="G632" s="12"/>
      <c r="H632" s="8"/>
      <c r="J632" s="95"/>
      <c r="K632" s="95"/>
      <c r="L632" s="96"/>
    </row>
    <row r="633" spans="3:12" x14ac:dyDescent="0.2">
      <c r="C633" s="95"/>
      <c r="D633" s="95"/>
      <c r="E633" s="96"/>
      <c r="F633" s="12"/>
      <c r="G633" s="12"/>
      <c r="H633" s="8"/>
      <c r="J633" s="95"/>
      <c r="K633" s="95"/>
      <c r="L633" s="96"/>
    </row>
    <row r="634" spans="3:12" x14ac:dyDescent="0.2">
      <c r="C634" s="95"/>
      <c r="D634" s="95"/>
      <c r="E634" s="96"/>
      <c r="F634" s="12"/>
      <c r="G634" s="12"/>
      <c r="H634" s="8"/>
      <c r="J634" s="95"/>
      <c r="K634" s="95"/>
      <c r="L634" s="96"/>
    </row>
    <row r="635" spans="3:12" x14ac:dyDescent="0.2">
      <c r="C635" s="95"/>
      <c r="D635" s="95"/>
      <c r="E635" s="96"/>
      <c r="F635" s="12"/>
      <c r="G635" s="12"/>
      <c r="H635" s="8"/>
      <c r="J635" s="95"/>
      <c r="K635" s="95"/>
      <c r="L635" s="96"/>
    </row>
    <row r="636" spans="3:12" x14ac:dyDescent="0.2">
      <c r="C636" s="95"/>
      <c r="D636" s="95"/>
      <c r="E636" s="96"/>
      <c r="F636" s="12"/>
      <c r="G636" s="12"/>
      <c r="H636" s="8"/>
      <c r="J636" s="95"/>
      <c r="K636" s="95"/>
      <c r="L636" s="96"/>
    </row>
    <row r="637" spans="3:12" x14ac:dyDescent="0.2">
      <c r="C637" s="95"/>
      <c r="D637" s="95"/>
      <c r="E637" s="96"/>
      <c r="F637" s="12"/>
      <c r="G637" s="12"/>
      <c r="H637" s="8"/>
      <c r="J637" s="95"/>
      <c r="K637" s="95"/>
      <c r="L637" s="96"/>
    </row>
    <row r="638" spans="3:12" x14ac:dyDescent="0.2">
      <c r="C638" s="95"/>
      <c r="D638" s="95"/>
      <c r="E638" s="96"/>
      <c r="F638" s="12"/>
      <c r="G638" s="12"/>
      <c r="H638" s="8"/>
      <c r="J638" s="95"/>
      <c r="K638" s="95"/>
      <c r="L638" s="96"/>
    </row>
    <row r="639" spans="3:12" x14ac:dyDescent="0.2">
      <c r="C639" s="95"/>
      <c r="D639" s="95"/>
      <c r="E639" s="96"/>
      <c r="F639" s="12"/>
      <c r="G639" s="12"/>
      <c r="H639" s="8"/>
      <c r="J639" s="95"/>
      <c r="K639" s="95"/>
      <c r="L639" s="96"/>
    </row>
    <row r="640" spans="3:12" x14ac:dyDescent="0.2">
      <c r="C640" s="95"/>
      <c r="D640" s="95"/>
      <c r="E640" s="96"/>
      <c r="F640" s="12"/>
      <c r="G640" s="12"/>
      <c r="H640" s="8"/>
      <c r="J640" s="95"/>
      <c r="K640" s="95"/>
      <c r="L640" s="96"/>
    </row>
    <row r="641" spans="3:12" x14ac:dyDescent="0.2">
      <c r="C641" s="95"/>
      <c r="D641" s="95"/>
      <c r="E641" s="96"/>
      <c r="F641" s="12"/>
      <c r="G641" s="12"/>
      <c r="H641" s="8"/>
      <c r="J641" s="95"/>
      <c r="K641" s="95"/>
      <c r="L641" s="96"/>
    </row>
    <row r="642" spans="3:12" x14ac:dyDescent="0.2">
      <c r="C642" s="95"/>
      <c r="D642" s="95"/>
      <c r="E642" s="96"/>
      <c r="F642" s="12"/>
      <c r="G642" s="12"/>
      <c r="H642" s="8"/>
      <c r="J642" s="95"/>
      <c r="K642" s="95"/>
      <c r="L642" s="96"/>
    </row>
    <row r="643" spans="3:12" x14ac:dyDescent="0.2">
      <c r="C643" s="95"/>
      <c r="D643" s="95"/>
      <c r="E643" s="96"/>
      <c r="F643" s="12"/>
      <c r="G643" s="12"/>
      <c r="H643" s="8"/>
      <c r="J643" s="95"/>
      <c r="K643" s="95"/>
      <c r="L643" s="96"/>
    </row>
    <row r="644" spans="3:12" x14ac:dyDescent="0.2">
      <c r="C644" s="95"/>
      <c r="D644" s="95"/>
      <c r="E644" s="96"/>
      <c r="F644" s="12"/>
      <c r="G644" s="12"/>
      <c r="H644" s="8"/>
      <c r="J644" s="95"/>
      <c r="K644" s="95"/>
      <c r="L644" s="96"/>
    </row>
    <row r="645" spans="3:12" x14ac:dyDescent="0.2">
      <c r="C645" s="95"/>
      <c r="D645" s="95"/>
      <c r="E645" s="96"/>
      <c r="F645" s="12"/>
      <c r="G645" s="12"/>
      <c r="H645" s="8"/>
      <c r="J645" s="95"/>
      <c r="K645" s="95"/>
      <c r="L645" s="96"/>
    </row>
    <row r="646" spans="3:12" x14ac:dyDescent="0.2">
      <c r="C646" s="95"/>
      <c r="D646" s="95"/>
      <c r="E646" s="96"/>
      <c r="F646" s="12"/>
      <c r="G646" s="12"/>
      <c r="H646" s="8"/>
      <c r="J646" s="95"/>
      <c r="K646" s="95"/>
      <c r="L646" s="96"/>
    </row>
    <row r="647" spans="3:12" x14ac:dyDescent="0.2">
      <c r="C647" s="95"/>
      <c r="D647" s="95"/>
      <c r="E647" s="96"/>
      <c r="F647" s="12"/>
      <c r="G647" s="12"/>
      <c r="H647" s="8"/>
      <c r="J647" s="95"/>
      <c r="K647" s="95"/>
      <c r="L647" s="96"/>
    </row>
    <row r="648" spans="3:12" x14ac:dyDescent="0.2">
      <c r="C648" s="95"/>
      <c r="D648" s="95"/>
      <c r="E648" s="96"/>
      <c r="F648" s="12"/>
      <c r="G648" s="12"/>
      <c r="H648" s="8"/>
      <c r="J648" s="95"/>
      <c r="K648" s="95"/>
      <c r="L648" s="96"/>
    </row>
    <row r="649" spans="3:12" x14ac:dyDescent="0.2">
      <c r="C649" s="95"/>
      <c r="D649" s="95"/>
      <c r="E649" s="96"/>
      <c r="F649" s="12"/>
      <c r="G649" s="12"/>
      <c r="H649" s="8"/>
      <c r="J649" s="95"/>
      <c r="K649" s="95"/>
      <c r="L649" s="96"/>
    </row>
    <row r="650" spans="3:12" x14ac:dyDescent="0.2">
      <c r="C650" s="95"/>
      <c r="D650" s="95"/>
      <c r="E650" s="96"/>
      <c r="F650" s="12"/>
      <c r="G650" s="12"/>
      <c r="H650" s="8"/>
      <c r="J650" s="95"/>
      <c r="K650" s="95"/>
      <c r="L650" s="96"/>
    </row>
    <row r="651" spans="3:12" x14ac:dyDescent="0.2">
      <c r="C651" s="95"/>
      <c r="D651" s="95"/>
      <c r="E651" s="96"/>
      <c r="F651" s="12"/>
      <c r="G651" s="12"/>
      <c r="H651" s="8"/>
      <c r="J651" s="95"/>
      <c r="K651" s="95"/>
      <c r="L651" s="96"/>
    </row>
    <row r="652" spans="3:12" x14ac:dyDescent="0.2">
      <c r="C652" s="95"/>
      <c r="D652" s="95"/>
      <c r="E652" s="96"/>
      <c r="F652" s="12"/>
      <c r="G652" s="12"/>
      <c r="H652" s="8"/>
      <c r="J652" s="95"/>
      <c r="K652" s="95"/>
      <c r="L652" s="96"/>
    </row>
    <row r="653" spans="3:12" x14ac:dyDescent="0.2">
      <c r="C653" s="95"/>
      <c r="D653" s="95"/>
      <c r="E653" s="96"/>
      <c r="F653" s="12"/>
      <c r="G653" s="12"/>
      <c r="H653" s="8"/>
      <c r="J653" s="95"/>
      <c r="K653" s="95"/>
      <c r="L653" s="96"/>
    </row>
    <row r="654" spans="3:12" x14ac:dyDescent="0.2">
      <c r="C654" s="95"/>
      <c r="D654" s="95"/>
      <c r="E654" s="96"/>
      <c r="F654" s="12"/>
      <c r="G654" s="12"/>
      <c r="H654" s="8"/>
      <c r="J654" s="95"/>
      <c r="K654" s="95"/>
      <c r="L654" s="96"/>
    </row>
    <row r="655" spans="3:12" x14ac:dyDescent="0.2">
      <c r="C655" s="95"/>
      <c r="D655" s="95"/>
      <c r="E655" s="96"/>
      <c r="F655" s="12"/>
      <c r="G655" s="12"/>
      <c r="H655" s="8"/>
      <c r="J655" s="95"/>
      <c r="K655" s="95"/>
      <c r="L655" s="96"/>
    </row>
    <row r="656" spans="3:12" x14ac:dyDescent="0.2">
      <c r="C656" s="95"/>
      <c r="D656" s="95"/>
      <c r="E656" s="96"/>
      <c r="F656" s="12"/>
      <c r="G656" s="12"/>
      <c r="H656" s="8"/>
      <c r="J656" s="95"/>
      <c r="K656" s="95"/>
      <c r="L656" s="96"/>
    </row>
    <row r="657" spans="3:12" x14ac:dyDescent="0.2">
      <c r="C657" s="95"/>
      <c r="D657" s="95"/>
      <c r="E657" s="96"/>
      <c r="F657" s="12"/>
      <c r="G657" s="12"/>
      <c r="H657" s="8"/>
      <c r="J657" s="95"/>
      <c r="K657" s="95"/>
      <c r="L657" s="96"/>
    </row>
    <row r="658" spans="3:12" x14ac:dyDescent="0.2">
      <c r="C658" s="95"/>
      <c r="D658" s="95"/>
      <c r="E658" s="96"/>
      <c r="F658" s="12"/>
      <c r="G658" s="12"/>
      <c r="H658" s="8"/>
      <c r="J658" s="95"/>
      <c r="K658" s="95"/>
      <c r="L658" s="96"/>
    </row>
    <row r="659" spans="3:12" x14ac:dyDescent="0.2">
      <c r="C659" s="95"/>
      <c r="D659" s="95"/>
      <c r="E659" s="96"/>
      <c r="F659" s="12"/>
      <c r="G659" s="12"/>
      <c r="H659" s="8"/>
      <c r="J659" s="95"/>
      <c r="K659" s="95"/>
      <c r="L659" s="96"/>
    </row>
    <row r="660" spans="3:12" x14ac:dyDescent="0.2">
      <c r="C660" s="95"/>
      <c r="D660" s="95"/>
      <c r="E660" s="96"/>
      <c r="F660" s="12"/>
      <c r="G660" s="12"/>
      <c r="H660" s="8"/>
      <c r="J660" s="95"/>
      <c r="K660" s="95"/>
      <c r="L660" s="96"/>
    </row>
    <row r="661" spans="3:12" x14ac:dyDescent="0.2">
      <c r="C661" s="95"/>
      <c r="D661" s="95"/>
      <c r="E661" s="96"/>
      <c r="F661" s="12"/>
      <c r="G661" s="12"/>
      <c r="H661" s="8"/>
      <c r="J661" s="95"/>
      <c r="K661" s="95"/>
      <c r="L661" s="96"/>
    </row>
    <row r="662" spans="3:12" x14ac:dyDescent="0.2">
      <c r="C662" s="95"/>
      <c r="D662" s="95"/>
      <c r="E662" s="96"/>
      <c r="F662" s="12"/>
      <c r="G662" s="12"/>
      <c r="H662" s="8"/>
      <c r="J662" s="95"/>
      <c r="K662" s="95"/>
      <c r="L662" s="96"/>
    </row>
    <row r="663" spans="3:12" x14ac:dyDescent="0.2">
      <c r="C663" s="95"/>
      <c r="D663" s="95"/>
      <c r="E663" s="96"/>
      <c r="F663" s="12"/>
      <c r="G663" s="12"/>
      <c r="H663" s="8"/>
      <c r="J663" s="95"/>
      <c r="K663" s="95"/>
      <c r="L663" s="96"/>
    </row>
    <row r="664" spans="3:12" x14ac:dyDescent="0.2">
      <c r="C664" s="95"/>
      <c r="D664" s="95"/>
      <c r="E664" s="96"/>
      <c r="F664" s="12"/>
      <c r="G664" s="12"/>
      <c r="H664" s="8"/>
      <c r="J664" s="95"/>
      <c r="K664" s="95"/>
      <c r="L664" s="96"/>
    </row>
    <row r="665" spans="3:12" x14ac:dyDescent="0.2">
      <c r="C665" s="95"/>
      <c r="D665" s="95"/>
      <c r="E665" s="96"/>
      <c r="F665" s="12"/>
      <c r="G665" s="12"/>
      <c r="H665" s="8"/>
      <c r="J665" s="95"/>
      <c r="K665" s="95"/>
      <c r="L665" s="96"/>
    </row>
    <row r="666" spans="3:12" x14ac:dyDescent="0.2">
      <c r="C666" s="95"/>
      <c r="D666" s="95"/>
      <c r="E666" s="96"/>
      <c r="F666" s="12"/>
      <c r="G666" s="12"/>
      <c r="H666" s="8"/>
      <c r="J666" s="95"/>
      <c r="K666" s="95"/>
      <c r="L666" s="96"/>
    </row>
    <row r="667" spans="3:12" x14ac:dyDescent="0.2">
      <c r="C667" s="95"/>
      <c r="D667" s="95"/>
      <c r="E667" s="96"/>
      <c r="F667" s="12"/>
      <c r="G667" s="12"/>
      <c r="H667" s="8"/>
      <c r="J667" s="95"/>
      <c r="K667" s="95"/>
      <c r="L667" s="96"/>
    </row>
    <row r="668" spans="3:12" x14ac:dyDescent="0.2">
      <c r="C668" s="95"/>
      <c r="D668" s="95"/>
      <c r="E668" s="96"/>
      <c r="F668" s="12"/>
      <c r="G668" s="12"/>
      <c r="H668" s="8"/>
      <c r="J668" s="95"/>
      <c r="K668" s="95"/>
      <c r="L668" s="96"/>
    </row>
    <row r="669" spans="3:12" x14ac:dyDescent="0.2">
      <c r="C669" s="95"/>
      <c r="D669" s="95"/>
      <c r="E669" s="96"/>
      <c r="F669" s="12"/>
      <c r="G669" s="12"/>
      <c r="H669" s="8"/>
      <c r="J669" s="95"/>
      <c r="K669" s="95"/>
      <c r="L669" s="96"/>
    </row>
    <row r="670" spans="3:12" x14ac:dyDescent="0.2">
      <c r="C670" s="95"/>
      <c r="D670" s="95"/>
      <c r="E670" s="96"/>
      <c r="F670" s="12"/>
      <c r="G670" s="12"/>
      <c r="H670" s="8"/>
      <c r="J670" s="95"/>
      <c r="K670" s="95"/>
      <c r="L670" s="96"/>
    </row>
    <row r="671" spans="3:12" x14ac:dyDescent="0.2">
      <c r="C671" s="95"/>
      <c r="D671" s="95"/>
      <c r="E671" s="96"/>
      <c r="F671" s="12"/>
      <c r="G671" s="12"/>
      <c r="H671" s="8"/>
      <c r="J671" s="95"/>
      <c r="K671" s="95"/>
      <c r="L671" s="96"/>
    </row>
    <row r="672" spans="3:12" x14ac:dyDescent="0.2">
      <c r="C672" s="95"/>
      <c r="D672" s="95"/>
      <c r="E672" s="96"/>
      <c r="F672" s="12"/>
      <c r="G672" s="12"/>
      <c r="H672" s="8"/>
      <c r="J672" s="95"/>
      <c r="K672" s="95"/>
      <c r="L672" s="96"/>
    </row>
    <row r="673" spans="3:12" x14ac:dyDescent="0.2">
      <c r="C673" s="95"/>
      <c r="D673" s="95"/>
      <c r="E673" s="96"/>
      <c r="F673" s="12"/>
      <c r="G673" s="12"/>
      <c r="H673" s="8"/>
      <c r="J673" s="95"/>
      <c r="K673" s="95"/>
      <c r="L673" s="96"/>
    </row>
    <row r="674" spans="3:12" x14ac:dyDescent="0.2">
      <c r="C674" s="95"/>
      <c r="D674" s="95"/>
      <c r="E674" s="96"/>
      <c r="F674" s="12"/>
      <c r="G674" s="12"/>
      <c r="H674" s="8"/>
      <c r="J674" s="95"/>
      <c r="K674" s="95"/>
      <c r="L674" s="96"/>
    </row>
    <row r="675" spans="3:12" x14ac:dyDescent="0.2">
      <c r="C675" s="95"/>
      <c r="D675" s="95"/>
      <c r="E675" s="96"/>
      <c r="F675" s="12"/>
      <c r="G675" s="12"/>
      <c r="H675" s="8"/>
      <c r="J675" s="95"/>
      <c r="K675" s="95"/>
      <c r="L675" s="96"/>
    </row>
    <row r="676" spans="3:12" x14ac:dyDescent="0.2">
      <c r="C676" s="95"/>
      <c r="D676" s="95"/>
      <c r="E676" s="96"/>
      <c r="F676" s="12"/>
      <c r="G676" s="12"/>
      <c r="H676" s="8"/>
      <c r="J676" s="95"/>
      <c r="K676" s="95"/>
      <c r="L676" s="96"/>
    </row>
    <row r="677" spans="3:12" x14ac:dyDescent="0.2">
      <c r="C677" s="95"/>
      <c r="D677" s="95"/>
      <c r="E677" s="96"/>
      <c r="F677" s="12"/>
      <c r="G677" s="12"/>
      <c r="H677" s="8"/>
      <c r="J677" s="95"/>
      <c r="K677" s="95"/>
      <c r="L677" s="96"/>
    </row>
    <row r="678" spans="3:12" x14ac:dyDescent="0.2">
      <c r="C678" s="95"/>
      <c r="D678" s="95"/>
      <c r="E678" s="96"/>
      <c r="F678" s="12"/>
      <c r="G678" s="12"/>
      <c r="H678" s="8"/>
      <c r="J678" s="95"/>
      <c r="K678" s="95"/>
      <c r="L678" s="96"/>
    </row>
    <row r="679" spans="3:12" x14ac:dyDescent="0.2">
      <c r="C679" s="95"/>
      <c r="D679" s="95"/>
      <c r="E679" s="96"/>
      <c r="F679" s="12"/>
      <c r="G679" s="12"/>
      <c r="H679" s="8"/>
      <c r="J679" s="95"/>
      <c r="K679" s="95"/>
      <c r="L679" s="96"/>
    </row>
    <row r="680" spans="3:12" x14ac:dyDescent="0.2">
      <c r="C680" s="95"/>
      <c r="D680" s="95"/>
      <c r="E680" s="96"/>
      <c r="F680" s="12"/>
      <c r="G680" s="12"/>
      <c r="H680" s="8"/>
      <c r="J680" s="95"/>
      <c r="K680" s="95"/>
      <c r="L680" s="96"/>
    </row>
    <row r="681" spans="3:12" x14ac:dyDescent="0.2">
      <c r="C681" s="95"/>
      <c r="D681" s="95"/>
      <c r="E681" s="96"/>
      <c r="F681" s="12"/>
      <c r="G681" s="12"/>
      <c r="H681" s="8"/>
      <c r="J681" s="95"/>
      <c r="K681" s="95"/>
      <c r="L681" s="96"/>
    </row>
    <row r="682" spans="3:12" x14ac:dyDescent="0.2">
      <c r="C682" s="95"/>
      <c r="D682" s="95"/>
      <c r="E682" s="96"/>
      <c r="F682" s="12"/>
      <c r="G682" s="12"/>
      <c r="H682" s="8"/>
      <c r="J682" s="95"/>
      <c r="K682" s="95"/>
      <c r="L682" s="96"/>
    </row>
    <row r="683" spans="3:12" x14ac:dyDescent="0.2">
      <c r="C683" s="95"/>
      <c r="D683" s="95"/>
      <c r="E683" s="96"/>
      <c r="F683" s="12"/>
      <c r="G683" s="12"/>
      <c r="H683" s="8"/>
      <c r="J683" s="95"/>
      <c r="K683" s="95"/>
      <c r="L683" s="96"/>
    </row>
    <row r="684" spans="3:12" x14ac:dyDescent="0.2">
      <c r="C684" s="95"/>
      <c r="D684" s="95"/>
      <c r="E684" s="96"/>
      <c r="F684" s="12"/>
      <c r="G684" s="12"/>
      <c r="H684" s="8"/>
      <c r="J684" s="95"/>
      <c r="K684" s="95"/>
      <c r="L684" s="96"/>
    </row>
    <row r="685" spans="3:12" x14ac:dyDescent="0.2">
      <c r="C685" s="95"/>
      <c r="D685" s="95"/>
      <c r="E685" s="96"/>
      <c r="F685" s="12"/>
      <c r="G685" s="12"/>
      <c r="H685" s="8"/>
      <c r="J685" s="95"/>
      <c r="K685" s="95"/>
      <c r="L685" s="96"/>
    </row>
    <row r="686" spans="3:12" x14ac:dyDescent="0.2">
      <c r="C686" s="95"/>
      <c r="D686" s="95"/>
      <c r="E686" s="96"/>
      <c r="F686" s="12"/>
      <c r="G686" s="12"/>
      <c r="H686" s="8"/>
      <c r="J686" s="95"/>
      <c r="K686" s="95"/>
      <c r="L686" s="96"/>
    </row>
    <row r="687" spans="3:12" x14ac:dyDescent="0.2">
      <c r="C687" s="95"/>
      <c r="D687" s="95"/>
      <c r="E687" s="96"/>
      <c r="F687" s="12"/>
      <c r="G687" s="12"/>
      <c r="H687" s="8"/>
      <c r="J687" s="95"/>
      <c r="K687" s="95"/>
      <c r="L687" s="96"/>
    </row>
    <row r="688" spans="3:12" x14ac:dyDescent="0.2">
      <c r="C688" s="95"/>
      <c r="D688" s="95"/>
      <c r="E688" s="96"/>
      <c r="F688" s="12"/>
      <c r="G688" s="12"/>
      <c r="H688" s="8"/>
      <c r="J688" s="95"/>
      <c r="K688" s="95"/>
      <c r="L688" s="96"/>
    </row>
    <row r="689" spans="3:12" x14ac:dyDescent="0.2">
      <c r="C689" s="95"/>
      <c r="D689" s="95"/>
      <c r="E689" s="96"/>
      <c r="F689" s="12"/>
      <c r="G689" s="12"/>
      <c r="H689" s="8"/>
      <c r="J689" s="95"/>
      <c r="K689" s="95"/>
      <c r="L689" s="96"/>
    </row>
    <row r="690" spans="3:12" x14ac:dyDescent="0.2">
      <c r="C690" s="95"/>
      <c r="D690" s="95"/>
      <c r="E690" s="96"/>
      <c r="F690" s="12"/>
      <c r="G690" s="12"/>
      <c r="H690" s="8"/>
      <c r="J690" s="95"/>
      <c r="K690" s="95"/>
      <c r="L690" s="96"/>
    </row>
    <row r="691" spans="3:12" x14ac:dyDescent="0.2">
      <c r="C691" s="95"/>
      <c r="D691" s="95"/>
      <c r="E691" s="96"/>
      <c r="F691" s="12"/>
      <c r="G691" s="12"/>
      <c r="H691" s="8"/>
      <c r="J691" s="95"/>
      <c r="K691" s="95"/>
      <c r="L691" s="96"/>
    </row>
    <row r="692" spans="3:12" x14ac:dyDescent="0.2">
      <c r="C692" s="95"/>
      <c r="D692" s="95"/>
      <c r="E692" s="96"/>
      <c r="F692" s="12"/>
      <c r="G692" s="12"/>
      <c r="H692" s="8"/>
      <c r="J692" s="95"/>
      <c r="K692" s="95"/>
      <c r="L692" s="96"/>
    </row>
    <row r="693" spans="3:12" x14ac:dyDescent="0.2">
      <c r="C693" s="95"/>
      <c r="D693" s="95"/>
      <c r="E693" s="96"/>
      <c r="F693" s="12"/>
      <c r="G693" s="12"/>
      <c r="H693" s="8"/>
      <c r="J693" s="95"/>
      <c r="K693" s="95"/>
      <c r="L693" s="96"/>
    </row>
    <row r="694" spans="3:12" x14ac:dyDescent="0.2">
      <c r="C694" s="95"/>
      <c r="D694" s="95"/>
      <c r="E694" s="96"/>
      <c r="F694" s="12"/>
      <c r="G694" s="12"/>
      <c r="H694" s="8"/>
      <c r="J694" s="95"/>
      <c r="K694" s="95"/>
      <c r="L694" s="96"/>
    </row>
    <row r="695" spans="3:12" x14ac:dyDescent="0.2">
      <c r="C695" s="95"/>
      <c r="D695" s="95"/>
      <c r="E695" s="96"/>
      <c r="F695" s="12"/>
      <c r="G695" s="12"/>
      <c r="H695" s="8"/>
      <c r="J695" s="95"/>
      <c r="K695" s="95"/>
      <c r="L695" s="96"/>
    </row>
    <row r="696" spans="3:12" x14ac:dyDescent="0.2">
      <c r="C696" s="95"/>
      <c r="D696" s="95"/>
      <c r="E696" s="96"/>
      <c r="F696" s="12"/>
      <c r="G696" s="12"/>
      <c r="H696" s="8"/>
      <c r="J696" s="95"/>
      <c r="K696" s="95"/>
      <c r="L696" s="96"/>
    </row>
    <row r="697" spans="3:12" x14ac:dyDescent="0.2">
      <c r="C697" s="95"/>
      <c r="D697" s="95"/>
      <c r="E697" s="96"/>
      <c r="F697" s="12"/>
      <c r="G697" s="12"/>
      <c r="H697" s="8"/>
      <c r="J697" s="95"/>
      <c r="K697" s="95"/>
      <c r="L697" s="96"/>
    </row>
    <row r="698" spans="3:12" x14ac:dyDescent="0.2">
      <c r="C698" s="95"/>
      <c r="D698" s="95"/>
      <c r="E698" s="96"/>
      <c r="F698" s="12"/>
      <c r="G698" s="12"/>
      <c r="H698" s="8"/>
      <c r="J698" s="95"/>
      <c r="K698" s="95"/>
      <c r="L698" s="96"/>
    </row>
    <row r="699" spans="3:12" x14ac:dyDescent="0.2">
      <c r="C699" s="95"/>
      <c r="D699" s="95"/>
      <c r="E699" s="96"/>
      <c r="F699" s="12"/>
      <c r="G699" s="12"/>
      <c r="H699" s="8"/>
      <c r="J699" s="95"/>
      <c r="K699" s="95"/>
      <c r="L699" s="96"/>
    </row>
    <row r="700" spans="3:12" x14ac:dyDescent="0.2">
      <c r="C700" s="95"/>
      <c r="D700" s="95"/>
      <c r="E700" s="96"/>
      <c r="F700" s="12"/>
      <c r="G700" s="12"/>
      <c r="H700" s="8"/>
      <c r="J700" s="95"/>
      <c r="K700" s="95"/>
      <c r="L700" s="96"/>
    </row>
    <row r="701" spans="3:12" x14ac:dyDescent="0.2">
      <c r="C701" s="95"/>
      <c r="D701" s="95"/>
      <c r="E701" s="96"/>
      <c r="F701" s="12"/>
      <c r="G701" s="12"/>
      <c r="H701" s="8"/>
      <c r="J701" s="95"/>
      <c r="K701" s="95"/>
      <c r="L701" s="96"/>
    </row>
    <row r="702" spans="3:12" x14ac:dyDescent="0.2">
      <c r="C702" s="95"/>
      <c r="D702" s="95"/>
      <c r="E702" s="96"/>
      <c r="F702" s="12"/>
      <c r="G702" s="12"/>
      <c r="H702" s="8"/>
      <c r="J702" s="95"/>
      <c r="K702" s="95"/>
      <c r="L702" s="96"/>
    </row>
    <row r="703" spans="3:12" x14ac:dyDescent="0.2">
      <c r="C703" s="95"/>
      <c r="D703" s="95"/>
      <c r="E703" s="96"/>
      <c r="F703" s="12"/>
      <c r="G703" s="12"/>
      <c r="H703" s="8"/>
      <c r="J703" s="95"/>
      <c r="K703" s="95"/>
      <c r="L703" s="96"/>
    </row>
    <row r="704" spans="3:12" x14ac:dyDescent="0.2">
      <c r="C704" s="95"/>
      <c r="D704" s="95"/>
      <c r="E704" s="96"/>
      <c r="F704" s="12"/>
      <c r="G704" s="12"/>
      <c r="H704" s="8"/>
      <c r="J704" s="95"/>
      <c r="K704" s="95"/>
      <c r="L704" s="96"/>
    </row>
    <row r="705" spans="3:12" x14ac:dyDescent="0.2">
      <c r="C705" s="95"/>
      <c r="D705" s="95"/>
      <c r="E705" s="96"/>
      <c r="F705" s="12"/>
      <c r="G705" s="12"/>
      <c r="H705" s="8"/>
      <c r="J705" s="95"/>
      <c r="K705" s="95"/>
      <c r="L705" s="96"/>
    </row>
    <row r="706" spans="3:12" x14ac:dyDescent="0.2">
      <c r="C706" s="95"/>
      <c r="D706" s="95"/>
      <c r="E706" s="96"/>
      <c r="F706" s="12"/>
      <c r="G706" s="12"/>
      <c r="H706" s="8"/>
      <c r="J706" s="95"/>
      <c r="K706" s="95"/>
      <c r="L706" s="96"/>
    </row>
    <row r="707" spans="3:12" x14ac:dyDescent="0.2">
      <c r="C707" s="95"/>
      <c r="D707" s="95"/>
      <c r="E707" s="96"/>
      <c r="F707" s="12"/>
      <c r="G707" s="12"/>
      <c r="H707" s="8"/>
      <c r="J707" s="95"/>
      <c r="K707" s="95"/>
      <c r="L707" s="96"/>
    </row>
    <row r="708" spans="3:12" x14ac:dyDescent="0.2">
      <c r="C708" s="95"/>
      <c r="D708" s="95"/>
      <c r="E708" s="96"/>
      <c r="F708" s="12"/>
      <c r="G708" s="12"/>
      <c r="H708" s="8"/>
      <c r="J708" s="95"/>
      <c r="K708" s="95"/>
      <c r="L708" s="96"/>
    </row>
    <row r="709" spans="3:12" x14ac:dyDescent="0.2">
      <c r="C709" s="95"/>
      <c r="D709" s="95"/>
      <c r="E709" s="96"/>
      <c r="F709" s="12"/>
      <c r="G709" s="12"/>
      <c r="H709" s="8"/>
      <c r="J709" s="95"/>
      <c r="K709" s="95"/>
      <c r="L709" s="96"/>
    </row>
    <row r="710" spans="3:12" x14ac:dyDescent="0.2">
      <c r="C710" s="95"/>
      <c r="D710" s="95"/>
      <c r="E710" s="96"/>
      <c r="F710" s="12"/>
      <c r="G710" s="12"/>
      <c r="H710" s="8"/>
      <c r="J710" s="95"/>
      <c r="K710" s="95"/>
      <c r="L710" s="96"/>
    </row>
    <row r="711" spans="3:12" x14ac:dyDescent="0.2">
      <c r="C711" s="95"/>
      <c r="D711" s="95"/>
      <c r="E711" s="96"/>
      <c r="F711" s="12"/>
      <c r="G711" s="12"/>
      <c r="H711" s="8"/>
      <c r="J711" s="95"/>
      <c r="K711" s="95"/>
      <c r="L711" s="96"/>
    </row>
    <row r="712" spans="3:12" x14ac:dyDescent="0.2">
      <c r="C712" s="95"/>
      <c r="D712" s="95"/>
      <c r="E712" s="96"/>
      <c r="F712" s="12"/>
      <c r="G712" s="12"/>
      <c r="H712" s="8"/>
      <c r="J712" s="95"/>
      <c r="K712" s="95"/>
      <c r="L712" s="96"/>
    </row>
    <row r="713" spans="3:12" x14ac:dyDescent="0.2">
      <c r="C713" s="95"/>
      <c r="D713" s="95"/>
      <c r="E713" s="96"/>
      <c r="F713" s="12"/>
      <c r="G713" s="12"/>
      <c r="H713" s="8"/>
      <c r="J713" s="95"/>
      <c r="K713" s="95"/>
      <c r="L713" s="96"/>
    </row>
    <row r="714" spans="3:12" x14ac:dyDescent="0.2">
      <c r="C714" s="95"/>
      <c r="D714" s="95"/>
      <c r="E714" s="96"/>
      <c r="F714" s="12"/>
      <c r="G714" s="12"/>
      <c r="H714" s="8"/>
      <c r="J714" s="95"/>
      <c r="K714" s="95"/>
      <c r="L714" s="96"/>
    </row>
    <row r="715" spans="3:12" x14ac:dyDescent="0.2">
      <c r="C715" s="95"/>
      <c r="D715" s="95"/>
      <c r="E715" s="96"/>
      <c r="F715" s="12"/>
      <c r="G715" s="12"/>
      <c r="H715" s="8"/>
      <c r="J715" s="95"/>
      <c r="K715" s="95"/>
      <c r="L715" s="96"/>
    </row>
    <row r="716" spans="3:12" x14ac:dyDescent="0.2">
      <c r="C716" s="95"/>
      <c r="D716" s="95"/>
      <c r="E716" s="96"/>
      <c r="F716" s="12"/>
      <c r="G716" s="12"/>
      <c r="H716" s="8"/>
      <c r="J716" s="95"/>
      <c r="K716" s="95"/>
      <c r="L716" s="96"/>
    </row>
    <row r="717" spans="3:12" x14ac:dyDescent="0.2">
      <c r="C717" s="95"/>
      <c r="D717" s="95"/>
      <c r="E717" s="96"/>
      <c r="F717" s="12"/>
      <c r="G717" s="12"/>
      <c r="H717" s="8"/>
      <c r="J717" s="95"/>
      <c r="K717" s="95"/>
      <c r="L717" s="96"/>
    </row>
    <row r="718" spans="3:12" x14ac:dyDescent="0.2">
      <c r="C718" s="95"/>
      <c r="D718" s="95"/>
      <c r="E718" s="96"/>
      <c r="F718" s="12"/>
      <c r="G718" s="12"/>
      <c r="H718" s="8"/>
      <c r="J718" s="95"/>
      <c r="K718" s="95"/>
      <c r="L718" s="96"/>
    </row>
    <row r="719" spans="3:12" x14ac:dyDescent="0.2">
      <c r="C719" s="95"/>
      <c r="D719" s="95"/>
      <c r="E719" s="96"/>
      <c r="F719" s="12"/>
      <c r="G719" s="12"/>
      <c r="H719" s="8"/>
      <c r="J719" s="95"/>
      <c r="K719" s="95"/>
      <c r="L719" s="96"/>
    </row>
    <row r="720" spans="3:12" x14ac:dyDescent="0.2">
      <c r="C720" s="95"/>
      <c r="D720" s="95"/>
      <c r="E720" s="96"/>
      <c r="F720" s="12"/>
      <c r="G720" s="12"/>
      <c r="H720" s="8"/>
      <c r="J720" s="95"/>
      <c r="K720" s="95"/>
      <c r="L720" s="96"/>
    </row>
    <row r="721" spans="3:12" x14ac:dyDescent="0.2">
      <c r="C721" s="95"/>
      <c r="D721" s="95"/>
      <c r="E721" s="96"/>
      <c r="F721" s="12"/>
      <c r="G721" s="12"/>
      <c r="H721" s="8"/>
      <c r="J721" s="95"/>
      <c r="K721" s="95"/>
      <c r="L721" s="96"/>
    </row>
    <row r="722" spans="3:12" x14ac:dyDescent="0.2">
      <c r="C722" s="95"/>
      <c r="D722" s="95"/>
      <c r="E722" s="96"/>
      <c r="F722" s="12"/>
      <c r="G722" s="12"/>
      <c r="H722" s="8"/>
      <c r="J722" s="95"/>
      <c r="K722" s="95"/>
      <c r="L722" s="96"/>
    </row>
    <row r="723" spans="3:12" x14ac:dyDescent="0.2">
      <c r="C723" s="95"/>
      <c r="D723" s="95"/>
      <c r="E723" s="96"/>
      <c r="F723" s="12"/>
      <c r="G723" s="12"/>
      <c r="H723" s="8"/>
      <c r="J723" s="95"/>
      <c r="K723" s="95"/>
      <c r="L723" s="96"/>
    </row>
    <row r="724" spans="3:12" x14ac:dyDescent="0.2">
      <c r="C724" s="95"/>
      <c r="D724" s="95"/>
      <c r="E724" s="96"/>
      <c r="F724" s="12"/>
      <c r="G724" s="12"/>
      <c r="H724" s="8"/>
      <c r="J724" s="95"/>
      <c r="K724" s="95"/>
      <c r="L724" s="96"/>
    </row>
    <row r="725" spans="3:12" x14ac:dyDescent="0.2">
      <c r="C725" s="95"/>
      <c r="D725" s="95"/>
      <c r="E725" s="96"/>
      <c r="F725" s="12"/>
      <c r="G725" s="12"/>
      <c r="H725" s="8"/>
      <c r="J725" s="95"/>
      <c r="K725" s="95"/>
      <c r="L725" s="96"/>
    </row>
    <row r="726" spans="3:12" x14ac:dyDescent="0.2">
      <c r="C726" s="95"/>
      <c r="D726" s="95"/>
      <c r="E726" s="96"/>
      <c r="F726" s="12"/>
      <c r="G726" s="12"/>
      <c r="H726" s="8"/>
      <c r="J726" s="95"/>
      <c r="K726" s="95"/>
      <c r="L726" s="96"/>
    </row>
    <row r="727" spans="3:12" x14ac:dyDescent="0.2">
      <c r="C727" s="95"/>
      <c r="D727" s="95"/>
      <c r="E727" s="96"/>
      <c r="F727" s="12"/>
      <c r="G727" s="12"/>
      <c r="H727" s="8"/>
      <c r="J727" s="95"/>
      <c r="K727" s="95"/>
      <c r="L727" s="96"/>
    </row>
    <row r="728" spans="3:12" x14ac:dyDescent="0.2">
      <c r="C728" s="95"/>
      <c r="D728" s="95"/>
      <c r="E728" s="96"/>
      <c r="F728" s="12"/>
      <c r="G728" s="12"/>
      <c r="H728" s="8"/>
      <c r="J728" s="95"/>
      <c r="K728" s="95"/>
      <c r="L728" s="96"/>
    </row>
    <row r="729" spans="3:12" x14ac:dyDescent="0.2">
      <c r="C729" s="95"/>
      <c r="D729" s="95"/>
      <c r="E729" s="96"/>
      <c r="F729" s="12"/>
      <c r="G729" s="12"/>
      <c r="H729" s="8"/>
      <c r="J729" s="95"/>
      <c r="K729" s="95"/>
      <c r="L729" s="96"/>
    </row>
    <row r="730" spans="3:12" x14ac:dyDescent="0.2">
      <c r="C730" s="95"/>
      <c r="D730" s="95"/>
      <c r="E730" s="96"/>
      <c r="F730" s="12"/>
      <c r="G730" s="12"/>
      <c r="H730" s="8"/>
      <c r="J730" s="95"/>
      <c r="K730" s="95"/>
      <c r="L730" s="96"/>
    </row>
    <row r="731" spans="3:12" x14ac:dyDescent="0.2">
      <c r="C731" s="95"/>
      <c r="D731" s="95"/>
      <c r="E731" s="96"/>
      <c r="F731" s="12"/>
      <c r="G731" s="12"/>
      <c r="H731" s="8"/>
      <c r="J731" s="95"/>
      <c r="K731" s="95"/>
      <c r="L731" s="96"/>
    </row>
    <row r="732" spans="3:12" x14ac:dyDescent="0.2">
      <c r="C732" s="95"/>
      <c r="D732" s="95"/>
      <c r="E732" s="96"/>
      <c r="F732" s="12"/>
      <c r="G732" s="12"/>
      <c r="H732" s="8"/>
      <c r="J732" s="95"/>
      <c r="K732" s="95"/>
      <c r="L732" s="96"/>
    </row>
    <row r="733" spans="3:12" x14ac:dyDescent="0.2">
      <c r="C733" s="95"/>
      <c r="D733" s="95"/>
      <c r="E733" s="96"/>
      <c r="F733" s="12"/>
      <c r="G733" s="12"/>
      <c r="H733" s="8"/>
      <c r="J733" s="95"/>
      <c r="K733" s="95"/>
      <c r="L733" s="96"/>
    </row>
    <row r="734" spans="3:12" x14ac:dyDescent="0.2">
      <c r="C734" s="95"/>
      <c r="D734" s="95"/>
      <c r="E734" s="96"/>
      <c r="F734" s="12"/>
      <c r="G734" s="12"/>
      <c r="H734" s="8"/>
      <c r="J734" s="95"/>
      <c r="K734" s="95"/>
      <c r="L734" s="96"/>
    </row>
    <row r="735" spans="3:12" x14ac:dyDescent="0.2">
      <c r="C735" s="95"/>
      <c r="D735" s="95"/>
      <c r="E735" s="96"/>
      <c r="F735" s="12"/>
      <c r="G735" s="12"/>
      <c r="H735" s="8"/>
      <c r="J735" s="95"/>
      <c r="K735" s="95"/>
      <c r="L735" s="96"/>
    </row>
    <row r="736" spans="3:12" x14ac:dyDescent="0.2">
      <c r="C736" s="95"/>
      <c r="D736" s="95"/>
      <c r="E736" s="96"/>
      <c r="F736" s="12"/>
      <c r="G736" s="12"/>
      <c r="H736" s="8"/>
      <c r="J736" s="95"/>
      <c r="K736" s="95"/>
      <c r="L736" s="96"/>
    </row>
    <row r="737" spans="3:12" x14ac:dyDescent="0.2">
      <c r="C737" s="95"/>
      <c r="D737" s="95"/>
      <c r="E737" s="96"/>
      <c r="F737" s="12"/>
      <c r="G737" s="12"/>
      <c r="H737" s="8"/>
      <c r="J737" s="95"/>
      <c r="K737" s="95"/>
      <c r="L737" s="96"/>
    </row>
    <row r="738" spans="3:12" x14ac:dyDescent="0.2">
      <c r="C738" s="95"/>
      <c r="D738" s="95"/>
      <c r="E738" s="96"/>
      <c r="F738" s="12"/>
      <c r="G738" s="12"/>
      <c r="H738" s="8"/>
      <c r="J738" s="95"/>
      <c r="K738" s="95"/>
      <c r="L738" s="96"/>
    </row>
    <row r="739" spans="3:12" x14ac:dyDescent="0.2">
      <c r="C739" s="95"/>
      <c r="D739" s="95"/>
      <c r="E739" s="96"/>
      <c r="F739" s="12"/>
      <c r="G739" s="12"/>
      <c r="H739" s="8"/>
      <c r="J739" s="95"/>
      <c r="K739" s="95"/>
      <c r="L739" s="96"/>
    </row>
    <row r="740" spans="3:12" x14ac:dyDescent="0.2">
      <c r="C740" s="95"/>
      <c r="D740" s="95"/>
      <c r="E740" s="96"/>
      <c r="F740" s="12"/>
      <c r="G740" s="12"/>
      <c r="H740" s="8"/>
      <c r="J740" s="95"/>
      <c r="K740" s="95"/>
      <c r="L740" s="96"/>
    </row>
    <row r="741" spans="3:12" x14ac:dyDescent="0.2">
      <c r="C741" s="95"/>
      <c r="D741" s="95"/>
      <c r="E741" s="96"/>
      <c r="F741" s="12"/>
      <c r="G741" s="12"/>
      <c r="H741" s="8"/>
      <c r="J741" s="95"/>
      <c r="K741" s="95"/>
      <c r="L741" s="96"/>
    </row>
    <row r="742" spans="3:12" x14ac:dyDescent="0.2">
      <c r="C742" s="95"/>
      <c r="D742" s="95"/>
      <c r="E742" s="96"/>
      <c r="F742" s="12"/>
      <c r="G742" s="12"/>
      <c r="H742" s="8"/>
      <c r="J742" s="95"/>
      <c r="K742" s="95"/>
      <c r="L742" s="96"/>
    </row>
    <row r="743" spans="3:12" x14ac:dyDescent="0.2">
      <c r="C743" s="95"/>
      <c r="D743" s="95"/>
      <c r="E743" s="96"/>
      <c r="F743" s="12"/>
      <c r="G743" s="12"/>
      <c r="H743" s="8"/>
      <c r="J743" s="95"/>
      <c r="K743" s="95"/>
      <c r="L743" s="96"/>
    </row>
    <row r="744" spans="3:12" x14ac:dyDescent="0.2">
      <c r="C744" s="95"/>
      <c r="D744" s="95"/>
      <c r="E744" s="96"/>
      <c r="F744" s="12"/>
      <c r="G744" s="12"/>
      <c r="H744" s="8"/>
      <c r="J744" s="95"/>
      <c r="K744" s="95"/>
      <c r="L744" s="96"/>
    </row>
    <row r="745" spans="3:12" x14ac:dyDescent="0.2">
      <c r="C745" s="95"/>
      <c r="D745" s="95"/>
      <c r="E745" s="96"/>
      <c r="F745" s="12"/>
      <c r="G745" s="12"/>
      <c r="H745" s="8"/>
      <c r="J745" s="95"/>
      <c r="K745" s="95"/>
      <c r="L745" s="96"/>
    </row>
    <row r="746" spans="3:12" x14ac:dyDescent="0.2">
      <c r="C746" s="95"/>
      <c r="D746" s="95"/>
      <c r="E746" s="96"/>
      <c r="F746" s="12"/>
      <c r="G746" s="12"/>
      <c r="H746" s="8"/>
      <c r="J746" s="95"/>
      <c r="K746" s="95"/>
      <c r="L746" s="96"/>
    </row>
    <row r="747" spans="3:12" x14ac:dyDescent="0.2">
      <c r="C747" s="95"/>
      <c r="D747" s="95"/>
      <c r="E747" s="96"/>
      <c r="F747" s="12"/>
      <c r="G747" s="12"/>
      <c r="H747" s="8"/>
      <c r="J747" s="95"/>
      <c r="K747" s="95"/>
      <c r="L747" s="96"/>
    </row>
    <row r="748" spans="3:12" x14ac:dyDescent="0.2">
      <c r="C748" s="95"/>
      <c r="D748" s="95"/>
      <c r="E748" s="96"/>
      <c r="F748" s="12"/>
      <c r="G748" s="12"/>
      <c r="H748" s="8"/>
      <c r="J748" s="95"/>
      <c r="K748" s="95"/>
      <c r="L748" s="96"/>
    </row>
    <row r="749" spans="3:12" x14ac:dyDescent="0.2">
      <c r="C749" s="95"/>
      <c r="D749" s="95"/>
      <c r="E749" s="96"/>
      <c r="F749" s="12"/>
      <c r="G749" s="12"/>
      <c r="H749" s="8"/>
      <c r="J749" s="95"/>
      <c r="K749" s="95"/>
      <c r="L749" s="96"/>
    </row>
    <row r="750" spans="3:12" x14ac:dyDescent="0.2">
      <c r="C750" s="95"/>
      <c r="D750" s="95"/>
      <c r="E750" s="96"/>
      <c r="F750" s="12"/>
      <c r="G750" s="12"/>
      <c r="H750" s="8"/>
      <c r="J750" s="95"/>
      <c r="K750" s="95"/>
      <c r="L750" s="96"/>
    </row>
    <row r="751" spans="3:12" x14ac:dyDescent="0.2">
      <c r="C751" s="95"/>
      <c r="D751" s="95"/>
      <c r="E751" s="96"/>
      <c r="F751" s="12"/>
      <c r="G751" s="12"/>
      <c r="H751" s="8"/>
      <c r="J751" s="95"/>
      <c r="K751" s="95"/>
      <c r="L751" s="96"/>
    </row>
    <row r="752" spans="3:12" x14ac:dyDescent="0.2">
      <c r="C752" s="95"/>
      <c r="D752" s="95"/>
      <c r="E752" s="96"/>
      <c r="F752" s="12"/>
      <c r="G752" s="12"/>
      <c r="H752" s="8"/>
      <c r="J752" s="95"/>
      <c r="K752" s="95"/>
      <c r="L752" s="96"/>
    </row>
    <row r="753" spans="3:12" x14ac:dyDescent="0.2">
      <c r="C753" s="95"/>
      <c r="D753" s="95"/>
      <c r="E753" s="96"/>
      <c r="F753" s="12"/>
      <c r="G753" s="12"/>
      <c r="H753" s="8"/>
      <c r="J753" s="95"/>
      <c r="K753" s="95"/>
      <c r="L753" s="96"/>
    </row>
    <row r="754" spans="3:12" x14ac:dyDescent="0.2">
      <c r="C754" s="95"/>
      <c r="D754" s="95"/>
      <c r="E754" s="96"/>
      <c r="F754" s="12"/>
      <c r="G754" s="12"/>
      <c r="H754" s="8"/>
      <c r="J754" s="95"/>
      <c r="K754" s="95"/>
      <c r="L754" s="96"/>
    </row>
    <row r="755" spans="3:12" x14ac:dyDescent="0.2">
      <c r="C755" s="95"/>
      <c r="D755" s="95"/>
      <c r="E755" s="96"/>
      <c r="F755" s="12"/>
      <c r="G755" s="12"/>
      <c r="H755" s="8"/>
      <c r="J755" s="95"/>
      <c r="K755" s="95"/>
      <c r="L755" s="96"/>
    </row>
    <row r="756" spans="3:12" x14ac:dyDescent="0.2">
      <c r="C756" s="95"/>
      <c r="D756" s="95"/>
      <c r="E756" s="96"/>
      <c r="F756" s="12"/>
      <c r="G756" s="12"/>
      <c r="H756" s="8"/>
      <c r="J756" s="95"/>
      <c r="K756" s="95"/>
      <c r="L756" s="96"/>
    </row>
    <row r="757" spans="3:12" x14ac:dyDescent="0.2">
      <c r="C757" s="95"/>
      <c r="D757" s="95"/>
      <c r="E757" s="96"/>
      <c r="F757" s="12"/>
      <c r="G757" s="12"/>
      <c r="H757" s="8"/>
      <c r="J757" s="95"/>
      <c r="K757" s="95"/>
      <c r="L757" s="96"/>
    </row>
    <row r="758" spans="3:12" x14ac:dyDescent="0.2">
      <c r="C758" s="95"/>
      <c r="D758" s="95"/>
      <c r="E758" s="96"/>
      <c r="F758" s="12"/>
      <c r="G758" s="12"/>
      <c r="H758" s="8"/>
      <c r="J758" s="95"/>
      <c r="K758" s="95"/>
      <c r="L758" s="96"/>
    </row>
    <row r="759" spans="3:12" x14ac:dyDescent="0.2">
      <c r="C759" s="95"/>
      <c r="D759" s="95"/>
      <c r="E759" s="96"/>
      <c r="F759" s="12"/>
      <c r="G759" s="12"/>
      <c r="H759" s="8"/>
      <c r="J759" s="95"/>
      <c r="K759" s="95"/>
      <c r="L759" s="96"/>
    </row>
    <row r="760" spans="3:12" x14ac:dyDescent="0.2">
      <c r="C760" s="95"/>
      <c r="D760" s="95"/>
      <c r="E760" s="96"/>
      <c r="F760" s="12"/>
      <c r="G760" s="12"/>
      <c r="H760" s="8"/>
      <c r="J760" s="95"/>
      <c r="K760" s="95"/>
      <c r="L760" s="96"/>
    </row>
    <row r="761" spans="3:12" x14ac:dyDescent="0.2">
      <c r="C761" s="95"/>
      <c r="D761" s="95"/>
      <c r="E761" s="96"/>
      <c r="F761" s="12"/>
      <c r="G761" s="12"/>
      <c r="H761" s="8"/>
      <c r="J761" s="95"/>
      <c r="K761" s="95"/>
      <c r="L761" s="96"/>
    </row>
    <row r="762" spans="3:12" x14ac:dyDescent="0.2">
      <c r="C762" s="95"/>
      <c r="D762" s="95"/>
      <c r="E762" s="96"/>
      <c r="F762" s="12"/>
      <c r="G762" s="12"/>
      <c r="H762" s="8"/>
      <c r="J762" s="95"/>
      <c r="K762" s="95"/>
      <c r="L762" s="96"/>
    </row>
    <row r="763" spans="3:12" x14ac:dyDescent="0.2">
      <c r="C763" s="95"/>
      <c r="D763" s="95"/>
      <c r="E763" s="96"/>
      <c r="F763" s="12"/>
      <c r="G763" s="12"/>
      <c r="H763" s="8"/>
      <c r="J763" s="95"/>
      <c r="K763" s="95"/>
      <c r="L763" s="96"/>
    </row>
    <row r="764" spans="3:12" x14ac:dyDescent="0.2">
      <c r="C764" s="95"/>
      <c r="D764" s="95"/>
      <c r="E764" s="96"/>
      <c r="F764" s="12"/>
      <c r="G764" s="12"/>
      <c r="H764" s="8"/>
      <c r="J764" s="95"/>
      <c r="K764" s="95"/>
      <c r="L764" s="96"/>
    </row>
    <row r="765" spans="3:12" x14ac:dyDescent="0.2">
      <c r="C765" s="95"/>
      <c r="D765" s="95"/>
      <c r="E765" s="96"/>
      <c r="F765" s="12"/>
      <c r="G765" s="12"/>
      <c r="H765" s="8"/>
      <c r="J765" s="95"/>
      <c r="K765" s="95"/>
      <c r="L765" s="96"/>
    </row>
    <row r="766" spans="3:12" x14ac:dyDescent="0.2">
      <c r="C766" s="95"/>
      <c r="D766" s="95"/>
      <c r="E766" s="96"/>
      <c r="F766" s="12"/>
      <c r="G766" s="12"/>
      <c r="H766" s="8"/>
      <c r="J766" s="95"/>
      <c r="K766" s="95"/>
      <c r="L766" s="96"/>
    </row>
    <row r="767" spans="3:12" x14ac:dyDescent="0.2">
      <c r="C767" s="95"/>
      <c r="D767" s="95"/>
      <c r="E767" s="96"/>
      <c r="F767" s="12"/>
      <c r="G767" s="12"/>
      <c r="H767" s="8"/>
      <c r="J767" s="95"/>
      <c r="K767" s="95"/>
      <c r="L767" s="96"/>
    </row>
    <row r="768" spans="3:12" x14ac:dyDescent="0.2">
      <c r="C768" s="95"/>
      <c r="D768" s="95"/>
      <c r="E768" s="96"/>
      <c r="F768" s="12"/>
      <c r="G768" s="12"/>
      <c r="H768" s="8"/>
      <c r="J768" s="95"/>
      <c r="K768" s="95"/>
      <c r="L768" s="96"/>
    </row>
    <row r="769" spans="3:12" x14ac:dyDescent="0.2">
      <c r="C769" s="95"/>
      <c r="D769" s="95"/>
      <c r="E769" s="96"/>
      <c r="F769" s="12"/>
      <c r="G769" s="12"/>
      <c r="H769" s="8"/>
      <c r="J769" s="95"/>
      <c r="K769" s="95"/>
      <c r="L769" s="96"/>
    </row>
    <row r="770" spans="3:12" x14ac:dyDescent="0.2">
      <c r="C770" s="95"/>
      <c r="D770" s="95"/>
      <c r="E770" s="96"/>
      <c r="F770" s="12"/>
      <c r="G770" s="12"/>
      <c r="H770" s="8"/>
      <c r="J770" s="95"/>
      <c r="K770" s="95"/>
      <c r="L770" s="96"/>
    </row>
    <row r="771" spans="3:12" x14ac:dyDescent="0.2">
      <c r="C771" s="95"/>
      <c r="D771" s="95"/>
      <c r="E771" s="96"/>
      <c r="F771" s="12"/>
      <c r="G771" s="12"/>
      <c r="H771" s="8"/>
      <c r="J771" s="95"/>
      <c r="K771" s="95"/>
      <c r="L771" s="96"/>
    </row>
    <row r="772" spans="3:12" x14ac:dyDescent="0.2">
      <c r="C772" s="95"/>
      <c r="D772" s="95"/>
      <c r="E772" s="96"/>
      <c r="F772" s="12"/>
      <c r="G772" s="12"/>
      <c r="H772" s="8"/>
      <c r="J772" s="95"/>
      <c r="K772" s="95"/>
      <c r="L772" s="96"/>
    </row>
    <row r="773" spans="3:12" x14ac:dyDescent="0.2">
      <c r="C773" s="95"/>
      <c r="D773" s="95"/>
      <c r="E773" s="96"/>
      <c r="F773" s="12"/>
      <c r="G773" s="12"/>
      <c r="H773" s="8"/>
      <c r="J773" s="95"/>
      <c r="K773" s="95"/>
      <c r="L773" s="96"/>
    </row>
    <row r="774" spans="3:12" x14ac:dyDescent="0.2">
      <c r="C774" s="95"/>
      <c r="D774" s="95"/>
      <c r="E774" s="96"/>
      <c r="F774" s="12"/>
      <c r="G774" s="12"/>
      <c r="H774" s="8"/>
      <c r="J774" s="95"/>
      <c r="K774" s="95"/>
      <c r="L774" s="96"/>
    </row>
    <row r="775" spans="3:12" x14ac:dyDescent="0.2">
      <c r="C775" s="95"/>
      <c r="D775" s="95"/>
      <c r="E775" s="96"/>
      <c r="F775" s="12"/>
      <c r="G775" s="12"/>
      <c r="H775" s="8"/>
      <c r="J775" s="95"/>
      <c r="K775" s="95"/>
      <c r="L775" s="96"/>
    </row>
    <row r="776" spans="3:12" x14ac:dyDescent="0.2">
      <c r="C776" s="95"/>
      <c r="D776" s="95"/>
      <c r="E776" s="96"/>
      <c r="F776" s="12"/>
      <c r="G776" s="12"/>
      <c r="H776" s="8"/>
      <c r="J776" s="95"/>
      <c r="K776" s="95"/>
      <c r="L776" s="96"/>
    </row>
    <row r="777" spans="3:12" x14ac:dyDescent="0.2">
      <c r="C777" s="95"/>
      <c r="D777" s="95"/>
      <c r="E777" s="96"/>
      <c r="F777" s="12"/>
      <c r="G777" s="12"/>
      <c r="H777" s="8"/>
      <c r="J777" s="95"/>
      <c r="K777" s="95"/>
      <c r="L777" s="96"/>
    </row>
    <row r="778" spans="3:12" x14ac:dyDescent="0.2">
      <c r="C778" s="95"/>
      <c r="D778" s="95"/>
      <c r="E778" s="96"/>
      <c r="F778" s="12"/>
      <c r="G778" s="12"/>
      <c r="H778" s="8"/>
      <c r="J778" s="95"/>
      <c r="K778" s="95"/>
      <c r="L778" s="96"/>
    </row>
    <row r="779" spans="3:12" x14ac:dyDescent="0.2">
      <c r="C779" s="95"/>
      <c r="D779" s="95"/>
      <c r="E779" s="96"/>
      <c r="F779" s="12"/>
      <c r="G779" s="12"/>
      <c r="H779" s="8"/>
      <c r="J779" s="95"/>
      <c r="K779" s="95"/>
      <c r="L779" s="96"/>
    </row>
    <row r="780" spans="3:12" x14ac:dyDescent="0.2">
      <c r="C780" s="95"/>
      <c r="D780" s="95"/>
      <c r="E780" s="96"/>
      <c r="F780" s="12"/>
      <c r="G780" s="12"/>
      <c r="H780" s="8"/>
      <c r="J780" s="95"/>
      <c r="K780" s="95"/>
      <c r="L780" s="96"/>
    </row>
    <row r="781" spans="3:12" x14ac:dyDescent="0.2">
      <c r="C781" s="95"/>
      <c r="D781" s="95"/>
      <c r="E781" s="96"/>
      <c r="F781" s="12"/>
      <c r="G781" s="12"/>
      <c r="H781" s="8"/>
      <c r="J781" s="95"/>
      <c r="K781" s="95"/>
      <c r="L781" s="96"/>
    </row>
    <row r="782" spans="3:12" x14ac:dyDescent="0.2">
      <c r="C782" s="95"/>
      <c r="D782" s="95"/>
      <c r="E782" s="96"/>
      <c r="F782" s="12"/>
      <c r="G782" s="12"/>
      <c r="H782" s="8"/>
      <c r="J782" s="95"/>
      <c r="K782" s="95"/>
      <c r="L782" s="96"/>
    </row>
    <row r="783" spans="3:12" x14ac:dyDescent="0.2">
      <c r="C783" s="95"/>
      <c r="D783" s="95"/>
      <c r="E783" s="96"/>
      <c r="F783" s="12"/>
      <c r="G783" s="12"/>
      <c r="H783" s="8"/>
      <c r="J783" s="95"/>
      <c r="K783" s="95"/>
      <c r="L783" s="96"/>
    </row>
    <row r="784" spans="3:12" x14ac:dyDescent="0.2">
      <c r="C784" s="95"/>
      <c r="D784" s="95"/>
      <c r="E784" s="96"/>
      <c r="F784" s="12"/>
      <c r="G784" s="12"/>
      <c r="H784" s="8"/>
      <c r="J784" s="95"/>
      <c r="K784" s="95"/>
      <c r="L784" s="96"/>
    </row>
    <row r="785" spans="3:12" x14ac:dyDescent="0.2">
      <c r="C785" s="95"/>
      <c r="D785" s="95"/>
      <c r="E785" s="96"/>
      <c r="F785" s="12"/>
      <c r="G785" s="12"/>
      <c r="H785" s="8"/>
      <c r="J785" s="95"/>
      <c r="K785" s="95"/>
      <c r="L785" s="96"/>
    </row>
    <row r="786" spans="3:12" x14ac:dyDescent="0.2">
      <c r="C786" s="95"/>
      <c r="D786" s="95"/>
      <c r="E786" s="96"/>
      <c r="F786" s="12"/>
      <c r="G786" s="12"/>
      <c r="H786" s="8"/>
      <c r="J786" s="95"/>
      <c r="K786" s="95"/>
      <c r="L786" s="96"/>
    </row>
    <row r="787" spans="3:12" x14ac:dyDescent="0.2">
      <c r="C787" s="95"/>
      <c r="D787" s="95"/>
      <c r="E787" s="96"/>
      <c r="F787" s="12"/>
      <c r="G787" s="12"/>
      <c r="H787" s="8"/>
      <c r="J787" s="95"/>
      <c r="K787" s="95"/>
      <c r="L787" s="96"/>
    </row>
    <row r="788" spans="3:12" x14ac:dyDescent="0.2">
      <c r="C788" s="95"/>
      <c r="D788" s="95"/>
      <c r="E788" s="96"/>
      <c r="F788" s="12"/>
      <c r="G788" s="12"/>
      <c r="H788" s="8"/>
      <c r="J788" s="95"/>
      <c r="K788" s="95"/>
      <c r="L788" s="96"/>
    </row>
    <row r="789" spans="3:12" x14ac:dyDescent="0.2">
      <c r="C789" s="95"/>
      <c r="D789" s="95"/>
      <c r="E789" s="96"/>
      <c r="F789" s="12"/>
      <c r="G789" s="12"/>
      <c r="H789" s="8"/>
      <c r="J789" s="95"/>
      <c r="K789" s="95"/>
      <c r="L789" s="96"/>
    </row>
    <row r="790" spans="3:12" x14ac:dyDescent="0.2">
      <c r="C790" s="95"/>
      <c r="D790" s="95"/>
      <c r="E790" s="96"/>
      <c r="F790" s="12"/>
      <c r="G790" s="12"/>
      <c r="H790" s="8"/>
      <c r="J790" s="95"/>
      <c r="K790" s="95"/>
      <c r="L790" s="96"/>
    </row>
    <row r="791" spans="3:12" x14ac:dyDescent="0.2">
      <c r="C791" s="95"/>
      <c r="D791" s="95"/>
      <c r="E791" s="96"/>
      <c r="F791" s="12"/>
      <c r="G791" s="12"/>
      <c r="H791" s="8"/>
      <c r="J791" s="95"/>
      <c r="K791" s="95"/>
      <c r="L791" s="96"/>
    </row>
    <row r="792" spans="3:12" x14ac:dyDescent="0.2">
      <c r="C792" s="95"/>
      <c r="D792" s="95"/>
      <c r="E792" s="96"/>
      <c r="F792" s="12"/>
      <c r="G792" s="12"/>
      <c r="H792" s="8"/>
      <c r="J792" s="95"/>
      <c r="K792" s="95"/>
      <c r="L792" s="96"/>
    </row>
    <row r="793" spans="3:12" x14ac:dyDescent="0.2">
      <c r="C793" s="95"/>
      <c r="D793" s="95"/>
      <c r="E793" s="96"/>
      <c r="F793" s="12"/>
      <c r="G793" s="12"/>
      <c r="H793" s="8"/>
      <c r="J793" s="95"/>
      <c r="K793" s="95"/>
      <c r="L793" s="96"/>
    </row>
    <row r="794" spans="3:12" x14ac:dyDescent="0.2">
      <c r="C794" s="95"/>
      <c r="D794" s="95"/>
      <c r="E794" s="96"/>
      <c r="F794" s="12"/>
      <c r="G794" s="12"/>
      <c r="H794" s="8"/>
      <c r="J794" s="95"/>
      <c r="K794" s="95"/>
      <c r="L794" s="96"/>
    </row>
    <row r="795" spans="3:12" x14ac:dyDescent="0.2">
      <c r="C795" s="95"/>
      <c r="D795" s="95"/>
      <c r="E795" s="96"/>
      <c r="F795" s="12"/>
      <c r="G795" s="12"/>
      <c r="H795" s="8"/>
      <c r="J795" s="95"/>
      <c r="K795" s="95"/>
      <c r="L795" s="96"/>
    </row>
    <row r="796" spans="3:12" x14ac:dyDescent="0.2">
      <c r="C796" s="95"/>
      <c r="D796" s="95"/>
      <c r="E796" s="96"/>
      <c r="F796" s="12"/>
      <c r="G796" s="12"/>
      <c r="H796" s="8"/>
      <c r="J796" s="95"/>
      <c r="K796" s="95"/>
      <c r="L796" s="96"/>
    </row>
    <row r="797" spans="3:12" x14ac:dyDescent="0.2">
      <c r="C797" s="95"/>
      <c r="D797" s="95"/>
      <c r="E797" s="96"/>
      <c r="F797" s="12"/>
      <c r="G797" s="12"/>
      <c r="H797" s="8"/>
      <c r="J797" s="95"/>
      <c r="K797" s="95"/>
      <c r="L797" s="96"/>
    </row>
    <row r="798" spans="3:12" x14ac:dyDescent="0.2">
      <c r="C798" s="95"/>
      <c r="D798" s="95"/>
      <c r="E798" s="96"/>
      <c r="F798" s="12"/>
      <c r="G798" s="12"/>
      <c r="H798" s="8"/>
      <c r="J798" s="95"/>
      <c r="K798" s="95"/>
      <c r="L798" s="96"/>
    </row>
    <row r="799" spans="3:12" x14ac:dyDescent="0.2">
      <c r="C799" s="95"/>
      <c r="D799" s="95"/>
      <c r="E799" s="96"/>
      <c r="F799" s="12"/>
      <c r="G799" s="12"/>
      <c r="H799" s="8"/>
      <c r="J799" s="95"/>
      <c r="K799" s="95"/>
      <c r="L799" s="96"/>
    </row>
    <row r="800" spans="3:12" x14ac:dyDescent="0.2">
      <c r="C800" s="95"/>
      <c r="D800" s="95"/>
      <c r="E800" s="96"/>
      <c r="F800" s="12"/>
      <c r="G800" s="12"/>
      <c r="H800" s="8"/>
      <c r="J800" s="95"/>
      <c r="K800" s="95"/>
      <c r="L800" s="96"/>
    </row>
    <row r="801" spans="3:12" x14ac:dyDescent="0.2">
      <c r="C801" s="95"/>
      <c r="D801" s="95"/>
      <c r="E801" s="96"/>
      <c r="F801" s="12"/>
      <c r="G801" s="12"/>
      <c r="H801" s="8"/>
      <c r="J801" s="95"/>
      <c r="K801" s="95"/>
      <c r="L801" s="96"/>
    </row>
    <row r="802" spans="3:12" x14ac:dyDescent="0.2">
      <c r="C802" s="95"/>
      <c r="D802" s="95"/>
      <c r="E802" s="96"/>
      <c r="F802" s="12"/>
      <c r="G802" s="12"/>
      <c r="H802" s="8"/>
      <c r="J802" s="95"/>
      <c r="K802" s="95"/>
      <c r="L802" s="96"/>
    </row>
    <row r="803" spans="3:12" x14ac:dyDescent="0.2">
      <c r="C803" s="95"/>
      <c r="D803" s="95"/>
      <c r="E803" s="96"/>
      <c r="F803" s="12"/>
      <c r="G803" s="12"/>
      <c r="H803" s="8"/>
      <c r="J803" s="95"/>
      <c r="K803" s="95"/>
      <c r="L803" s="96"/>
    </row>
    <row r="804" spans="3:12" x14ac:dyDescent="0.2">
      <c r="C804" s="95"/>
      <c r="D804" s="95"/>
      <c r="E804" s="96"/>
      <c r="F804" s="12"/>
      <c r="G804" s="12"/>
      <c r="H804" s="8"/>
      <c r="J804" s="95"/>
      <c r="K804" s="95"/>
      <c r="L804" s="96"/>
    </row>
    <row r="805" spans="3:12" x14ac:dyDescent="0.2">
      <c r="C805" s="95"/>
      <c r="D805" s="95"/>
      <c r="E805" s="96"/>
      <c r="F805" s="12"/>
      <c r="G805" s="12"/>
      <c r="H805" s="8"/>
      <c r="J805" s="95"/>
      <c r="K805" s="95"/>
      <c r="L805" s="96"/>
    </row>
    <row r="806" spans="3:12" x14ac:dyDescent="0.2">
      <c r="C806" s="95"/>
      <c r="D806" s="95"/>
      <c r="E806" s="96"/>
      <c r="F806" s="12"/>
      <c r="G806" s="12"/>
      <c r="H806" s="8"/>
      <c r="J806" s="95"/>
      <c r="K806" s="95"/>
      <c r="L806" s="96"/>
    </row>
    <row r="807" spans="3:12" x14ac:dyDescent="0.2">
      <c r="C807" s="95"/>
      <c r="D807" s="95"/>
      <c r="E807" s="96"/>
      <c r="F807" s="12"/>
      <c r="G807" s="12"/>
      <c r="H807" s="8"/>
      <c r="J807" s="95"/>
      <c r="K807" s="95"/>
      <c r="L807" s="96"/>
    </row>
    <row r="808" spans="3:12" x14ac:dyDescent="0.2">
      <c r="C808" s="95"/>
      <c r="D808" s="95"/>
      <c r="E808" s="96"/>
      <c r="F808" s="12"/>
      <c r="G808" s="12"/>
      <c r="H808" s="8"/>
      <c r="J808" s="95"/>
      <c r="K808" s="95"/>
      <c r="L808" s="96"/>
    </row>
    <row r="809" spans="3:12" x14ac:dyDescent="0.2">
      <c r="C809" s="95"/>
      <c r="D809" s="95"/>
      <c r="E809" s="96"/>
      <c r="F809" s="12"/>
      <c r="G809" s="12"/>
      <c r="H809" s="8"/>
      <c r="J809" s="95"/>
      <c r="K809" s="95"/>
      <c r="L809" s="96"/>
    </row>
    <row r="810" spans="3:12" x14ac:dyDescent="0.2">
      <c r="C810" s="95"/>
      <c r="D810" s="95"/>
      <c r="E810" s="96"/>
      <c r="F810" s="12"/>
      <c r="G810" s="12"/>
      <c r="H810" s="8"/>
      <c r="J810" s="95"/>
      <c r="K810" s="95"/>
      <c r="L810" s="96"/>
    </row>
    <row r="811" spans="3:12" x14ac:dyDescent="0.2">
      <c r="C811" s="95"/>
      <c r="D811" s="95"/>
      <c r="E811" s="96"/>
      <c r="F811" s="12"/>
      <c r="G811" s="12"/>
      <c r="H811" s="8"/>
      <c r="J811" s="95"/>
      <c r="K811" s="95"/>
      <c r="L811" s="96"/>
    </row>
    <row r="812" spans="3:12" x14ac:dyDescent="0.2">
      <c r="C812" s="95"/>
      <c r="D812" s="95"/>
      <c r="E812" s="96"/>
      <c r="F812" s="12"/>
      <c r="G812" s="12"/>
      <c r="H812" s="8"/>
      <c r="J812" s="95"/>
      <c r="K812" s="95"/>
      <c r="L812" s="96"/>
    </row>
    <row r="813" spans="3:12" x14ac:dyDescent="0.2">
      <c r="C813" s="95"/>
      <c r="D813" s="95"/>
      <c r="E813" s="96"/>
      <c r="F813" s="12"/>
      <c r="G813" s="12"/>
      <c r="H813" s="8"/>
      <c r="J813" s="95"/>
      <c r="K813" s="95"/>
      <c r="L813" s="96"/>
    </row>
    <row r="814" spans="3:12" x14ac:dyDescent="0.2">
      <c r="C814" s="95"/>
      <c r="D814" s="95"/>
      <c r="E814" s="96"/>
      <c r="F814" s="12"/>
      <c r="G814" s="12"/>
      <c r="H814" s="8"/>
      <c r="J814" s="95"/>
      <c r="K814" s="95"/>
      <c r="L814" s="96"/>
    </row>
    <row r="815" spans="3:12" x14ac:dyDescent="0.2">
      <c r="C815" s="95"/>
      <c r="D815" s="95"/>
      <c r="E815" s="96"/>
      <c r="F815" s="12"/>
      <c r="G815" s="12"/>
      <c r="H815" s="8"/>
      <c r="J815" s="95"/>
      <c r="K815" s="95"/>
      <c r="L815" s="96"/>
    </row>
    <row r="816" spans="3:12" x14ac:dyDescent="0.2">
      <c r="C816" s="95"/>
      <c r="D816" s="95"/>
      <c r="E816" s="96"/>
      <c r="F816" s="12"/>
      <c r="G816" s="12"/>
      <c r="H816" s="8"/>
      <c r="J816" s="95"/>
      <c r="K816" s="95"/>
      <c r="L816" s="96"/>
    </row>
    <row r="817" spans="3:12" x14ac:dyDescent="0.2">
      <c r="C817" s="95"/>
      <c r="D817" s="95"/>
      <c r="E817" s="96"/>
      <c r="F817" s="12"/>
      <c r="G817" s="12"/>
      <c r="H817" s="8"/>
      <c r="J817" s="95"/>
      <c r="K817" s="95"/>
      <c r="L817" s="96"/>
    </row>
    <row r="818" spans="3:12" x14ac:dyDescent="0.2">
      <c r="C818" s="95"/>
      <c r="D818" s="95"/>
      <c r="E818" s="96"/>
      <c r="F818" s="12"/>
      <c r="G818" s="12"/>
      <c r="H818" s="8"/>
      <c r="J818" s="95"/>
      <c r="K818" s="95"/>
      <c r="L818" s="96"/>
    </row>
    <row r="819" spans="3:12" x14ac:dyDescent="0.2">
      <c r="C819" s="95"/>
      <c r="D819" s="95"/>
      <c r="E819" s="96"/>
      <c r="F819" s="12"/>
      <c r="G819" s="12"/>
      <c r="H819" s="8"/>
      <c r="J819" s="95"/>
      <c r="K819" s="95"/>
      <c r="L819" s="96"/>
    </row>
    <row r="820" spans="3:12" x14ac:dyDescent="0.2">
      <c r="C820" s="95"/>
      <c r="D820" s="95"/>
      <c r="E820" s="96"/>
      <c r="F820" s="12"/>
      <c r="G820" s="12"/>
      <c r="H820" s="8"/>
      <c r="J820" s="95"/>
      <c r="K820" s="95"/>
      <c r="L820" s="96"/>
    </row>
    <row r="821" spans="3:12" x14ac:dyDescent="0.2">
      <c r="C821" s="95"/>
      <c r="D821" s="95"/>
      <c r="E821" s="96"/>
      <c r="F821" s="12"/>
      <c r="G821" s="12"/>
      <c r="H821" s="8"/>
      <c r="J821" s="95"/>
      <c r="K821" s="95"/>
      <c r="L821" s="96"/>
    </row>
    <row r="822" spans="3:12" x14ac:dyDescent="0.2">
      <c r="C822" s="95"/>
      <c r="D822" s="95"/>
      <c r="E822" s="96"/>
      <c r="F822" s="12"/>
      <c r="G822" s="12"/>
      <c r="H822" s="8"/>
      <c r="J822" s="95"/>
      <c r="K822" s="95"/>
      <c r="L822" s="96"/>
    </row>
    <row r="823" spans="3:12" x14ac:dyDescent="0.2">
      <c r="C823" s="95"/>
      <c r="D823" s="95"/>
      <c r="E823" s="96"/>
      <c r="F823" s="12"/>
      <c r="G823" s="12"/>
      <c r="H823" s="8"/>
      <c r="J823" s="95"/>
      <c r="K823" s="95"/>
      <c r="L823" s="96"/>
    </row>
    <row r="824" spans="3:12" x14ac:dyDescent="0.2">
      <c r="C824" s="95"/>
      <c r="D824" s="95"/>
      <c r="E824" s="96"/>
      <c r="F824" s="12"/>
      <c r="G824" s="12"/>
      <c r="H824" s="8"/>
      <c r="J824" s="95"/>
      <c r="K824" s="95"/>
      <c r="L824" s="96"/>
    </row>
    <row r="825" spans="3:12" x14ac:dyDescent="0.2">
      <c r="C825" s="95"/>
      <c r="D825" s="95"/>
      <c r="E825" s="96"/>
      <c r="F825" s="12"/>
      <c r="G825" s="12"/>
      <c r="H825" s="8"/>
      <c r="J825" s="95"/>
      <c r="K825" s="95"/>
      <c r="L825" s="96"/>
    </row>
    <row r="826" spans="3:12" x14ac:dyDescent="0.2">
      <c r="C826" s="95"/>
      <c r="D826" s="95"/>
      <c r="E826" s="96"/>
      <c r="F826" s="12"/>
      <c r="G826" s="12"/>
      <c r="H826" s="8"/>
      <c r="J826" s="95"/>
      <c r="K826" s="95"/>
      <c r="L826" s="96"/>
    </row>
    <row r="827" spans="3:12" x14ac:dyDescent="0.2">
      <c r="C827" s="95"/>
      <c r="D827" s="95"/>
      <c r="E827" s="96"/>
      <c r="F827" s="12"/>
      <c r="G827" s="12"/>
      <c r="H827" s="8"/>
      <c r="J827" s="95"/>
      <c r="K827" s="95"/>
      <c r="L827" s="96"/>
    </row>
    <row r="828" spans="3:12" x14ac:dyDescent="0.2">
      <c r="C828" s="95"/>
      <c r="D828" s="95"/>
      <c r="E828" s="96"/>
      <c r="F828" s="12"/>
      <c r="G828" s="12"/>
      <c r="H828" s="8"/>
      <c r="J828" s="95"/>
      <c r="K828" s="95"/>
      <c r="L828" s="96"/>
    </row>
    <row r="829" spans="3:12" x14ac:dyDescent="0.2">
      <c r="C829" s="95"/>
      <c r="D829" s="95"/>
      <c r="E829" s="96"/>
      <c r="F829" s="12"/>
      <c r="G829" s="12"/>
      <c r="H829" s="8"/>
      <c r="J829" s="95"/>
      <c r="K829" s="95"/>
      <c r="L829" s="96"/>
    </row>
    <row r="830" spans="3:12" x14ac:dyDescent="0.2">
      <c r="C830" s="95"/>
      <c r="D830" s="95"/>
      <c r="E830" s="96"/>
      <c r="F830" s="12"/>
      <c r="G830" s="12"/>
      <c r="H830" s="8"/>
      <c r="J830" s="95"/>
      <c r="K830" s="95"/>
      <c r="L830" s="96"/>
    </row>
    <row r="831" spans="3:12" x14ac:dyDescent="0.2">
      <c r="C831" s="95"/>
      <c r="D831" s="95"/>
      <c r="E831" s="96"/>
      <c r="F831" s="12"/>
      <c r="G831" s="12"/>
      <c r="H831" s="8"/>
      <c r="J831" s="95"/>
      <c r="K831" s="95"/>
      <c r="L831" s="96"/>
    </row>
    <row r="832" spans="3:12" x14ac:dyDescent="0.2">
      <c r="C832" s="95"/>
      <c r="D832" s="95"/>
      <c r="E832" s="96"/>
      <c r="F832" s="12"/>
      <c r="G832" s="12"/>
      <c r="H832" s="8"/>
      <c r="J832" s="95"/>
      <c r="K832" s="95"/>
      <c r="L832" s="96"/>
    </row>
    <row r="833" spans="3:12" x14ac:dyDescent="0.2">
      <c r="C833" s="95"/>
      <c r="D833" s="95"/>
      <c r="E833" s="96"/>
      <c r="F833" s="12"/>
      <c r="G833" s="12"/>
      <c r="H833" s="8"/>
      <c r="J833" s="95"/>
      <c r="K833" s="95"/>
      <c r="L833" s="96"/>
    </row>
    <row r="834" spans="3:12" x14ac:dyDescent="0.2">
      <c r="C834" s="95"/>
      <c r="D834" s="95"/>
      <c r="E834" s="96"/>
      <c r="F834" s="12"/>
      <c r="G834" s="12"/>
      <c r="H834" s="8"/>
      <c r="J834" s="95"/>
      <c r="K834" s="95"/>
      <c r="L834" s="96"/>
    </row>
    <row r="835" spans="3:12" x14ac:dyDescent="0.2">
      <c r="C835" s="95"/>
      <c r="D835" s="95"/>
      <c r="E835" s="96"/>
      <c r="F835" s="12"/>
      <c r="G835" s="12"/>
      <c r="H835" s="8"/>
      <c r="J835" s="95"/>
      <c r="K835" s="95"/>
      <c r="L835" s="96"/>
    </row>
    <row r="836" spans="3:12" x14ac:dyDescent="0.2">
      <c r="C836" s="95"/>
      <c r="D836" s="95"/>
      <c r="E836" s="96"/>
      <c r="F836" s="12"/>
      <c r="G836" s="12"/>
      <c r="H836" s="8"/>
      <c r="J836" s="95"/>
      <c r="K836" s="95"/>
      <c r="L836" s="96"/>
    </row>
    <row r="837" spans="3:12" x14ac:dyDescent="0.2">
      <c r="C837" s="95"/>
      <c r="D837" s="95"/>
      <c r="E837" s="96"/>
      <c r="F837" s="12"/>
      <c r="G837" s="12"/>
      <c r="H837" s="8"/>
      <c r="J837" s="95"/>
      <c r="K837" s="95"/>
      <c r="L837" s="96"/>
    </row>
    <row r="838" spans="3:12" x14ac:dyDescent="0.2">
      <c r="C838" s="95"/>
      <c r="D838" s="95"/>
      <c r="E838" s="96"/>
      <c r="F838" s="12"/>
      <c r="G838" s="12"/>
      <c r="H838" s="8"/>
      <c r="J838" s="95"/>
      <c r="K838" s="95"/>
      <c r="L838" s="96"/>
    </row>
    <row r="839" spans="3:12" x14ac:dyDescent="0.2">
      <c r="C839" s="95"/>
      <c r="D839" s="95"/>
      <c r="E839" s="96"/>
      <c r="F839" s="12"/>
      <c r="G839" s="12"/>
      <c r="H839" s="8"/>
      <c r="J839" s="95"/>
      <c r="K839" s="95"/>
      <c r="L839" s="96"/>
    </row>
    <row r="840" spans="3:12" x14ac:dyDescent="0.2">
      <c r="C840" s="95"/>
      <c r="D840" s="95"/>
      <c r="E840" s="96"/>
      <c r="F840" s="12"/>
      <c r="G840" s="12"/>
      <c r="H840" s="8"/>
      <c r="J840" s="95"/>
      <c r="K840" s="95"/>
      <c r="L840" s="96"/>
    </row>
    <row r="841" spans="3:12" x14ac:dyDescent="0.2">
      <c r="C841" s="95"/>
      <c r="D841" s="95"/>
      <c r="E841" s="96"/>
      <c r="F841" s="12"/>
      <c r="G841" s="12"/>
      <c r="H841" s="8"/>
      <c r="J841" s="95"/>
      <c r="K841" s="95"/>
      <c r="L841" s="96"/>
    </row>
    <row r="842" spans="3:12" x14ac:dyDescent="0.2">
      <c r="C842" s="95"/>
      <c r="D842" s="95"/>
      <c r="E842" s="96"/>
      <c r="F842" s="12"/>
      <c r="G842" s="12"/>
      <c r="H842" s="8"/>
      <c r="J842" s="95"/>
      <c r="K842" s="95"/>
      <c r="L842" s="96"/>
    </row>
    <row r="843" spans="3:12" x14ac:dyDescent="0.2">
      <c r="C843" s="95"/>
      <c r="D843" s="95"/>
      <c r="E843" s="96"/>
      <c r="F843" s="12"/>
      <c r="G843" s="12"/>
      <c r="H843" s="8"/>
      <c r="J843" s="95"/>
      <c r="K843" s="95"/>
      <c r="L843" s="96"/>
    </row>
    <row r="844" spans="3:12" x14ac:dyDescent="0.2">
      <c r="C844" s="95"/>
      <c r="D844" s="95"/>
      <c r="E844" s="96"/>
      <c r="F844" s="12"/>
      <c r="G844" s="12"/>
      <c r="H844" s="8"/>
      <c r="J844" s="95"/>
      <c r="K844" s="95"/>
      <c r="L844" s="96"/>
    </row>
    <row r="845" spans="3:12" x14ac:dyDescent="0.2">
      <c r="C845" s="95"/>
      <c r="D845" s="95"/>
      <c r="E845" s="96"/>
      <c r="F845" s="12"/>
      <c r="G845" s="12"/>
      <c r="H845" s="8"/>
      <c r="J845" s="95"/>
      <c r="K845" s="95"/>
      <c r="L845" s="96"/>
    </row>
    <row r="846" spans="3:12" x14ac:dyDescent="0.2">
      <c r="C846" s="95"/>
      <c r="D846" s="95"/>
      <c r="E846" s="96"/>
      <c r="F846" s="12"/>
      <c r="G846" s="12"/>
      <c r="H846" s="8"/>
      <c r="J846" s="95"/>
      <c r="K846" s="95"/>
      <c r="L846" s="96"/>
    </row>
    <row r="847" spans="3:12" x14ac:dyDescent="0.2">
      <c r="C847" s="95"/>
      <c r="D847" s="95"/>
      <c r="E847" s="96"/>
      <c r="F847" s="12"/>
      <c r="G847" s="12"/>
      <c r="H847" s="8"/>
      <c r="J847" s="95"/>
      <c r="K847" s="95"/>
      <c r="L847" s="96"/>
    </row>
    <row r="848" spans="3:12" x14ac:dyDescent="0.2">
      <c r="C848" s="95"/>
      <c r="D848" s="95"/>
      <c r="E848" s="96"/>
      <c r="F848" s="12"/>
      <c r="G848" s="12"/>
      <c r="H848" s="8"/>
      <c r="J848" s="95"/>
      <c r="K848" s="95"/>
      <c r="L848" s="96"/>
    </row>
    <row r="849" spans="3:12" x14ac:dyDescent="0.2">
      <c r="C849" s="95"/>
      <c r="D849" s="95"/>
      <c r="E849" s="96"/>
      <c r="F849" s="12"/>
      <c r="G849" s="12"/>
      <c r="H849" s="8"/>
      <c r="J849" s="95"/>
      <c r="K849" s="95"/>
      <c r="L849" s="96"/>
    </row>
    <row r="850" spans="3:12" x14ac:dyDescent="0.2">
      <c r="C850" s="95"/>
      <c r="D850" s="95"/>
      <c r="E850" s="96"/>
      <c r="F850" s="12"/>
      <c r="G850" s="12"/>
      <c r="H850" s="8"/>
      <c r="J850" s="95"/>
      <c r="K850" s="95"/>
      <c r="L850" s="96"/>
    </row>
    <row r="851" spans="3:12" x14ac:dyDescent="0.2">
      <c r="C851" s="95"/>
      <c r="D851" s="95"/>
      <c r="E851" s="96"/>
      <c r="F851" s="12"/>
      <c r="G851" s="12"/>
      <c r="H851" s="8"/>
      <c r="J851" s="95"/>
      <c r="K851" s="95"/>
      <c r="L851" s="96"/>
    </row>
    <row r="852" spans="3:12" x14ac:dyDescent="0.2">
      <c r="C852" s="95"/>
      <c r="D852" s="95"/>
      <c r="E852" s="96"/>
      <c r="F852" s="12"/>
      <c r="G852" s="12"/>
      <c r="H852" s="8"/>
      <c r="J852" s="95"/>
      <c r="K852" s="95"/>
      <c r="L852" s="96"/>
    </row>
    <row r="853" spans="3:12" x14ac:dyDescent="0.2">
      <c r="C853" s="95"/>
      <c r="D853" s="95"/>
      <c r="E853" s="96"/>
      <c r="F853" s="12"/>
      <c r="G853" s="12"/>
      <c r="H853" s="8"/>
      <c r="J853" s="95"/>
      <c r="K853" s="95"/>
      <c r="L853" s="96"/>
    </row>
    <row r="854" spans="3:12" x14ac:dyDescent="0.2">
      <c r="C854" s="95"/>
      <c r="D854" s="95"/>
      <c r="E854" s="96"/>
      <c r="F854" s="12"/>
      <c r="G854" s="12"/>
      <c r="H854" s="8"/>
      <c r="J854" s="95"/>
      <c r="K854" s="95"/>
      <c r="L854" s="96"/>
    </row>
    <row r="855" spans="3:12" x14ac:dyDescent="0.2">
      <c r="C855" s="95"/>
      <c r="D855" s="95"/>
      <c r="E855" s="96"/>
      <c r="F855" s="12"/>
      <c r="G855" s="12"/>
      <c r="H855" s="8"/>
      <c r="J855" s="95"/>
      <c r="K855" s="95"/>
      <c r="L855" s="96"/>
    </row>
    <row r="856" spans="3:12" x14ac:dyDescent="0.2">
      <c r="C856" s="95"/>
      <c r="D856" s="95"/>
      <c r="E856" s="96"/>
      <c r="F856" s="12"/>
      <c r="G856" s="12"/>
      <c r="H856" s="8"/>
      <c r="J856" s="95"/>
      <c r="K856" s="95"/>
      <c r="L856" s="96"/>
    </row>
    <row r="857" spans="3:12" x14ac:dyDescent="0.2">
      <c r="C857" s="95"/>
      <c r="D857" s="95"/>
      <c r="E857" s="96"/>
      <c r="F857" s="12"/>
      <c r="G857" s="12"/>
      <c r="H857" s="8"/>
      <c r="J857" s="95"/>
      <c r="K857" s="95"/>
      <c r="L857" s="96"/>
    </row>
    <row r="858" spans="3:12" x14ac:dyDescent="0.2">
      <c r="C858" s="95"/>
      <c r="D858" s="95"/>
      <c r="E858" s="96"/>
      <c r="F858" s="12"/>
      <c r="G858" s="12"/>
      <c r="H858" s="8"/>
      <c r="J858" s="95"/>
      <c r="K858" s="95"/>
      <c r="L858" s="96"/>
    </row>
    <row r="859" spans="3:12" x14ac:dyDescent="0.2">
      <c r="C859" s="95"/>
      <c r="D859" s="95"/>
      <c r="E859" s="96"/>
      <c r="F859" s="12"/>
      <c r="G859" s="12"/>
      <c r="H859" s="8"/>
      <c r="J859" s="95"/>
      <c r="K859" s="95"/>
      <c r="L859" s="96"/>
    </row>
    <row r="860" spans="3:12" x14ac:dyDescent="0.2">
      <c r="C860" s="95"/>
      <c r="D860" s="95"/>
      <c r="E860" s="96"/>
      <c r="F860" s="12"/>
      <c r="G860" s="12"/>
      <c r="H860" s="8"/>
      <c r="J860" s="95"/>
      <c r="K860" s="95"/>
      <c r="L860" s="96"/>
    </row>
    <row r="861" spans="3:12" x14ac:dyDescent="0.2">
      <c r="C861" s="95"/>
      <c r="D861" s="95"/>
      <c r="E861" s="96"/>
      <c r="F861" s="12"/>
      <c r="G861" s="12"/>
      <c r="H861" s="8"/>
      <c r="J861" s="95"/>
      <c r="K861" s="95"/>
      <c r="L861" s="96"/>
    </row>
    <row r="862" spans="3:12" x14ac:dyDescent="0.2">
      <c r="C862" s="95"/>
      <c r="D862" s="95"/>
      <c r="E862" s="96"/>
      <c r="F862" s="12"/>
      <c r="G862" s="12"/>
      <c r="H862" s="8"/>
      <c r="J862" s="95"/>
      <c r="K862" s="95"/>
      <c r="L862" s="96"/>
    </row>
    <row r="863" spans="3:12" x14ac:dyDescent="0.2">
      <c r="C863" s="95"/>
      <c r="D863" s="95"/>
      <c r="E863" s="96"/>
      <c r="F863" s="12"/>
      <c r="G863" s="12"/>
      <c r="H863" s="8"/>
      <c r="J863" s="95"/>
      <c r="K863" s="95"/>
      <c r="L863" s="96"/>
    </row>
    <row r="864" spans="3:12" x14ac:dyDescent="0.2">
      <c r="C864" s="95"/>
      <c r="D864" s="95"/>
      <c r="E864" s="96"/>
      <c r="F864" s="12"/>
      <c r="G864" s="12"/>
      <c r="H864" s="8"/>
      <c r="J864" s="95"/>
      <c r="K864" s="95"/>
      <c r="L864" s="96"/>
    </row>
    <row r="865" spans="3:12" x14ac:dyDescent="0.2">
      <c r="C865" s="95"/>
      <c r="D865" s="95"/>
      <c r="E865" s="96"/>
      <c r="F865" s="12"/>
      <c r="G865" s="12"/>
      <c r="H865" s="8"/>
      <c r="J865" s="95"/>
      <c r="K865" s="95"/>
      <c r="L865" s="96"/>
    </row>
    <row r="866" spans="3:12" x14ac:dyDescent="0.2">
      <c r="C866" s="95"/>
      <c r="D866" s="95"/>
      <c r="E866" s="96"/>
      <c r="F866" s="12"/>
      <c r="G866" s="12"/>
      <c r="H866" s="8"/>
      <c r="J866" s="95"/>
      <c r="K866" s="95"/>
      <c r="L866" s="96"/>
    </row>
    <row r="867" spans="3:12" x14ac:dyDescent="0.2">
      <c r="C867" s="95"/>
      <c r="D867" s="95"/>
      <c r="E867" s="96"/>
      <c r="F867" s="12"/>
      <c r="G867" s="12"/>
      <c r="H867" s="8"/>
      <c r="J867" s="95"/>
      <c r="K867" s="95"/>
      <c r="L867" s="96"/>
    </row>
    <row r="868" spans="3:12" x14ac:dyDescent="0.2">
      <c r="C868" s="95"/>
      <c r="D868" s="95"/>
      <c r="E868" s="96"/>
      <c r="F868" s="12"/>
      <c r="G868" s="12"/>
      <c r="H868" s="8"/>
      <c r="J868" s="95"/>
      <c r="K868" s="95"/>
      <c r="L868" s="96"/>
    </row>
    <row r="869" spans="3:12" x14ac:dyDescent="0.2">
      <c r="C869" s="95"/>
      <c r="D869" s="95"/>
      <c r="E869" s="96"/>
      <c r="F869" s="12"/>
      <c r="G869" s="12"/>
      <c r="H869" s="8"/>
      <c r="J869" s="95"/>
      <c r="K869" s="95"/>
      <c r="L869" s="96"/>
    </row>
    <row r="870" spans="3:12" x14ac:dyDescent="0.2">
      <c r="C870" s="95"/>
      <c r="D870" s="95"/>
      <c r="E870" s="96"/>
      <c r="F870" s="12"/>
      <c r="G870" s="12"/>
      <c r="H870" s="8"/>
      <c r="J870" s="95"/>
      <c r="K870" s="95"/>
      <c r="L870" s="96"/>
    </row>
    <row r="871" spans="3:12" x14ac:dyDescent="0.2">
      <c r="C871" s="95"/>
      <c r="D871" s="95"/>
      <c r="E871" s="96"/>
      <c r="F871" s="12"/>
      <c r="G871" s="12"/>
      <c r="H871" s="8"/>
      <c r="J871" s="95"/>
      <c r="K871" s="95"/>
      <c r="L871" s="96"/>
    </row>
    <row r="872" spans="3:12" x14ac:dyDescent="0.2">
      <c r="C872" s="95"/>
      <c r="D872" s="95"/>
      <c r="E872" s="96"/>
      <c r="F872" s="12"/>
      <c r="G872" s="12"/>
      <c r="H872" s="8"/>
      <c r="J872" s="95"/>
      <c r="K872" s="95"/>
      <c r="L872" s="96"/>
    </row>
    <row r="873" spans="3:12" x14ac:dyDescent="0.2">
      <c r="C873" s="95"/>
      <c r="D873" s="95"/>
      <c r="E873" s="96"/>
      <c r="F873" s="12"/>
      <c r="G873" s="12"/>
      <c r="H873" s="8"/>
      <c r="J873" s="95"/>
      <c r="K873" s="95"/>
      <c r="L873" s="96"/>
    </row>
    <row r="874" spans="3:12" x14ac:dyDescent="0.2">
      <c r="C874" s="95"/>
      <c r="D874" s="95"/>
      <c r="E874" s="96"/>
      <c r="F874" s="12"/>
      <c r="G874" s="12"/>
      <c r="H874" s="8"/>
      <c r="J874" s="95"/>
      <c r="K874" s="95"/>
      <c r="L874" s="96"/>
    </row>
    <row r="875" spans="3:12" x14ac:dyDescent="0.2">
      <c r="C875" s="95"/>
      <c r="D875" s="95"/>
      <c r="E875" s="96"/>
      <c r="F875" s="12"/>
      <c r="G875" s="12"/>
      <c r="H875" s="8"/>
      <c r="J875" s="95"/>
      <c r="K875" s="95"/>
      <c r="L875" s="96"/>
    </row>
    <row r="876" spans="3:12" x14ac:dyDescent="0.2">
      <c r="C876" s="95"/>
      <c r="D876" s="95"/>
      <c r="E876" s="96"/>
      <c r="F876" s="12"/>
      <c r="G876" s="12"/>
      <c r="H876" s="8"/>
      <c r="J876" s="95"/>
      <c r="K876" s="95"/>
      <c r="L876" s="96"/>
    </row>
    <row r="877" spans="3:12" x14ac:dyDescent="0.2">
      <c r="C877" s="95"/>
      <c r="D877" s="95"/>
      <c r="E877" s="96"/>
      <c r="F877" s="12"/>
      <c r="G877" s="12"/>
      <c r="H877" s="8"/>
      <c r="J877" s="95"/>
      <c r="K877" s="95"/>
      <c r="L877" s="96"/>
    </row>
    <row r="878" spans="3:12" x14ac:dyDescent="0.2">
      <c r="C878" s="95"/>
      <c r="D878" s="95"/>
      <c r="E878" s="96"/>
      <c r="F878" s="12"/>
      <c r="G878" s="12"/>
      <c r="H878" s="8"/>
      <c r="J878" s="95"/>
      <c r="K878" s="95"/>
      <c r="L878" s="96"/>
    </row>
    <row r="879" spans="3:12" x14ac:dyDescent="0.2">
      <c r="C879" s="95"/>
      <c r="D879" s="95"/>
      <c r="E879" s="96"/>
      <c r="F879" s="12"/>
      <c r="G879" s="12"/>
      <c r="H879" s="8"/>
      <c r="J879" s="95"/>
      <c r="K879" s="95"/>
      <c r="L879" s="96"/>
    </row>
    <row r="880" spans="3:12" x14ac:dyDescent="0.2">
      <c r="C880" s="95"/>
      <c r="D880" s="95"/>
      <c r="E880" s="96"/>
      <c r="F880" s="12"/>
      <c r="G880" s="12"/>
      <c r="H880" s="8"/>
      <c r="J880" s="95"/>
      <c r="K880" s="95"/>
      <c r="L880" s="96"/>
    </row>
    <row r="881" spans="3:12" x14ac:dyDescent="0.2">
      <c r="C881" s="95"/>
      <c r="D881" s="95"/>
      <c r="E881" s="96"/>
      <c r="F881" s="12"/>
      <c r="G881" s="12"/>
      <c r="H881" s="8"/>
      <c r="J881" s="95"/>
      <c r="K881" s="95"/>
      <c r="L881" s="96"/>
    </row>
    <row r="882" spans="3:12" x14ac:dyDescent="0.2">
      <c r="C882" s="95"/>
      <c r="D882" s="95"/>
      <c r="E882" s="96"/>
      <c r="F882" s="12"/>
      <c r="G882" s="12"/>
      <c r="H882" s="8"/>
      <c r="J882" s="95"/>
      <c r="K882" s="95"/>
      <c r="L882" s="96"/>
    </row>
    <row r="883" spans="3:12" x14ac:dyDescent="0.2">
      <c r="C883" s="95"/>
      <c r="D883" s="95"/>
      <c r="E883" s="96"/>
      <c r="F883" s="12"/>
      <c r="G883" s="12"/>
      <c r="H883" s="8"/>
      <c r="J883" s="95"/>
      <c r="K883" s="95"/>
      <c r="L883" s="96"/>
    </row>
    <row r="884" spans="3:12" x14ac:dyDescent="0.2">
      <c r="C884" s="95"/>
      <c r="D884" s="95"/>
      <c r="E884" s="96"/>
      <c r="F884" s="12"/>
      <c r="G884" s="12"/>
      <c r="H884" s="8"/>
      <c r="J884" s="95"/>
      <c r="K884" s="95"/>
      <c r="L884" s="96"/>
    </row>
    <row r="885" spans="3:12" x14ac:dyDescent="0.2">
      <c r="C885" s="95"/>
      <c r="D885" s="95"/>
      <c r="E885" s="96"/>
      <c r="F885" s="12"/>
      <c r="G885" s="12"/>
      <c r="H885" s="8"/>
      <c r="J885" s="95"/>
      <c r="K885" s="95"/>
      <c r="L885" s="96"/>
    </row>
    <row r="886" spans="3:12" x14ac:dyDescent="0.2">
      <c r="C886" s="95"/>
      <c r="D886" s="95"/>
      <c r="E886" s="96"/>
      <c r="F886" s="12"/>
      <c r="G886" s="12"/>
      <c r="H886" s="8"/>
      <c r="J886" s="95"/>
      <c r="K886" s="95"/>
      <c r="L886" s="96"/>
    </row>
    <row r="887" spans="3:12" x14ac:dyDescent="0.2">
      <c r="C887" s="95"/>
      <c r="D887" s="95"/>
      <c r="E887" s="96"/>
      <c r="F887" s="12"/>
      <c r="G887" s="12"/>
      <c r="H887" s="8"/>
      <c r="J887" s="95"/>
      <c r="K887" s="95"/>
      <c r="L887" s="96"/>
    </row>
    <row r="888" spans="3:12" x14ac:dyDescent="0.2">
      <c r="C888" s="95"/>
      <c r="D888" s="95"/>
      <c r="E888" s="96"/>
      <c r="F888" s="12"/>
      <c r="G888" s="12"/>
      <c r="H888" s="8"/>
      <c r="J888" s="95"/>
      <c r="K888" s="95"/>
      <c r="L888" s="96"/>
    </row>
    <row r="889" spans="3:12" x14ac:dyDescent="0.2">
      <c r="C889" s="95"/>
      <c r="D889" s="95"/>
      <c r="E889" s="96"/>
      <c r="F889" s="12"/>
      <c r="G889" s="12"/>
      <c r="H889" s="8"/>
      <c r="J889" s="95"/>
      <c r="K889" s="95"/>
      <c r="L889" s="96"/>
    </row>
    <row r="890" spans="3:12" x14ac:dyDescent="0.2">
      <c r="C890" s="95"/>
      <c r="D890" s="95"/>
      <c r="E890" s="96"/>
      <c r="F890" s="12"/>
      <c r="G890" s="12"/>
      <c r="H890" s="8"/>
      <c r="J890" s="95"/>
      <c r="K890" s="95"/>
      <c r="L890" s="96"/>
    </row>
    <row r="891" spans="3:12" x14ac:dyDescent="0.2">
      <c r="C891" s="95"/>
      <c r="D891" s="95"/>
      <c r="E891" s="96"/>
      <c r="F891" s="12"/>
      <c r="G891" s="12"/>
      <c r="H891" s="8"/>
      <c r="J891" s="95"/>
      <c r="K891" s="95"/>
      <c r="L891" s="96"/>
    </row>
    <row r="892" spans="3:12" x14ac:dyDescent="0.2">
      <c r="C892" s="95"/>
      <c r="D892" s="95"/>
      <c r="E892" s="96"/>
      <c r="F892" s="12"/>
      <c r="G892" s="12"/>
      <c r="H892" s="8"/>
      <c r="J892" s="95"/>
      <c r="K892" s="95"/>
      <c r="L892" s="96"/>
    </row>
    <row r="893" spans="3:12" x14ac:dyDescent="0.2">
      <c r="C893" s="95"/>
      <c r="D893" s="95"/>
      <c r="E893" s="96"/>
      <c r="F893" s="12"/>
      <c r="G893" s="12"/>
      <c r="H893" s="8"/>
      <c r="J893" s="95"/>
      <c r="K893" s="95"/>
      <c r="L893" s="96"/>
    </row>
    <row r="894" spans="3:12" x14ac:dyDescent="0.2">
      <c r="C894" s="95"/>
      <c r="D894" s="95"/>
      <c r="E894" s="96"/>
      <c r="F894" s="12"/>
      <c r="G894" s="12"/>
      <c r="H894" s="8"/>
      <c r="J894" s="95"/>
      <c r="K894" s="95"/>
      <c r="L894" s="96"/>
    </row>
    <row r="895" spans="3:12" x14ac:dyDescent="0.2">
      <c r="C895" s="95"/>
      <c r="D895" s="95"/>
      <c r="E895" s="96"/>
      <c r="F895" s="12"/>
      <c r="G895" s="12"/>
      <c r="H895" s="8"/>
      <c r="J895" s="95"/>
      <c r="K895" s="95"/>
      <c r="L895" s="96"/>
    </row>
    <row r="896" spans="3:12" x14ac:dyDescent="0.2">
      <c r="C896" s="95"/>
      <c r="D896" s="95"/>
      <c r="E896" s="96"/>
      <c r="F896" s="12"/>
      <c r="G896" s="12"/>
      <c r="H896" s="8"/>
      <c r="J896" s="95"/>
      <c r="K896" s="95"/>
      <c r="L896" s="96"/>
    </row>
    <row r="897" spans="3:12" x14ac:dyDescent="0.2">
      <c r="C897" s="95"/>
      <c r="D897" s="95"/>
      <c r="E897" s="96"/>
      <c r="F897" s="12"/>
      <c r="G897" s="12"/>
      <c r="H897" s="8"/>
      <c r="J897" s="95"/>
      <c r="K897" s="95"/>
      <c r="L897" s="96"/>
    </row>
    <row r="898" spans="3:12" x14ac:dyDescent="0.2">
      <c r="C898" s="95"/>
      <c r="D898" s="95"/>
      <c r="E898" s="96"/>
      <c r="F898" s="12"/>
      <c r="G898" s="12"/>
      <c r="H898" s="8"/>
      <c r="J898" s="95"/>
      <c r="K898" s="95"/>
      <c r="L898" s="96"/>
    </row>
    <row r="899" spans="3:12" x14ac:dyDescent="0.2">
      <c r="C899" s="95"/>
      <c r="D899" s="95"/>
      <c r="E899" s="96"/>
      <c r="F899" s="12"/>
      <c r="G899" s="12"/>
      <c r="H899" s="8"/>
      <c r="J899" s="95"/>
      <c r="K899" s="95"/>
      <c r="L899" s="96"/>
    </row>
    <row r="900" spans="3:12" x14ac:dyDescent="0.2">
      <c r="C900" s="95"/>
      <c r="D900" s="95"/>
      <c r="E900" s="96"/>
      <c r="F900" s="12"/>
      <c r="G900" s="12"/>
      <c r="H900" s="8"/>
      <c r="J900" s="95"/>
      <c r="K900" s="95"/>
      <c r="L900" s="96"/>
    </row>
    <row r="901" spans="3:12" x14ac:dyDescent="0.2">
      <c r="C901" s="95"/>
      <c r="D901" s="95"/>
      <c r="E901" s="96"/>
      <c r="F901" s="12"/>
      <c r="G901" s="12"/>
      <c r="H901" s="8"/>
      <c r="J901" s="95"/>
      <c r="K901" s="95"/>
      <c r="L901" s="96"/>
    </row>
    <row r="902" spans="3:12" x14ac:dyDescent="0.2">
      <c r="C902" s="95"/>
      <c r="D902" s="95"/>
      <c r="E902" s="96"/>
      <c r="F902" s="12"/>
      <c r="G902" s="12"/>
      <c r="H902" s="8"/>
      <c r="J902" s="95"/>
      <c r="K902" s="95"/>
      <c r="L902" s="96"/>
    </row>
    <row r="903" spans="3:12" x14ac:dyDescent="0.2">
      <c r="C903" s="95"/>
      <c r="D903" s="95"/>
      <c r="E903" s="96"/>
      <c r="F903" s="12"/>
      <c r="G903" s="12"/>
      <c r="H903" s="8"/>
      <c r="J903" s="95"/>
      <c r="K903" s="95"/>
      <c r="L903" s="96"/>
    </row>
    <row r="904" spans="3:12" x14ac:dyDescent="0.2">
      <c r="C904" s="95"/>
      <c r="D904" s="95"/>
      <c r="E904" s="96"/>
      <c r="F904" s="12"/>
      <c r="G904" s="12"/>
      <c r="H904" s="8"/>
      <c r="J904" s="95"/>
      <c r="K904" s="95"/>
      <c r="L904" s="96"/>
    </row>
    <row r="905" spans="3:12" x14ac:dyDescent="0.2">
      <c r="C905" s="95"/>
      <c r="D905" s="95"/>
      <c r="E905" s="96"/>
      <c r="F905" s="12"/>
      <c r="G905" s="12"/>
      <c r="H905" s="8"/>
      <c r="J905" s="95"/>
      <c r="K905" s="95"/>
      <c r="L905" s="96"/>
    </row>
    <row r="906" spans="3:12" x14ac:dyDescent="0.2">
      <c r="C906" s="95"/>
      <c r="D906" s="95"/>
      <c r="E906" s="96"/>
      <c r="F906" s="12"/>
      <c r="G906" s="12"/>
      <c r="H906" s="8"/>
      <c r="J906" s="95"/>
      <c r="K906" s="95"/>
      <c r="L906" s="96"/>
    </row>
    <row r="907" spans="3:12" x14ac:dyDescent="0.2">
      <c r="C907" s="95"/>
      <c r="D907" s="95"/>
      <c r="E907" s="96"/>
      <c r="F907" s="12"/>
      <c r="G907" s="12"/>
      <c r="H907" s="8"/>
      <c r="J907" s="95"/>
      <c r="K907" s="95"/>
      <c r="L907" s="96"/>
    </row>
    <row r="908" spans="3:12" x14ac:dyDescent="0.2">
      <c r="C908" s="95"/>
      <c r="D908" s="95"/>
      <c r="E908" s="96"/>
      <c r="F908" s="12"/>
      <c r="G908" s="12"/>
      <c r="H908" s="8"/>
      <c r="J908" s="95"/>
      <c r="K908" s="95"/>
      <c r="L908" s="96"/>
    </row>
    <row r="909" spans="3:12" x14ac:dyDescent="0.2">
      <c r="C909" s="95"/>
      <c r="D909" s="95"/>
      <c r="E909" s="96"/>
      <c r="F909" s="12"/>
      <c r="G909" s="12"/>
      <c r="H909" s="8"/>
      <c r="J909" s="95"/>
      <c r="K909" s="95"/>
      <c r="L909" s="96"/>
    </row>
    <row r="910" spans="3:12" x14ac:dyDescent="0.2">
      <c r="C910" s="95"/>
      <c r="D910" s="95"/>
      <c r="E910" s="96"/>
      <c r="F910" s="12"/>
      <c r="G910" s="12"/>
      <c r="H910" s="8"/>
      <c r="J910" s="95"/>
      <c r="K910" s="95"/>
      <c r="L910" s="96"/>
    </row>
    <row r="911" spans="3:12" x14ac:dyDescent="0.2">
      <c r="C911" s="95"/>
      <c r="D911" s="95"/>
      <c r="E911" s="96"/>
      <c r="F911" s="12"/>
      <c r="G911" s="12"/>
      <c r="H911" s="8"/>
      <c r="J911" s="95"/>
      <c r="K911" s="95"/>
      <c r="L911" s="96"/>
    </row>
    <row r="912" spans="3:12" x14ac:dyDescent="0.2">
      <c r="C912" s="95"/>
      <c r="D912" s="95"/>
      <c r="E912" s="96"/>
      <c r="F912" s="12"/>
      <c r="G912" s="12"/>
      <c r="H912" s="8"/>
      <c r="J912" s="95"/>
      <c r="K912" s="95"/>
      <c r="L912" s="96"/>
    </row>
    <row r="913" spans="3:12" x14ac:dyDescent="0.2">
      <c r="C913" s="95"/>
      <c r="D913" s="95"/>
      <c r="E913" s="96"/>
      <c r="F913" s="12"/>
      <c r="G913" s="12"/>
      <c r="H913" s="8"/>
      <c r="J913" s="95"/>
      <c r="K913" s="95"/>
      <c r="L913" s="96"/>
    </row>
    <row r="914" spans="3:12" x14ac:dyDescent="0.2">
      <c r="C914" s="95"/>
      <c r="D914" s="95"/>
      <c r="E914" s="96"/>
      <c r="F914" s="12"/>
      <c r="G914" s="12"/>
      <c r="H914" s="8"/>
      <c r="J914" s="95"/>
      <c r="K914" s="95"/>
      <c r="L914" s="96"/>
    </row>
    <row r="915" spans="3:12" x14ac:dyDescent="0.2">
      <c r="C915" s="95"/>
      <c r="D915" s="95"/>
      <c r="E915" s="96"/>
      <c r="F915" s="12"/>
      <c r="G915" s="12"/>
      <c r="H915" s="8"/>
      <c r="J915" s="95"/>
      <c r="K915" s="95"/>
      <c r="L915" s="96"/>
    </row>
    <row r="916" spans="3:12" x14ac:dyDescent="0.2">
      <c r="C916" s="95"/>
      <c r="D916" s="95"/>
      <c r="E916" s="96"/>
      <c r="F916" s="12"/>
      <c r="G916" s="12"/>
      <c r="H916" s="8"/>
      <c r="J916" s="95"/>
      <c r="K916" s="95"/>
      <c r="L916" s="96"/>
    </row>
    <row r="917" spans="3:12" x14ac:dyDescent="0.2">
      <c r="C917" s="95"/>
      <c r="D917" s="95"/>
      <c r="E917" s="96"/>
      <c r="F917" s="12"/>
      <c r="G917" s="12"/>
      <c r="H917" s="8"/>
      <c r="J917" s="95"/>
      <c r="K917" s="95"/>
      <c r="L917" s="96"/>
    </row>
    <row r="918" spans="3:12" x14ac:dyDescent="0.2">
      <c r="C918" s="95"/>
      <c r="D918" s="95"/>
      <c r="E918" s="96"/>
      <c r="F918" s="12"/>
      <c r="G918" s="12"/>
      <c r="H918" s="8"/>
      <c r="J918" s="95"/>
      <c r="K918" s="95"/>
      <c r="L918" s="96"/>
    </row>
    <row r="919" spans="3:12" x14ac:dyDescent="0.2">
      <c r="C919" s="95"/>
      <c r="D919" s="95"/>
      <c r="E919" s="96"/>
      <c r="F919" s="12"/>
      <c r="G919" s="12"/>
      <c r="H919" s="8"/>
      <c r="J919" s="95"/>
      <c r="K919" s="95"/>
      <c r="L919" s="96"/>
    </row>
    <row r="920" spans="3:12" x14ac:dyDescent="0.2">
      <c r="C920" s="95"/>
      <c r="D920" s="95"/>
      <c r="E920" s="96"/>
      <c r="F920" s="12"/>
      <c r="G920" s="12"/>
      <c r="H920" s="8"/>
      <c r="J920" s="95"/>
      <c r="K920" s="95"/>
      <c r="L920" s="96"/>
    </row>
    <row r="921" spans="3:12" x14ac:dyDescent="0.2">
      <c r="C921" s="95"/>
      <c r="D921" s="95"/>
      <c r="E921" s="96"/>
      <c r="F921" s="12"/>
      <c r="G921" s="12"/>
      <c r="H921" s="8"/>
      <c r="J921" s="95"/>
      <c r="K921" s="95"/>
      <c r="L921" s="96"/>
    </row>
    <row r="922" spans="3:12" x14ac:dyDescent="0.2">
      <c r="C922" s="95"/>
      <c r="D922" s="95"/>
      <c r="E922" s="96"/>
      <c r="F922" s="12"/>
      <c r="G922" s="12"/>
      <c r="H922" s="8"/>
      <c r="J922" s="95"/>
      <c r="K922" s="95"/>
      <c r="L922" s="96"/>
    </row>
    <row r="923" spans="3:12" x14ac:dyDescent="0.2">
      <c r="C923" s="95"/>
      <c r="D923" s="95"/>
      <c r="E923" s="96"/>
      <c r="F923" s="12"/>
      <c r="G923" s="12"/>
      <c r="H923" s="8"/>
      <c r="J923" s="95"/>
      <c r="K923" s="95"/>
      <c r="L923" s="96"/>
    </row>
    <row r="924" spans="3:12" x14ac:dyDescent="0.2">
      <c r="C924" s="95"/>
      <c r="D924" s="95"/>
      <c r="E924" s="96"/>
      <c r="F924" s="12"/>
      <c r="G924" s="12"/>
      <c r="H924" s="8"/>
      <c r="J924" s="95"/>
      <c r="K924" s="95"/>
      <c r="L924" s="96"/>
    </row>
    <row r="925" spans="3:12" x14ac:dyDescent="0.2">
      <c r="C925" s="95"/>
      <c r="D925" s="95"/>
      <c r="E925" s="96"/>
      <c r="F925" s="12"/>
      <c r="G925" s="12"/>
      <c r="H925" s="8"/>
      <c r="J925" s="95"/>
      <c r="K925" s="95"/>
      <c r="L925" s="96"/>
    </row>
    <row r="926" spans="3:12" x14ac:dyDescent="0.2">
      <c r="C926" s="95"/>
      <c r="D926" s="95"/>
      <c r="E926" s="96"/>
      <c r="F926" s="12"/>
      <c r="G926" s="12"/>
      <c r="H926" s="8"/>
      <c r="J926" s="95"/>
      <c r="K926" s="95"/>
      <c r="L926" s="96"/>
    </row>
    <row r="927" spans="3:12" x14ac:dyDescent="0.2">
      <c r="C927" s="95"/>
      <c r="D927" s="95"/>
      <c r="E927" s="96"/>
      <c r="F927" s="12"/>
      <c r="G927" s="12"/>
      <c r="H927" s="8"/>
      <c r="J927" s="95"/>
      <c r="K927" s="95"/>
      <c r="L927" s="96"/>
    </row>
    <row r="928" spans="3:12" x14ac:dyDescent="0.2">
      <c r="C928" s="95"/>
      <c r="D928" s="95"/>
      <c r="E928" s="96"/>
      <c r="F928" s="12"/>
      <c r="G928" s="12"/>
      <c r="H928" s="8"/>
      <c r="J928" s="95"/>
      <c r="K928" s="95"/>
      <c r="L928" s="96"/>
    </row>
    <row r="929" spans="2:13" x14ac:dyDescent="0.2">
      <c r="C929" s="95"/>
      <c r="D929" s="95"/>
      <c r="E929" s="96"/>
      <c r="F929" s="12"/>
      <c r="G929" s="12"/>
      <c r="H929" s="8"/>
      <c r="J929" s="95"/>
      <c r="K929" s="95"/>
      <c r="L929" s="96"/>
    </row>
    <row r="930" spans="2:13" x14ac:dyDescent="0.2"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</row>
    <row r="931" spans="2:13" x14ac:dyDescent="0.2"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</row>
    <row r="932" spans="2:13" x14ac:dyDescent="0.2"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</row>
    <row r="933" spans="2:13" x14ac:dyDescent="0.2"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</row>
    <row r="934" spans="2:13" x14ac:dyDescent="0.2"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</row>
    <row r="935" spans="2:13" x14ac:dyDescent="0.2"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</row>
    <row r="936" spans="2:13" x14ac:dyDescent="0.2"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</row>
    <row r="937" spans="2:13" x14ac:dyDescent="0.2"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</row>
    <row r="938" spans="2:13" x14ac:dyDescent="0.2"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</row>
    <row r="939" spans="2:13" x14ac:dyDescent="0.2"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</row>
    <row r="940" spans="2:13" x14ac:dyDescent="0.2"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</row>
    <row r="941" spans="2:13" x14ac:dyDescent="0.2"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</row>
    <row r="942" spans="2:13" x14ac:dyDescent="0.2"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</row>
    <row r="943" spans="2:13" x14ac:dyDescent="0.2"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</row>
    <row r="944" spans="2:13" x14ac:dyDescent="0.2"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</row>
    <row r="945" spans="3:12" x14ac:dyDescent="0.2">
      <c r="C945" s="82"/>
      <c r="D945" s="82"/>
      <c r="E945" s="77"/>
      <c r="F945" s="12"/>
      <c r="G945" s="12"/>
      <c r="H945" s="8"/>
      <c r="J945" s="82"/>
      <c r="K945" s="82"/>
      <c r="L945" s="77"/>
    </row>
    <row r="946" spans="3:12" x14ac:dyDescent="0.2">
      <c r="C946" s="82"/>
      <c r="D946" s="82"/>
      <c r="E946" s="77"/>
      <c r="F946" s="12"/>
      <c r="G946" s="12"/>
      <c r="H946" s="8"/>
      <c r="J946" s="82"/>
      <c r="K946" s="82"/>
      <c r="L946" s="77"/>
    </row>
    <row r="947" spans="3:12" x14ac:dyDescent="0.2">
      <c r="C947" s="77"/>
      <c r="D947" s="77"/>
      <c r="E947" s="77"/>
      <c r="F947" s="12"/>
      <c r="G947" s="12"/>
      <c r="H947" s="8"/>
      <c r="J947" s="77"/>
      <c r="K947" s="77"/>
      <c r="L947" s="77"/>
    </row>
    <row r="948" spans="3:12" x14ac:dyDescent="0.2">
      <c r="C948" s="77"/>
      <c r="D948" s="77"/>
      <c r="E948" s="77"/>
      <c r="F948" s="12"/>
      <c r="G948" s="12"/>
      <c r="H948" s="8"/>
      <c r="J948" s="77"/>
      <c r="K948" s="77"/>
      <c r="L948" s="77"/>
    </row>
    <row r="949" spans="3:12" x14ac:dyDescent="0.2">
      <c r="C949" s="77"/>
      <c r="D949" s="77"/>
      <c r="E949" s="77"/>
      <c r="F949" s="12"/>
      <c r="G949" s="12"/>
      <c r="H949" s="8"/>
      <c r="J949" s="77"/>
      <c r="K949" s="77"/>
      <c r="L949" s="77"/>
    </row>
    <row r="950" spans="3:12" x14ac:dyDescent="0.2">
      <c r="C950" s="77"/>
      <c r="D950" s="77"/>
      <c r="E950" s="77"/>
      <c r="F950" s="12"/>
      <c r="G950" s="12"/>
      <c r="H950" s="8"/>
      <c r="J950" s="77"/>
      <c r="K950" s="77"/>
      <c r="L950" s="77"/>
    </row>
    <row r="951" spans="3:12" x14ac:dyDescent="0.2">
      <c r="C951" s="77"/>
      <c r="D951" s="77"/>
      <c r="E951" s="77"/>
      <c r="F951" s="12"/>
      <c r="G951" s="12"/>
      <c r="H951" s="8"/>
      <c r="J951" s="77"/>
      <c r="K951" s="77"/>
      <c r="L951" s="77"/>
    </row>
    <row r="952" spans="3:12" x14ac:dyDescent="0.2">
      <c r="C952" s="77"/>
      <c r="D952" s="77"/>
      <c r="E952" s="77"/>
      <c r="F952" s="12"/>
      <c r="G952" s="12"/>
      <c r="H952" s="8"/>
      <c r="J952" s="77"/>
      <c r="K952" s="77"/>
      <c r="L952" s="77"/>
    </row>
    <row r="953" spans="3:12" x14ac:dyDescent="0.2">
      <c r="C953" s="77"/>
      <c r="D953" s="77"/>
      <c r="E953" s="77"/>
      <c r="F953" s="12"/>
      <c r="G953" s="12"/>
      <c r="H953" s="8"/>
      <c r="J953" s="77"/>
      <c r="K953" s="77"/>
      <c r="L953" s="77"/>
    </row>
    <row r="954" spans="3:12" x14ac:dyDescent="0.2">
      <c r="C954" s="77"/>
      <c r="D954" s="77"/>
      <c r="E954" s="77"/>
      <c r="F954" s="12"/>
      <c r="G954" s="12"/>
      <c r="H954" s="8"/>
      <c r="J954" s="77"/>
      <c r="K954" s="77"/>
      <c r="L954" s="77"/>
    </row>
    <row r="955" spans="3:12" x14ac:dyDescent="0.2">
      <c r="C955" s="77"/>
      <c r="D955" s="77"/>
      <c r="E955" s="77"/>
      <c r="F955" s="12"/>
      <c r="G955" s="12"/>
      <c r="H955" s="8"/>
      <c r="J955" s="77"/>
      <c r="K955" s="77"/>
      <c r="L955" s="77"/>
    </row>
    <row r="956" spans="3:12" x14ac:dyDescent="0.2">
      <c r="C956" s="77"/>
      <c r="D956" s="77"/>
      <c r="E956" s="77"/>
      <c r="F956" s="12"/>
      <c r="G956" s="12"/>
      <c r="H956" s="8"/>
      <c r="J956" s="77"/>
      <c r="K956" s="77"/>
      <c r="L956" s="77"/>
    </row>
    <row r="957" spans="3:12" x14ac:dyDescent="0.2">
      <c r="C957" s="77"/>
      <c r="D957" s="77"/>
      <c r="E957" s="77"/>
      <c r="F957" s="12"/>
      <c r="G957" s="12"/>
      <c r="H957" s="8"/>
      <c r="J957" s="77"/>
      <c r="K957" s="77"/>
      <c r="L957" s="77"/>
    </row>
    <row r="958" spans="3:12" x14ac:dyDescent="0.2">
      <c r="C958" s="77"/>
      <c r="D958" s="77"/>
      <c r="E958" s="77"/>
      <c r="F958" s="12"/>
      <c r="G958" s="12"/>
      <c r="H958" s="8"/>
      <c r="J958" s="77"/>
      <c r="K958" s="77"/>
      <c r="L958" s="77"/>
    </row>
    <row r="959" spans="3:12" x14ac:dyDescent="0.2">
      <c r="C959" s="77"/>
      <c r="D959" s="77"/>
      <c r="E959" s="77"/>
      <c r="F959" s="12"/>
      <c r="G959" s="12"/>
      <c r="H959" s="8"/>
      <c r="J959" s="77"/>
      <c r="K959" s="77"/>
      <c r="L959" s="77"/>
    </row>
    <row r="960" spans="3:12" x14ac:dyDescent="0.2">
      <c r="C960" s="77"/>
      <c r="D960" s="77"/>
      <c r="E960" s="77"/>
      <c r="F960" s="12"/>
      <c r="G960" s="12"/>
      <c r="H960" s="8"/>
      <c r="J960" s="77"/>
      <c r="K960" s="77"/>
      <c r="L960" s="77"/>
    </row>
    <row r="961" spans="3:12" x14ac:dyDescent="0.2">
      <c r="C961" s="77"/>
      <c r="D961" s="77"/>
      <c r="E961" s="77"/>
      <c r="F961" s="12"/>
      <c r="G961" s="12"/>
      <c r="H961" s="8"/>
      <c r="J961" s="77"/>
      <c r="K961" s="77"/>
      <c r="L961" s="77"/>
    </row>
    <row r="962" spans="3:12" x14ac:dyDescent="0.2">
      <c r="C962" s="77"/>
      <c r="D962" s="77"/>
      <c r="E962" s="77"/>
      <c r="F962" s="12"/>
      <c r="G962" s="12"/>
      <c r="H962" s="8"/>
      <c r="J962" s="77"/>
      <c r="K962" s="77"/>
      <c r="L962" s="77"/>
    </row>
    <row r="963" spans="3:12" x14ac:dyDescent="0.2">
      <c r="C963" s="77"/>
      <c r="D963" s="77"/>
      <c r="E963" s="77"/>
      <c r="F963" s="12"/>
      <c r="G963" s="12"/>
      <c r="H963" s="8"/>
      <c r="J963" s="77"/>
      <c r="K963" s="77"/>
      <c r="L963" s="77"/>
    </row>
    <row r="964" spans="3:12" x14ac:dyDescent="0.2">
      <c r="C964" s="77"/>
      <c r="D964" s="77"/>
      <c r="E964" s="77"/>
      <c r="F964" s="12"/>
      <c r="G964" s="12"/>
      <c r="H964" s="8"/>
      <c r="J964" s="77"/>
      <c r="K964" s="77"/>
      <c r="L964" s="77"/>
    </row>
    <row r="965" spans="3:12" x14ac:dyDescent="0.2">
      <c r="C965" s="77"/>
      <c r="D965" s="77"/>
      <c r="E965" s="77"/>
      <c r="F965" s="12"/>
      <c r="G965" s="12"/>
      <c r="H965" s="8"/>
      <c r="J965" s="77"/>
      <c r="K965" s="77"/>
      <c r="L965" s="77"/>
    </row>
    <row r="966" spans="3:12" x14ac:dyDescent="0.2">
      <c r="C966" s="77"/>
      <c r="D966" s="77"/>
      <c r="E966" s="77"/>
      <c r="F966" s="12"/>
      <c r="G966" s="12"/>
      <c r="H966" s="8"/>
      <c r="J966" s="77"/>
      <c r="K966" s="77"/>
      <c r="L966" s="77"/>
    </row>
    <row r="967" spans="3:12" x14ac:dyDescent="0.2">
      <c r="C967" s="77"/>
      <c r="D967" s="77"/>
      <c r="E967" s="77"/>
      <c r="F967" s="12"/>
      <c r="G967" s="12"/>
      <c r="H967" s="8"/>
      <c r="J967" s="77"/>
      <c r="K967" s="77"/>
      <c r="L967" s="77"/>
    </row>
    <row r="968" spans="3:12" x14ac:dyDescent="0.2">
      <c r="C968" s="77"/>
      <c r="D968" s="77"/>
      <c r="E968" s="77"/>
      <c r="F968" s="12"/>
      <c r="G968" s="12"/>
      <c r="H968" s="8"/>
      <c r="J968" s="77"/>
      <c r="K968" s="77"/>
      <c r="L968" s="77"/>
    </row>
    <row r="969" spans="3:12" x14ac:dyDescent="0.2">
      <c r="C969" s="77"/>
      <c r="D969" s="77"/>
      <c r="E969" s="77"/>
      <c r="F969" s="12"/>
      <c r="G969" s="12"/>
      <c r="H969" s="8"/>
      <c r="J969" s="77"/>
      <c r="K969" s="77"/>
      <c r="L969" s="77"/>
    </row>
    <row r="970" spans="3:12" x14ac:dyDescent="0.2">
      <c r="C970" s="77"/>
      <c r="D970" s="77"/>
      <c r="E970" s="77"/>
      <c r="F970" s="12"/>
      <c r="G970" s="12"/>
      <c r="H970" s="8"/>
      <c r="J970" s="77"/>
      <c r="K970" s="77"/>
      <c r="L970" s="77"/>
    </row>
    <row r="971" spans="3:12" x14ac:dyDescent="0.2">
      <c r="C971" s="77"/>
      <c r="D971" s="77"/>
      <c r="E971" s="77"/>
      <c r="F971" s="12"/>
      <c r="G971" s="12"/>
      <c r="H971" s="8"/>
      <c r="J971" s="77"/>
      <c r="K971" s="77"/>
      <c r="L971" s="77"/>
    </row>
    <row r="972" spans="3:12" x14ac:dyDescent="0.2">
      <c r="C972" s="77"/>
      <c r="D972" s="77"/>
      <c r="E972" s="77"/>
      <c r="F972" s="12"/>
      <c r="G972" s="12"/>
      <c r="H972" s="8"/>
      <c r="J972" s="77"/>
      <c r="K972" s="77"/>
      <c r="L972" s="77"/>
    </row>
    <row r="973" spans="3:12" x14ac:dyDescent="0.2">
      <c r="C973" s="77"/>
      <c r="D973" s="77"/>
      <c r="E973" s="77"/>
      <c r="F973" s="12"/>
      <c r="G973" s="12"/>
      <c r="H973" s="8"/>
      <c r="J973" s="77"/>
      <c r="K973" s="77"/>
      <c r="L973" s="77"/>
    </row>
    <row r="974" spans="3:12" x14ac:dyDescent="0.2">
      <c r="C974" s="77"/>
      <c r="D974" s="77"/>
      <c r="E974" s="77"/>
      <c r="F974" s="12"/>
      <c r="G974" s="12"/>
      <c r="H974" s="8"/>
      <c r="J974" s="77"/>
      <c r="K974" s="77"/>
      <c r="L974" s="77"/>
    </row>
    <row r="975" spans="3:12" x14ac:dyDescent="0.2">
      <c r="C975" s="77"/>
      <c r="D975" s="77"/>
      <c r="E975" s="77"/>
      <c r="F975" s="12"/>
      <c r="G975" s="12"/>
      <c r="H975" s="8"/>
      <c r="J975" s="77"/>
      <c r="K975" s="77"/>
      <c r="L975" s="77"/>
    </row>
    <row r="976" spans="3:12" x14ac:dyDescent="0.2">
      <c r="C976" s="77"/>
      <c r="D976" s="77"/>
      <c r="E976" s="77"/>
      <c r="F976" s="12"/>
      <c r="G976" s="12"/>
      <c r="H976" s="8"/>
      <c r="J976" s="77"/>
      <c r="K976" s="77"/>
      <c r="L976" s="77"/>
    </row>
    <row r="977" spans="3:12" x14ac:dyDescent="0.2">
      <c r="C977" s="77"/>
      <c r="D977" s="77"/>
      <c r="E977" s="77"/>
      <c r="F977" s="12"/>
      <c r="G977" s="12"/>
      <c r="H977" s="8"/>
      <c r="J977" s="77"/>
      <c r="K977" s="77"/>
      <c r="L977" s="77"/>
    </row>
    <row r="978" spans="3:12" x14ac:dyDescent="0.2">
      <c r="C978" s="77"/>
      <c r="D978" s="77"/>
      <c r="E978" s="77"/>
      <c r="F978" s="12"/>
      <c r="G978" s="12"/>
      <c r="H978" s="8"/>
      <c r="J978" s="77"/>
      <c r="K978" s="77"/>
      <c r="L978" s="77"/>
    </row>
    <row r="979" spans="3:12" x14ac:dyDescent="0.2">
      <c r="C979" s="77"/>
      <c r="D979" s="77"/>
      <c r="E979" s="77"/>
      <c r="F979" s="12"/>
      <c r="G979" s="12"/>
      <c r="H979" s="8"/>
      <c r="J979" s="77"/>
      <c r="K979" s="77"/>
      <c r="L979" s="77"/>
    </row>
    <row r="980" spans="3:12" x14ac:dyDescent="0.2">
      <c r="C980" s="77"/>
      <c r="D980" s="77"/>
      <c r="E980" s="77"/>
      <c r="F980" s="12"/>
      <c r="G980" s="12"/>
      <c r="H980" s="8"/>
      <c r="J980" s="77"/>
      <c r="K980" s="77"/>
      <c r="L980" s="77"/>
    </row>
    <row r="981" spans="3:12" x14ac:dyDescent="0.2">
      <c r="C981" s="77"/>
      <c r="D981" s="77"/>
      <c r="E981" s="77"/>
      <c r="F981" s="12"/>
      <c r="G981" s="12"/>
      <c r="H981" s="8"/>
      <c r="J981" s="77"/>
      <c r="K981" s="77"/>
      <c r="L981" s="77"/>
    </row>
    <row r="982" spans="3:12" x14ac:dyDescent="0.2">
      <c r="C982" s="77"/>
      <c r="D982" s="77"/>
      <c r="E982" s="77"/>
      <c r="F982" s="12"/>
      <c r="G982" s="12"/>
      <c r="H982" s="8"/>
      <c r="J982" s="77"/>
      <c r="K982" s="77"/>
      <c r="L982" s="77"/>
    </row>
    <row r="983" spans="3:12" x14ac:dyDescent="0.2">
      <c r="C983" s="77"/>
      <c r="D983" s="77"/>
      <c r="E983" s="77"/>
      <c r="F983" s="12"/>
      <c r="G983" s="12"/>
      <c r="H983" s="8"/>
      <c r="J983" s="77"/>
      <c r="K983" s="77"/>
      <c r="L983" s="77"/>
    </row>
    <row r="984" spans="3:12" x14ac:dyDescent="0.2">
      <c r="C984" s="77"/>
      <c r="D984" s="77"/>
      <c r="E984" s="77"/>
      <c r="F984" s="12"/>
      <c r="G984" s="12"/>
      <c r="H984" s="8"/>
      <c r="J984" s="77"/>
      <c r="K984" s="77"/>
      <c r="L984" s="77"/>
    </row>
    <row r="985" spans="3:12" x14ac:dyDescent="0.2">
      <c r="C985" s="77"/>
      <c r="D985" s="77"/>
      <c r="E985" s="77"/>
      <c r="F985" s="12"/>
      <c r="G985" s="12"/>
      <c r="H985" s="8"/>
      <c r="J985" s="77"/>
      <c r="K985" s="77"/>
      <c r="L985" s="77"/>
    </row>
    <row r="986" spans="3:12" x14ac:dyDescent="0.2">
      <c r="C986" s="77"/>
      <c r="D986" s="77"/>
      <c r="E986" s="77"/>
      <c r="F986" s="12"/>
      <c r="G986" s="12"/>
      <c r="H986" s="8"/>
      <c r="J986" s="77"/>
      <c r="K986" s="77"/>
      <c r="L986" s="77"/>
    </row>
    <row r="987" spans="3:12" x14ac:dyDescent="0.2">
      <c r="C987" s="77"/>
      <c r="D987" s="77"/>
      <c r="E987" s="77"/>
      <c r="F987" s="12"/>
      <c r="G987" s="12"/>
      <c r="H987" s="8"/>
      <c r="J987" s="77"/>
      <c r="K987" s="77"/>
      <c r="L987" s="77"/>
    </row>
    <row r="988" spans="3:12" x14ac:dyDescent="0.2">
      <c r="C988" s="77"/>
      <c r="D988" s="77"/>
      <c r="E988" s="77"/>
      <c r="F988" s="12"/>
      <c r="G988" s="12"/>
      <c r="H988" s="8"/>
      <c r="J988" s="77"/>
      <c r="K988" s="77"/>
      <c r="L988" s="77"/>
    </row>
    <row r="989" spans="3:12" x14ac:dyDescent="0.2">
      <c r="C989" s="77"/>
      <c r="D989" s="77"/>
      <c r="E989" s="77"/>
      <c r="F989" s="12"/>
      <c r="G989" s="12"/>
      <c r="H989" s="8"/>
      <c r="J989" s="77"/>
      <c r="K989" s="77"/>
      <c r="L989" s="77"/>
    </row>
    <row r="990" spans="3:12" x14ac:dyDescent="0.2">
      <c r="C990" s="77"/>
      <c r="D990" s="77"/>
      <c r="E990" s="77"/>
      <c r="F990" s="12"/>
      <c r="G990" s="12"/>
      <c r="H990" s="8"/>
      <c r="J990" s="77"/>
      <c r="K990" s="77"/>
      <c r="L990" s="77"/>
    </row>
    <row r="991" spans="3:12" x14ac:dyDescent="0.2">
      <c r="C991" s="77"/>
      <c r="D991" s="77"/>
      <c r="E991" s="77"/>
      <c r="F991" s="12"/>
      <c r="G991" s="12"/>
      <c r="H991" s="8"/>
      <c r="J991" s="77"/>
      <c r="K991" s="77"/>
      <c r="L991" s="77"/>
    </row>
    <row r="992" spans="3:12" x14ac:dyDescent="0.2">
      <c r="C992" s="77"/>
      <c r="D992" s="77"/>
      <c r="E992" s="77"/>
      <c r="F992" s="12"/>
      <c r="G992" s="12"/>
      <c r="H992" s="8"/>
      <c r="J992" s="77"/>
      <c r="K992" s="77"/>
      <c r="L992" s="77"/>
    </row>
    <row r="993" spans="3:12" x14ac:dyDescent="0.2">
      <c r="C993" s="77"/>
      <c r="D993" s="77"/>
      <c r="E993" s="77"/>
      <c r="F993" s="12"/>
      <c r="G993" s="12"/>
      <c r="H993" s="8"/>
      <c r="J993" s="77"/>
      <c r="K993" s="77"/>
      <c r="L993" s="77"/>
    </row>
    <row r="994" spans="3:12" x14ac:dyDescent="0.2">
      <c r="C994" s="77"/>
      <c r="D994" s="77"/>
      <c r="E994" s="77"/>
      <c r="F994" s="12"/>
      <c r="G994" s="12"/>
      <c r="H994" s="8"/>
      <c r="J994" s="77"/>
      <c r="K994" s="77"/>
      <c r="L994" s="77"/>
    </row>
    <row r="995" spans="3:12" x14ac:dyDescent="0.2">
      <c r="C995" s="77"/>
      <c r="D995" s="77"/>
      <c r="E995" s="77"/>
      <c r="F995" s="12"/>
      <c r="G995" s="12"/>
      <c r="H995" s="8"/>
      <c r="J995" s="77"/>
      <c r="K995" s="77"/>
      <c r="L995" s="77"/>
    </row>
    <row r="996" spans="3:12" x14ac:dyDescent="0.2">
      <c r="C996" s="77"/>
      <c r="D996" s="77"/>
      <c r="E996" s="77"/>
      <c r="F996" s="12"/>
      <c r="G996" s="12"/>
      <c r="H996" s="8"/>
      <c r="J996" s="77"/>
      <c r="K996" s="77"/>
      <c r="L996" s="77"/>
    </row>
    <row r="997" spans="3:12" x14ac:dyDescent="0.2">
      <c r="C997" s="77"/>
      <c r="D997" s="77"/>
      <c r="E997" s="77"/>
      <c r="F997" s="12"/>
      <c r="G997" s="12"/>
      <c r="H997" s="8"/>
      <c r="J997" s="77"/>
      <c r="K997" s="77"/>
      <c r="L997" s="77"/>
    </row>
    <row r="998" spans="3:12" x14ac:dyDescent="0.2">
      <c r="C998" s="77"/>
      <c r="D998" s="77"/>
      <c r="E998" s="77"/>
      <c r="F998" s="12"/>
      <c r="G998" s="12"/>
      <c r="H998" s="8"/>
      <c r="J998" s="77"/>
      <c r="K998" s="77"/>
      <c r="L998" s="77"/>
    </row>
    <row r="999" spans="3:12" x14ac:dyDescent="0.2">
      <c r="C999" s="77"/>
      <c r="D999" s="77"/>
      <c r="E999" s="77"/>
      <c r="F999" s="12"/>
      <c r="G999" s="12"/>
      <c r="H999" s="8"/>
      <c r="J999" s="77"/>
      <c r="K999" s="77"/>
      <c r="L999" s="77"/>
    </row>
    <row r="1000" spans="3:12" x14ac:dyDescent="0.2">
      <c r="C1000" s="77"/>
      <c r="D1000" s="77"/>
      <c r="E1000" s="77"/>
      <c r="F1000" s="12"/>
      <c r="G1000" s="12"/>
      <c r="H1000" s="8"/>
      <c r="J1000" s="77"/>
      <c r="K1000" s="77"/>
      <c r="L1000" s="77"/>
    </row>
    <row r="1001" spans="3:12" x14ac:dyDescent="0.2">
      <c r="C1001" s="77"/>
      <c r="D1001" s="77"/>
      <c r="E1001" s="77"/>
      <c r="F1001" s="12"/>
      <c r="G1001" s="12"/>
      <c r="H1001" s="8"/>
      <c r="J1001" s="77"/>
      <c r="K1001" s="77"/>
      <c r="L1001" s="77"/>
    </row>
    <row r="1002" spans="3:12" x14ac:dyDescent="0.2">
      <c r="C1002" s="77"/>
      <c r="D1002" s="77"/>
      <c r="E1002" s="77"/>
      <c r="F1002" s="12"/>
      <c r="G1002" s="12"/>
      <c r="H1002" s="8"/>
      <c r="J1002" s="77"/>
      <c r="K1002" s="77"/>
      <c r="L1002" s="77"/>
    </row>
    <row r="1003" spans="3:12" x14ac:dyDescent="0.2">
      <c r="C1003" s="77"/>
      <c r="D1003" s="77"/>
      <c r="E1003" s="77"/>
      <c r="F1003" s="12"/>
      <c r="G1003" s="12"/>
      <c r="H1003" s="8"/>
      <c r="J1003" s="77"/>
      <c r="K1003" s="77"/>
      <c r="L1003" s="77"/>
    </row>
    <row r="1004" spans="3:12" x14ac:dyDescent="0.2">
      <c r="C1004" s="77"/>
      <c r="D1004" s="77"/>
      <c r="E1004" s="77"/>
      <c r="F1004" s="12"/>
      <c r="G1004" s="12"/>
      <c r="H1004" s="8"/>
      <c r="J1004" s="77"/>
      <c r="K1004" s="77"/>
      <c r="L1004" s="77"/>
    </row>
    <row r="1005" spans="3:12" x14ac:dyDescent="0.2">
      <c r="C1005" s="77"/>
      <c r="D1005" s="77"/>
      <c r="E1005" s="77"/>
      <c r="F1005" s="12"/>
      <c r="G1005" s="12"/>
      <c r="H1005" s="8"/>
      <c r="J1005" s="77"/>
      <c r="K1005" s="77"/>
      <c r="L1005" s="77"/>
    </row>
    <row r="1006" spans="3:12" x14ac:dyDescent="0.2">
      <c r="C1006" s="77"/>
      <c r="D1006" s="77"/>
      <c r="E1006" s="77"/>
      <c r="F1006" s="12"/>
      <c r="G1006" s="12"/>
      <c r="H1006" s="8"/>
      <c r="J1006" s="77"/>
      <c r="K1006" s="77"/>
      <c r="L1006" s="77"/>
    </row>
    <row r="1007" spans="3:12" x14ac:dyDescent="0.2">
      <c r="C1007" s="77"/>
      <c r="D1007" s="77"/>
      <c r="E1007" s="77"/>
      <c r="F1007" s="12"/>
      <c r="G1007" s="12"/>
      <c r="H1007" s="8"/>
      <c r="J1007" s="77"/>
      <c r="K1007" s="77"/>
      <c r="L1007" s="77"/>
    </row>
    <row r="1008" spans="3:12" x14ac:dyDescent="0.2">
      <c r="C1008" s="77"/>
      <c r="D1008" s="77"/>
      <c r="E1008" s="77"/>
      <c r="F1008" s="12"/>
      <c r="G1008" s="12"/>
      <c r="H1008" s="8"/>
      <c r="J1008" s="77"/>
      <c r="K1008" s="77"/>
      <c r="L1008" s="77"/>
    </row>
    <row r="1009" spans="3:12" x14ac:dyDescent="0.2">
      <c r="C1009" s="77"/>
      <c r="D1009" s="77"/>
      <c r="E1009" s="77"/>
      <c r="F1009" s="12"/>
      <c r="G1009" s="12"/>
      <c r="H1009" s="8"/>
      <c r="J1009" s="77"/>
      <c r="K1009" s="77"/>
      <c r="L1009" s="77"/>
    </row>
    <row r="1010" spans="3:12" x14ac:dyDescent="0.2">
      <c r="C1010" s="77"/>
      <c r="D1010" s="77"/>
      <c r="E1010" s="77"/>
      <c r="F1010" s="12"/>
      <c r="G1010" s="12"/>
      <c r="H1010" s="8"/>
      <c r="J1010" s="77"/>
      <c r="K1010" s="77"/>
      <c r="L1010" s="77"/>
    </row>
    <row r="1011" spans="3:12" x14ac:dyDescent="0.2">
      <c r="C1011" s="77"/>
      <c r="D1011" s="77"/>
      <c r="E1011" s="77"/>
      <c r="F1011" s="12"/>
      <c r="G1011" s="12"/>
      <c r="H1011" s="8"/>
      <c r="J1011" s="77"/>
      <c r="K1011" s="77"/>
      <c r="L1011" s="77"/>
    </row>
    <row r="1012" spans="3:12" x14ac:dyDescent="0.2">
      <c r="C1012" s="77"/>
      <c r="D1012" s="77"/>
      <c r="E1012" s="77"/>
      <c r="F1012" s="12"/>
      <c r="G1012" s="12"/>
      <c r="H1012" s="8"/>
      <c r="J1012" s="77"/>
      <c r="K1012" s="77"/>
      <c r="L1012" s="77"/>
    </row>
    <row r="1013" spans="3:12" x14ac:dyDescent="0.2">
      <c r="C1013" s="77"/>
      <c r="D1013" s="77"/>
      <c r="E1013" s="77"/>
      <c r="F1013" s="12"/>
      <c r="G1013" s="12"/>
      <c r="H1013" s="8"/>
      <c r="J1013" s="77"/>
      <c r="K1013" s="77"/>
      <c r="L1013" s="77"/>
    </row>
    <row r="1014" spans="3:12" x14ac:dyDescent="0.2">
      <c r="C1014" s="77"/>
      <c r="D1014" s="77"/>
      <c r="E1014" s="77"/>
      <c r="F1014" s="12"/>
      <c r="G1014" s="12"/>
      <c r="H1014" s="8"/>
      <c r="J1014" s="77"/>
      <c r="K1014" s="77"/>
      <c r="L1014" s="77"/>
    </row>
    <row r="1015" spans="3:12" x14ac:dyDescent="0.2">
      <c r="C1015" s="77"/>
      <c r="D1015" s="77"/>
      <c r="E1015" s="77"/>
      <c r="F1015" s="12"/>
      <c r="G1015" s="12"/>
      <c r="H1015" s="8"/>
      <c r="J1015" s="77"/>
      <c r="K1015" s="77"/>
      <c r="L1015" s="77"/>
    </row>
    <row r="1016" spans="3:12" x14ac:dyDescent="0.2">
      <c r="C1016" s="77"/>
      <c r="D1016" s="77"/>
      <c r="E1016" s="77"/>
      <c r="F1016" s="12"/>
      <c r="G1016" s="12"/>
      <c r="H1016" s="8"/>
      <c r="J1016" s="77"/>
      <c r="K1016" s="77"/>
      <c r="L1016" s="77"/>
    </row>
    <row r="1017" spans="3:12" x14ac:dyDescent="0.2">
      <c r="C1017" s="77"/>
      <c r="D1017" s="77"/>
      <c r="E1017" s="77"/>
      <c r="F1017" s="12"/>
      <c r="G1017" s="12"/>
      <c r="H1017" s="8"/>
      <c r="J1017" s="77"/>
      <c r="K1017" s="77"/>
      <c r="L1017" s="77"/>
    </row>
    <row r="1018" spans="3:12" x14ac:dyDescent="0.2">
      <c r="C1018" s="77"/>
      <c r="D1018" s="77"/>
      <c r="E1018" s="77"/>
      <c r="F1018" s="12"/>
      <c r="G1018" s="12"/>
      <c r="H1018" s="8"/>
      <c r="J1018" s="77"/>
      <c r="K1018" s="77"/>
      <c r="L1018" s="77"/>
    </row>
    <row r="1019" spans="3:12" x14ac:dyDescent="0.2">
      <c r="C1019" s="77"/>
      <c r="D1019" s="77"/>
      <c r="E1019" s="77"/>
      <c r="F1019" s="12"/>
      <c r="G1019" s="12"/>
      <c r="H1019" s="8"/>
      <c r="J1019" s="77"/>
      <c r="K1019" s="77"/>
      <c r="L1019" s="77"/>
    </row>
    <row r="1020" spans="3:12" x14ac:dyDescent="0.2">
      <c r="C1020" s="77"/>
      <c r="D1020" s="77"/>
      <c r="E1020" s="77"/>
      <c r="F1020" s="12"/>
      <c r="G1020" s="12"/>
      <c r="H1020" s="8"/>
      <c r="J1020" s="77"/>
      <c r="K1020" s="77"/>
      <c r="L1020" s="77"/>
    </row>
    <row r="1021" spans="3:12" x14ac:dyDescent="0.2">
      <c r="C1021" s="77"/>
      <c r="D1021" s="77"/>
      <c r="E1021" s="77"/>
      <c r="F1021" s="12"/>
      <c r="G1021" s="12"/>
      <c r="H1021" s="8"/>
      <c r="J1021" s="77"/>
      <c r="K1021" s="77"/>
      <c r="L1021" s="77"/>
    </row>
    <row r="1022" spans="3:12" x14ac:dyDescent="0.2">
      <c r="C1022" s="77"/>
      <c r="D1022" s="77"/>
      <c r="E1022" s="77"/>
      <c r="F1022" s="12"/>
      <c r="G1022" s="12"/>
      <c r="H1022" s="8"/>
      <c r="J1022" s="77"/>
      <c r="K1022" s="77"/>
      <c r="L1022" s="77"/>
    </row>
    <row r="1023" spans="3:12" x14ac:dyDescent="0.2">
      <c r="C1023" s="77"/>
      <c r="D1023" s="77"/>
      <c r="E1023" s="77"/>
      <c r="F1023" s="12"/>
      <c r="G1023" s="12"/>
      <c r="H1023" s="8"/>
      <c r="J1023" s="77"/>
      <c r="K1023" s="77"/>
      <c r="L1023" s="77"/>
    </row>
    <row r="1024" spans="3:12" x14ac:dyDescent="0.2">
      <c r="C1024" s="77"/>
      <c r="D1024" s="77"/>
      <c r="E1024" s="77"/>
      <c r="F1024" s="12"/>
      <c r="G1024" s="12"/>
      <c r="H1024" s="8"/>
      <c r="J1024" s="77"/>
      <c r="K1024" s="77"/>
      <c r="L1024" s="77"/>
    </row>
    <row r="1025" spans="3:12" x14ac:dyDescent="0.2">
      <c r="C1025" s="77"/>
      <c r="D1025" s="77"/>
      <c r="E1025" s="77"/>
      <c r="F1025" s="12"/>
      <c r="G1025" s="12"/>
      <c r="H1025" s="8"/>
      <c r="J1025" s="77"/>
      <c r="K1025" s="77"/>
      <c r="L1025" s="77"/>
    </row>
    <row r="1026" spans="3:12" x14ac:dyDescent="0.2">
      <c r="C1026" s="77"/>
      <c r="D1026" s="77"/>
      <c r="E1026" s="77"/>
      <c r="F1026" s="12"/>
      <c r="G1026" s="12"/>
      <c r="H1026" s="8"/>
      <c r="J1026" s="77"/>
      <c r="K1026" s="77"/>
      <c r="L1026" s="77"/>
    </row>
    <row r="1027" spans="3:12" x14ac:dyDescent="0.2">
      <c r="C1027" s="77"/>
      <c r="D1027" s="77"/>
      <c r="E1027" s="77"/>
      <c r="F1027" s="12"/>
      <c r="G1027" s="12"/>
      <c r="H1027" s="8"/>
      <c r="J1027" s="77"/>
      <c r="K1027" s="77"/>
      <c r="L1027" s="77"/>
    </row>
    <row r="1028" spans="3:12" x14ac:dyDescent="0.2">
      <c r="C1028" s="77"/>
      <c r="D1028" s="77"/>
      <c r="E1028" s="77"/>
      <c r="F1028" s="12"/>
      <c r="G1028" s="12"/>
      <c r="H1028" s="8"/>
      <c r="J1028" s="77"/>
      <c r="K1028" s="77"/>
      <c r="L1028" s="77"/>
    </row>
    <row r="1029" spans="3:12" x14ac:dyDescent="0.2">
      <c r="C1029" s="77"/>
      <c r="D1029" s="77"/>
      <c r="E1029" s="77"/>
      <c r="F1029" s="12"/>
      <c r="G1029" s="12"/>
      <c r="H1029" s="8"/>
      <c r="J1029" s="77"/>
      <c r="K1029" s="77"/>
      <c r="L1029" s="77"/>
    </row>
    <row r="1030" spans="3:12" x14ac:dyDescent="0.2">
      <c r="C1030" s="77"/>
      <c r="D1030" s="77"/>
      <c r="E1030" s="77"/>
      <c r="F1030" s="12"/>
      <c r="G1030" s="12"/>
      <c r="H1030" s="8"/>
      <c r="J1030" s="77"/>
      <c r="K1030" s="77"/>
      <c r="L1030" s="77"/>
    </row>
    <row r="1031" spans="3:12" x14ac:dyDescent="0.2">
      <c r="C1031" s="77"/>
      <c r="D1031" s="77"/>
      <c r="E1031" s="77"/>
      <c r="F1031" s="12"/>
      <c r="G1031" s="12"/>
      <c r="H1031" s="8"/>
      <c r="J1031" s="77"/>
      <c r="K1031" s="77"/>
      <c r="L1031" s="77"/>
    </row>
    <row r="1032" spans="3:12" x14ac:dyDescent="0.2">
      <c r="C1032" s="77"/>
      <c r="D1032" s="77"/>
      <c r="E1032" s="77"/>
      <c r="F1032" s="12"/>
      <c r="G1032" s="12"/>
      <c r="H1032" s="8"/>
      <c r="J1032" s="77"/>
      <c r="K1032" s="77"/>
      <c r="L1032" s="77"/>
    </row>
    <row r="1033" spans="3:12" x14ac:dyDescent="0.2">
      <c r="C1033" s="77"/>
      <c r="D1033" s="77"/>
      <c r="E1033" s="77"/>
      <c r="F1033" s="12"/>
      <c r="G1033" s="12"/>
      <c r="H1033" s="8"/>
      <c r="J1033" s="77"/>
      <c r="K1033" s="77"/>
      <c r="L1033" s="77"/>
    </row>
    <row r="1034" spans="3:12" x14ac:dyDescent="0.2">
      <c r="C1034" s="77"/>
      <c r="D1034" s="77"/>
      <c r="E1034" s="77"/>
      <c r="F1034" s="12"/>
      <c r="G1034" s="12"/>
      <c r="H1034" s="8"/>
      <c r="J1034" s="77"/>
      <c r="K1034" s="77"/>
      <c r="L1034" s="77"/>
    </row>
    <row r="1035" spans="3:12" x14ac:dyDescent="0.2">
      <c r="C1035" s="77"/>
      <c r="D1035" s="77"/>
      <c r="E1035" s="77"/>
      <c r="F1035" s="12"/>
      <c r="G1035" s="12"/>
      <c r="H1035" s="8"/>
      <c r="J1035" s="77"/>
      <c r="K1035" s="77"/>
      <c r="L1035" s="77"/>
    </row>
    <row r="1036" spans="3:12" x14ac:dyDescent="0.2">
      <c r="C1036" s="77"/>
      <c r="D1036" s="77"/>
      <c r="E1036" s="77"/>
      <c r="F1036" s="12"/>
      <c r="G1036" s="12"/>
      <c r="H1036" s="8"/>
      <c r="J1036" s="77"/>
      <c r="K1036" s="77"/>
      <c r="L1036" s="77"/>
    </row>
    <row r="1037" spans="3:12" x14ac:dyDescent="0.2">
      <c r="C1037" s="77"/>
      <c r="D1037" s="77"/>
      <c r="E1037" s="77"/>
      <c r="F1037" s="12"/>
      <c r="G1037" s="12"/>
      <c r="H1037" s="8"/>
      <c r="J1037" s="77"/>
      <c r="K1037" s="77"/>
      <c r="L1037" s="77"/>
    </row>
    <row r="1038" spans="3:12" x14ac:dyDescent="0.2">
      <c r="C1038" s="77"/>
      <c r="D1038" s="77"/>
      <c r="E1038" s="77"/>
      <c r="F1038" s="12"/>
      <c r="G1038" s="12"/>
      <c r="H1038" s="8"/>
      <c r="J1038" s="77"/>
      <c r="K1038" s="77"/>
      <c r="L1038" s="77"/>
    </row>
    <row r="1039" spans="3:12" x14ac:dyDescent="0.2">
      <c r="C1039" s="77"/>
      <c r="D1039" s="77"/>
      <c r="E1039" s="77"/>
      <c r="F1039" s="12"/>
      <c r="G1039" s="12"/>
      <c r="H1039" s="8"/>
      <c r="J1039" s="77"/>
      <c r="K1039" s="77"/>
      <c r="L1039" s="77"/>
    </row>
    <row r="1040" spans="3:12" x14ac:dyDescent="0.2">
      <c r="C1040" s="77"/>
      <c r="D1040" s="77"/>
      <c r="E1040" s="77"/>
      <c r="F1040" s="12"/>
      <c r="G1040" s="12"/>
      <c r="H1040" s="8"/>
      <c r="J1040" s="77"/>
      <c r="K1040" s="77"/>
      <c r="L1040" s="77"/>
    </row>
    <row r="1041" spans="3:12" x14ac:dyDescent="0.2">
      <c r="C1041" s="77"/>
      <c r="D1041" s="77"/>
      <c r="E1041" s="77"/>
      <c r="F1041" s="12"/>
      <c r="G1041" s="12"/>
      <c r="H1041" s="8"/>
      <c r="J1041" s="77"/>
      <c r="K1041" s="77"/>
      <c r="L1041" s="77"/>
    </row>
    <row r="1042" spans="3:12" x14ac:dyDescent="0.2">
      <c r="C1042" s="77"/>
      <c r="D1042" s="77"/>
      <c r="E1042" s="77"/>
      <c r="F1042" s="12"/>
      <c r="G1042" s="12"/>
      <c r="H1042" s="8"/>
      <c r="J1042" s="77"/>
      <c r="K1042" s="77"/>
      <c r="L1042" s="77"/>
    </row>
  </sheetData>
  <autoFilter ref="A6:M249"/>
  <sortState ref="A7:P248">
    <sortCondition descending="1" ref="C7:C248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ignoredErrors>
    <ignoredError sqref="E249" formula="1"/>
    <ignoredError sqref="H6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1059"/>
  <sheetViews>
    <sheetView showGridLines="0" zoomScaleNormal="100" workbookViewId="0"/>
  </sheetViews>
  <sheetFormatPr defaultRowHeight="12.75" x14ac:dyDescent="0.2"/>
  <cols>
    <col min="1" max="1" width="56.42578125" style="100" customWidth="1"/>
    <col min="2" max="2" width="13.5703125" style="100" customWidth="1"/>
    <col min="3" max="5" width="11.42578125" style="57" customWidth="1"/>
    <col min="6" max="6" width="11.42578125" style="100" customWidth="1"/>
    <col min="7" max="7" width="11.42578125" style="101" customWidth="1"/>
    <col min="8" max="8" width="11.42578125" style="102" customWidth="1"/>
    <col min="9" max="9" width="7.5703125" style="98" customWidth="1"/>
    <col min="10" max="11" width="10" style="98" bestFit="1" customWidth="1"/>
    <col min="12" max="249" width="9.140625" style="98"/>
    <col min="250" max="250" width="56.42578125" style="98" customWidth="1"/>
    <col min="251" max="251" width="13.5703125" style="98" customWidth="1"/>
    <col min="252" max="257" width="11.42578125" style="98" customWidth="1"/>
    <col min="258" max="505" width="9.140625" style="98"/>
    <col min="506" max="506" width="56.42578125" style="98" customWidth="1"/>
    <col min="507" max="507" width="13.5703125" style="98" customWidth="1"/>
    <col min="508" max="513" width="11.42578125" style="98" customWidth="1"/>
    <col min="514" max="761" width="9.140625" style="98"/>
    <col min="762" max="762" width="56.42578125" style="98" customWidth="1"/>
    <col min="763" max="763" width="13.5703125" style="98" customWidth="1"/>
    <col min="764" max="769" width="11.42578125" style="98" customWidth="1"/>
    <col min="770" max="1017" width="9.140625" style="98"/>
    <col min="1018" max="1018" width="56.42578125" style="98" customWidth="1"/>
    <col min="1019" max="1019" width="13.5703125" style="98" customWidth="1"/>
    <col min="1020" max="1025" width="11.42578125" style="98" customWidth="1"/>
    <col min="1026" max="1273" width="9.140625" style="98"/>
    <col min="1274" max="1274" width="56.42578125" style="98" customWidth="1"/>
    <col min="1275" max="1275" width="13.5703125" style="98" customWidth="1"/>
    <col min="1276" max="1281" width="11.42578125" style="98" customWidth="1"/>
    <col min="1282" max="1529" width="9.140625" style="98"/>
    <col min="1530" max="1530" width="56.42578125" style="98" customWidth="1"/>
    <col min="1531" max="1531" width="13.5703125" style="98" customWidth="1"/>
    <col min="1532" max="1537" width="11.42578125" style="98" customWidth="1"/>
    <col min="1538" max="1785" width="9.140625" style="98"/>
    <col min="1786" max="1786" width="56.42578125" style="98" customWidth="1"/>
    <col min="1787" max="1787" width="13.5703125" style="98" customWidth="1"/>
    <col min="1788" max="1793" width="11.42578125" style="98" customWidth="1"/>
    <col min="1794" max="2041" width="9.140625" style="98"/>
    <col min="2042" max="2042" width="56.42578125" style="98" customWidth="1"/>
    <col min="2043" max="2043" width="13.5703125" style="98" customWidth="1"/>
    <col min="2044" max="2049" width="11.42578125" style="98" customWidth="1"/>
    <col min="2050" max="2297" width="9.140625" style="98"/>
    <col min="2298" max="2298" width="56.42578125" style="98" customWidth="1"/>
    <col min="2299" max="2299" width="13.5703125" style="98" customWidth="1"/>
    <col min="2300" max="2305" width="11.42578125" style="98" customWidth="1"/>
    <col min="2306" max="2553" width="9.140625" style="98"/>
    <col min="2554" max="2554" width="56.42578125" style="98" customWidth="1"/>
    <col min="2555" max="2555" width="13.5703125" style="98" customWidth="1"/>
    <col min="2556" max="2561" width="11.42578125" style="98" customWidth="1"/>
    <col min="2562" max="2809" width="9.140625" style="98"/>
    <col min="2810" max="2810" width="56.42578125" style="98" customWidth="1"/>
    <col min="2811" max="2811" width="13.5703125" style="98" customWidth="1"/>
    <col min="2812" max="2817" width="11.42578125" style="98" customWidth="1"/>
    <col min="2818" max="3065" width="9.140625" style="98"/>
    <col min="3066" max="3066" width="56.42578125" style="98" customWidth="1"/>
    <col min="3067" max="3067" width="13.5703125" style="98" customWidth="1"/>
    <col min="3068" max="3073" width="11.42578125" style="98" customWidth="1"/>
    <col min="3074" max="3321" width="9.140625" style="98"/>
    <col min="3322" max="3322" width="56.42578125" style="98" customWidth="1"/>
    <col min="3323" max="3323" width="13.5703125" style="98" customWidth="1"/>
    <col min="3324" max="3329" width="11.42578125" style="98" customWidth="1"/>
    <col min="3330" max="3577" width="9.140625" style="98"/>
    <col min="3578" max="3578" width="56.42578125" style="98" customWidth="1"/>
    <col min="3579" max="3579" width="13.5703125" style="98" customWidth="1"/>
    <col min="3580" max="3585" width="11.42578125" style="98" customWidth="1"/>
    <col min="3586" max="3833" width="9.140625" style="98"/>
    <col min="3834" max="3834" width="56.42578125" style="98" customWidth="1"/>
    <col min="3835" max="3835" width="13.5703125" style="98" customWidth="1"/>
    <col min="3836" max="3841" width="11.42578125" style="98" customWidth="1"/>
    <col min="3842" max="4089" width="9.140625" style="98"/>
    <col min="4090" max="4090" width="56.42578125" style="98" customWidth="1"/>
    <col min="4091" max="4091" width="13.5703125" style="98" customWidth="1"/>
    <col min="4092" max="4097" width="11.42578125" style="98" customWidth="1"/>
    <col min="4098" max="4345" width="9.140625" style="98"/>
    <col min="4346" max="4346" width="56.42578125" style="98" customWidth="1"/>
    <col min="4347" max="4347" width="13.5703125" style="98" customWidth="1"/>
    <col min="4348" max="4353" width="11.42578125" style="98" customWidth="1"/>
    <col min="4354" max="4601" width="9.140625" style="98"/>
    <col min="4602" max="4602" width="56.42578125" style="98" customWidth="1"/>
    <col min="4603" max="4603" width="13.5703125" style="98" customWidth="1"/>
    <col min="4604" max="4609" width="11.42578125" style="98" customWidth="1"/>
    <col min="4610" max="4857" width="9.140625" style="98"/>
    <col min="4858" max="4858" width="56.42578125" style="98" customWidth="1"/>
    <col min="4859" max="4859" width="13.5703125" style="98" customWidth="1"/>
    <col min="4860" max="4865" width="11.42578125" style="98" customWidth="1"/>
    <col min="4866" max="5113" width="9.140625" style="98"/>
    <col min="5114" max="5114" width="56.42578125" style="98" customWidth="1"/>
    <col min="5115" max="5115" width="13.5703125" style="98" customWidth="1"/>
    <col min="5116" max="5121" width="11.42578125" style="98" customWidth="1"/>
    <col min="5122" max="5369" width="9.140625" style="98"/>
    <col min="5370" max="5370" width="56.42578125" style="98" customWidth="1"/>
    <col min="5371" max="5371" width="13.5703125" style="98" customWidth="1"/>
    <col min="5372" max="5377" width="11.42578125" style="98" customWidth="1"/>
    <col min="5378" max="5625" width="9.140625" style="98"/>
    <col min="5626" max="5626" width="56.42578125" style="98" customWidth="1"/>
    <col min="5627" max="5627" width="13.5703125" style="98" customWidth="1"/>
    <col min="5628" max="5633" width="11.42578125" style="98" customWidth="1"/>
    <col min="5634" max="5881" width="9.140625" style="98"/>
    <col min="5882" max="5882" width="56.42578125" style="98" customWidth="1"/>
    <col min="5883" max="5883" width="13.5703125" style="98" customWidth="1"/>
    <col min="5884" max="5889" width="11.42578125" style="98" customWidth="1"/>
    <col min="5890" max="6137" width="9.140625" style="98"/>
    <col min="6138" max="6138" width="56.42578125" style="98" customWidth="1"/>
    <col min="6139" max="6139" width="13.5703125" style="98" customWidth="1"/>
    <col min="6140" max="6145" width="11.42578125" style="98" customWidth="1"/>
    <col min="6146" max="6393" width="9.140625" style="98"/>
    <col min="6394" max="6394" width="56.42578125" style="98" customWidth="1"/>
    <col min="6395" max="6395" width="13.5703125" style="98" customWidth="1"/>
    <col min="6396" max="6401" width="11.42578125" style="98" customWidth="1"/>
    <col min="6402" max="6649" width="9.140625" style="98"/>
    <col min="6650" max="6650" width="56.42578125" style="98" customWidth="1"/>
    <col min="6651" max="6651" width="13.5703125" style="98" customWidth="1"/>
    <col min="6652" max="6657" width="11.42578125" style="98" customWidth="1"/>
    <col min="6658" max="6905" width="9.140625" style="98"/>
    <col min="6906" max="6906" width="56.42578125" style="98" customWidth="1"/>
    <col min="6907" max="6907" width="13.5703125" style="98" customWidth="1"/>
    <col min="6908" max="6913" width="11.42578125" style="98" customWidth="1"/>
    <col min="6914" max="7161" width="9.140625" style="98"/>
    <col min="7162" max="7162" width="56.42578125" style="98" customWidth="1"/>
    <col min="7163" max="7163" width="13.5703125" style="98" customWidth="1"/>
    <col min="7164" max="7169" width="11.42578125" style="98" customWidth="1"/>
    <col min="7170" max="7417" width="9.140625" style="98"/>
    <col min="7418" max="7418" width="56.42578125" style="98" customWidth="1"/>
    <col min="7419" max="7419" width="13.5703125" style="98" customWidth="1"/>
    <col min="7420" max="7425" width="11.42578125" style="98" customWidth="1"/>
    <col min="7426" max="7673" width="9.140625" style="98"/>
    <col min="7674" max="7674" width="56.42578125" style="98" customWidth="1"/>
    <col min="7675" max="7675" width="13.5703125" style="98" customWidth="1"/>
    <col min="7676" max="7681" width="11.42578125" style="98" customWidth="1"/>
    <col min="7682" max="7929" width="9.140625" style="98"/>
    <col min="7930" max="7930" width="56.42578125" style="98" customWidth="1"/>
    <col min="7931" max="7931" width="13.5703125" style="98" customWidth="1"/>
    <col min="7932" max="7937" width="11.42578125" style="98" customWidth="1"/>
    <col min="7938" max="8185" width="9.140625" style="98"/>
    <col min="8186" max="8186" width="56.42578125" style="98" customWidth="1"/>
    <col min="8187" max="8187" width="13.5703125" style="98" customWidth="1"/>
    <col min="8188" max="8193" width="11.42578125" style="98" customWidth="1"/>
    <col min="8194" max="8441" width="9.140625" style="98"/>
    <col min="8442" max="8442" width="56.42578125" style="98" customWidth="1"/>
    <col min="8443" max="8443" width="13.5703125" style="98" customWidth="1"/>
    <col min="8444" max="8449" width="11.42578125" style="98" customWidth="1"/>
    <col min="8450" max="8697" width="9.140625" style="98"/>
    <col min="8698" max="8698" width="56.42578125" style="98" customWidth="1"/>
    <col min="8699" max="8699" width="13.5703125" style="98" customWidth="1"/>
    <col min="8700" max="8705" width="11.42578125" style="98" customWidth="1"/>
    <col min="8706" max="8953" width="9.140625" style="98"/>
    <col min="8954" max="8954" width="56.42578125" style="98" customWidth="1"/>
    <col min="8955" max="8955" width="13.5703125" style="98" customWidth="1"/>
    <col min="8956" max="8961" width="11.42578125" style="98" customWidth="1"/>
    <col min="8962" max="9209" width="9.140625" style="98"/>
    <col min="9210" max="9210" width="56.42578125" style="98" customWidth="1"/>
    <col min="9211" max="9211" width="13.5703125" style="98" customWidth="1"/>
    <col min="9212" max="9217" width="11.42578125" style="98" customWidth="1"/>
    <col min="9218" max="9465" width="9.140625" style="98"/>
    <col min="9466" max="9466" width="56.42578125" style="98" customWidth="1"/>
    <col min="9467" max="9467" width="13.5703125" style="98" customWidth="1"/>
    <col min="9468" max="9473" width="11.42578125" style="98" customWidth="1"/>
    <col min="9474" max="9721" width="9.140625" style="98"/>
    <col min="9722" max="9722" width="56.42578125" style="98" customWidth="1"/>
    <col min="9723" max="9723" width="13.5703125" style="98" customWidth="1"/>
    <col min="9724" max="9729" width="11.42578125" style="98" customWidth="1"/>
    <col min="9730" max="9977" width="9.140625" style="98"/>
    <col min="9978" max="9978" width="56.42578125" style="98" customWidth="1"/>
    <col min="9979" max="9979" width="13.5703125" style="98" customWidth="1"/>
    <col min="9980" max="9985" width="11.42578125" style="98" customWidth="1"/>
    <col min="9986" max="10233" width="9.140625" style="98"/>
    <col min="10234" max="10234" width="56.42578125" style="98" customWidth="1"/>
    <col min="10235" max="10235" width="13.5703125" style="98" customWidth="1"/>
    <col min="10236" max="10241" width="11.42578125" style="98" customWidth="1"/>
    <col min="10242" max="10489" width="9.140625" style="98"/>
    <col min="10490" max="10490" width="56.42578125" style="98" customWidth="1"/>
    <col min="10491" max="10491" width="13.5703125" style="98" customWidth="1"/>
    <col min="10492" max="10497" width="11.42578125" style="98" customWidth="1"/>
    <col min="10498" max="10745" width="9.140625" style="98"/>
    <col min="10746" max="10746" width="56.42578125" style="98" customWidth="1"/>
    <col min="10747" max="10747" width="13.5703125" style="98" customWidth="1"/>
    <col min="10748" max="10753" width="11.42578125" style="98" customWidth="1"/>
    <col min="10754" max="11001" width="9.140625" style="98"/>
    <col min="11002" max="11002" width="56.42578125" style="98" customWidth="1"/>
    <col min="11003" max="11003" width="13.5703125" style="98" customWidth="1"/>
    <col min="11004" max="11009" width="11.42578125" style="98" customWidth="1"/>
    <col min="11010" max="11257" width="9.140625" style="98"/>
    <col min="11258" max="11258" width="56.42578125" style="98" customWidth="1"/>
    <col min="11259" max="11259" width="13.5703125" style="98" customWidth="1"/>
    <col min="11260" max="11265" width="11.42578125" style="98" customWidth="1"/>
    <col min="11266" max="11513" width="9.140625" style="98"/>
    <col min="11514" max="11514" width="56.42578125" style="98" customWidth="1"/>
    <col min="11515" max="11515" width="13.5703125" style="98" customWidth="1"/>
    <col min="11516" max="11521" width="11.42578125" style="98" customWidth="1"/>
    <col min="11522" max="11769" width="9.140625" style="98"/>
    <col min="11770" max="11770" width="56.42578125" style="98" customWidth="1"/>
    <col min="11771" max="11771" width="13.5703125" style="98" customWidth="1"/>
    <col min="11772" max="11777" width="11.42578125" style="98" customWidth="1"/>
    <col min="11778" max="12025" width="9.140625" style="98"/>
    <col min="12026" max="12026" width="56.42578125" style="98" customWidth="1"/>
    <col min="12027" max="12027" width="13.5703125" style="98" customWidth="1"/>
    <col min="12028" max="12033" width="11.42578125" style="98" customWidth="1"/>
    <col min="12034" max="12281" width="9.140625" style="98"/>
    <col min="12282" max="12282" width="56.42578125" style="98" customWidth="1"/>
    <col min="12283" max="12283" width="13.5703125" style="98" customWidth="1"/>
    <col min="12284" max="12289" width="11.42578125" style="98" customWidth="1"/>
    <col min="12290" max="12537" width="9.140625" style="98"/>
    <col min="12538" max="12538" width="56.42578125" style="98" customWidth="1"/>
    <col min="12539" max="12539" width="13.5703125" style="98" customWidth="1"/>
    <col min="12540" max="12545" width="11.42578125" style="98" customWidth="1"/>
    <col min="12546" max="12793" width="9.140625" style="98"/>
    <col min="12794" max="12794" width="56.42578125" style="98" customWidth="1"/>
    <col min="12795" max="12795" width="13.5703125" style="98" customWidth="1"/>
    <col min="12796" max="12801" width="11.42578125" style="98" customWidth="1"/>
    <col min="12802" max="13049" width="9.140625" style="98"/>
    <col min="13050" max="13050" width="56.42578125" style="98" customWidth="1"/>
    <col min="13051" max="13051" width="13.5703125" style="98" customWidth="1"/>
    <col min="13052" max="13057" width="11.42578125" style="98" customWidth="1"/>
    <col min="13058" max="13305" width="9.140625" style="98"/>
    <col min="13306" max="13306" width="56.42578125" style="98" customWidth="1"/>
    <col min="13307" max="13307" width="13.5703125" style="98" customWidth="1"/>
    <col min="13308" max="13313" width="11.42578125" style="98" customWidth="1"/>
    <col min="13314" max="13561" width="9.140625" style="98"/>
    <col min="13562" max="13562" width="56.42578125" style="98" customWidth="1"/>
    <col min="13563" max="13563" width="13.5703125" style="98" customWidth="1"/>
    <col min="13564" max="13569" width="11.42578125" style="98" customWidth="1"/>
    <col min="13570" max="13817" width="9.140625" style="98"/>
    <col min="13818" max="13818" width="56.42578125" style="98" customWidth="1"/>
    <col min="13819" max="13819" width="13.5703125" style="98" customWidth="1"/>
    <col min="13820" max="13825" width="11.42578125" style="98" customWidth="1"/>
    <col min="13826" max="14073" width="9.140625" style="98"/>
    <col min="14074" max="14074" width="56.42578125" style="98" customWidth="1"/>
    <col min="14075" max="14075" width="13.5703125" style="98" customWidth="1"/>
    <col min="14076" max="14081" width="11.42578125" style="98" customWidth="1"/>
    <col min="14082" max="14329" width="9.140625" style="98"/>
    <col min="14330" max="14330" width="56.42578125" style="98" customWidth="1"/>
    <col min="14331" max="14331" width="13.5703125" style="98" customWidth="1"/>
    <col min="14332" max="14337" width="11.42578125" style="98" customWidth="1"/>
    <col min="14338" max="14585" width="9.140625" style="98"/>
    <col min="14586" max="14586" width="56.42578125" style="98" customWidth="1"/>
    <col min="14587" max="14587" width="13.5703125" style="98" customWidth="1"/>
    <col min="14588" max="14593" width="11.42578125" style="98" customWidth="1"/>
    <col min="14594" max="14841" width="9.140625" style="98"/>
    <col min="14842" max="14842" width="56.42578125" style="98" customWidth="1"/>
    <col min="14843" max="14843" width="13.5703125" style="98" customWidth="1"/>
    <col min="14844" max="14849" width="11.42578125" style="98" customWidth="1"/>
    <col min="14850" max="15097" width="9.140625" style="98"/>
    <col min="15098" max="15098" width="56.42578125" style="98" customWidth="1"/>
    <col min="15099" max="15099" width="13.5703125" style="98" customWidth="1"/>
    <col min="15100" max="15105" width="11.42578125" style="98" customWidth="1"/>
    <col min="15106" max="15353" width="9.140625" style="98"/>
    <col min="15354" max="15354" width="56.42578125" style="98" customWidth="1"/>
    <col min="15355" max="15355" width="13.5703125" style="98" customWidth="1"/>
    <col min="15356" max="15361" width="11.42578125" style="98" customWidth="1"/>
    <col min="15362" max="15609" width="9.140625" style="98"/>
    <col min="15610" max="15610" width="56.42578125" style="98" customWidth="1"/>
    <col min="15611" max="15611" width="13.5703125" style="98" customWidth="1"/>
    <col min="15612" max="15617" width="11.42578125" style="98" customWidth="1"/>
    <col min="15618" max="15865" width="9.140625" style="98"/>
    <col min="15866" max="15866" width="56.42578125" style="98" customWidth="1"/>
    <col min="15867" max="15867" width="13.5703125" style="98" customWidth="1"/>
    <col min="15868" max="15873" width="11.42578125" style="98" customWidth="1"/>
    <col min="15874" max="16121" width="9.140625" style="98"/>
    <col min="16122" max="16122" width="56.42578125" style="98" customWidth="1"/>
    <col min="16123" max="16123" width="13.5703125" style="98" customWidth="1"/>
    <col min="16124" max="16129" width="11.42578125" style="98" customWidth="1"/>
    <col min="16130" max="16384" width="9.140625" style="98"/>
  </cols>
  <sheetData>
    <row r="1" spans="1:13" s="101" customFormat="1" ht="20.25" x14ac:dyDescent="0.2">
      <c r="A1" s="99" t="s">
        <v>1539</v>
      </c>
      <c r="B1" s="100"/>
      <c r="C1" s="57"/>
      <c r="D1" s="57"/>
      <c r="E1" s="57"/>
      <c r="F1" s="100"/>
      <c r="H1" s="102"/>
    </row>
    <row r="2" spans="1:13" s="101" customFormat="1" ht="15.75" customHeight="1" x14ac:dyDescent="0.2">
      <c r="A2" s="103" t="s">
        <v>3112</v>
      </c>
      <c r="B2" s="100"/>
      <c r="C2" s="97"/>
      <c r="D2" s="57"/>
      <c r="E2" s="97"/>
      <c r="F2" s="100"/>
      <c r="H2" s="102"/>
    </row>
    <row r="3" spans="1:13" s="101" customFormat="1" ht="12" x14ac:dyDescent="0.2">
      <c r="A3" s="100"/>
      <c r="B3" s="100"/>
      <c r="C3" s="57"/>
      <c r="D3" s="57"/>
      <c r="E3" s="57"/>
      <c r="F3" s="100"/>
      <c r="H3" s="102"/>
    </row>
    <row r="4" spans="1:13" s="101" customFormat="1" ht="12" x14ac:dyDescent="0.2">
      <c r="C4" s="144"/>
      <c r="D4" s="144"/>
      <c r="E4" s="144"/>
      <c r="F4" s="171"/>
      <c r="G4" s="171"/>
      <c r="H4" s="172"/>
    </row>
    <row r="5" spans="1:13" s="7" customFormat="1" ht="22.5" customHeight="1" x14ac:dyDescent="0.2">
      <c r="A5" s="129" t="s">
        <v>1540</v>
      </c>
      <c r="B5" s="130" t="s">
        <v>137</v>
      </c>
      <c r="C5" s="187" t="s">
        <v>943</v>
      </c>
      <c r="D5" s="188"/>
      <c r="E5" s="189"/>
      <c r="F5" s="131"/>
      <c r="G5" s="130" t="s">
        <v>438</v>
      </c>
      <c r="H5" s="132" t="s">
        <v>257</v>
      </c>
      <c r="J5" s="185" t="s">
        <v>3048</v>
      </c>
      <c r="K5" s="186"/>
      <c r="L5" s="186"/>
      <c r="M5" s="127"/>
    </row>
    <row r="6" spans="1:13" s="48" customFormat="1" ht="22.5" x14ac:dyDescent="0.2">
      <c r="A6" s="133"/>
      <c r="B6" s="134"/>
      <c r="C6" s="85" t="s">
        <v>3052</v>
      </c>
      <c r="D6" s="85" t="s">
        <v>2862</v>
      </c>
      <c r="E6" s="86" t="s">
        <v>134</v>
      </c>
      <c r="F6" s="126" t="s">
        <v>135</v>
      </c>
      <c r="G6" s="126" t="s">
        <v>439</v>
      </c>
      <c r="H6" s="126" t="s">
        <v>1268</v>
      </c>
      <c r="J6" s="176" t="s">
        <v>3052</v>
      </c>
      <c r="K6" s="85" t="s">
        <v>2862</v>
      </c>
      <c r="L6" s="86" t="s">
        <v>134</v>
      </c>
      <c r="M6" s="126" t="s">
        <v>136</v>
      </c>
    </row>
    <row r="7" spans="1:13" ht="12.75" customHeight="1" x14ac:dyDescent="0.2">
      <c r="A7" s="104" t="s">
        <v>652</v>
      </c>
      <c r="B7" s="104" t="s">
        <v>634</v>
      </c>
      <c r="C7" s="140">
        <v>3.546528355</v>
      </c>
      <c r="D7" s="140">
        <v>2.712469</v>
      </c>
      <c r="E7" s="81">
        <f t="shared" ref="E7:E38" si="0">IF(ISERROR(C7/D7-1),"",IF((C7/D7-1)&gt;10000%,"",C7/D7-1))</f>
        <v>0.30749083399662824</v>
      </c>
      <c r="F7" s="105">
        <f t="shared" ref="F7:F38" si="1">C7/$C$141</f>
        <v>0.33349802571993226</v>
      </c>
      <c r="G7" s="146">
        <v>24.195395019999999</v>
      </c>
      <c r="H7" s="146">
        <v>129.84382608695699</v>
      </c>
      <c r="J7" s="177">
        <v>1.27431194</v>
      </c>
      <c r="K7" s="91">
        <v>3.6527602200000002</v>
      </c>
      <c r="L7" s="81">
        <f t="shared" ref="L7" si="2">IF(ISERROR(J7/K7-1),"",IF((J7/K7-1)&gt;10000%,"",J7/K7-1))</f>
        <v>-0.6511372597021986</v>
      </c>
      <c r="M7" s="81">
        <f>IF(ISERROR(J7/C7),"",IF(J7/C7&gt;10000%,"",J7/C7))</f>
        <v>0.35931249166623397</v>
      </c>
    </row>
    <row r="8" spans="1:13" ht="12.75" customHeight="1" x14ac:dyDescent="0.2">
      <c r="A8" s="104" t="s">
        <v>2056</v>
      </c>
      <c r="B8" s="104" t="s">
        <v>2057</v>
      </c>
      <c r="C8" s="140">
        <v>2.7869600000000001</v>
      </c>
      <c r="D8" s="140">
        <v>0</v>
      </c>
      <c r="E8" s="81" t="str">
        <f t="shared" si="0"/>
        <v/>
      </c>
      <c r="F8" s="105">
        <f t="shared" si="1"/>
        <v>0.26207196580003728</v>
      </c>
      <c r="G8" s="146">
        <v>0</v>
      </c>
      <c r="H8" s="146">
        <v>25.210391304347802</v>
      </c>
      <c r="J8" s="177">
        <v>0</v>
      </c>
      <c r="K8" s="91">
        <v>0</v>
      </c>
      <c r="L8" s="81" t="str">
        <f t="shared" ref="L8:L71" si="3">IF(ISERROR(J8/K8-1),"",IF((J8/K8-1)&gt;10000%,"",J8/K8-1))</f>
        <v/>
      </c>
      <c r="M8" s="81">
        <f t="shared" ref="M8:M71" si="4">IF(ISERROR(J8/C8),"",IF(J8/C8&gt;10000%,"",J8/C8))</f>
        <v>0</v>
      </c>
    </row>
    <row r="9" spans="1:13" ht="12.75" customHeight="1" x14ac:dyDescent="0.2">
      <c r="A9" s="104" t="s">
        <v>657</v>
      </c>
      <c r="B9" s="104" t="s">
        <v>639</v>
      </c>
      <c r="C9" s="140">
        <v>0.86717873000000001</v>
      </c>
      <c r="D9" s="140">
        <v>0.47955575</v>
      </c>
      <c r="E9" s="81">
        <f t="shared" si="0"/>
        <v>0.80829596975951179</v>
      </c>
      <c r="F9" s="105">
        <f t="shared" si="1"/>
        <v>8.1545208568145844E-2</v>
      </c>
      <c r="G9" s="146">
        <v>5.0216250700000007</v>
      </c>
      <c r="H9" s="146">
        <v>24.8627391304348</v>
      </c>
      <c r="J9" s="177">
        <v>0.97696525000000001</v>
      </c>
      <c r="K9" s="91">
        <v>0.10644530000000001</v>
      </c>
      <c r="L9" s="81">
        <f t="shared" si="3"/>
        <v>8.1780966374278616</v>
      </c>
      <c r="M9" s="81">
        <f t="shared" si="4"/>
        <v>1.1266019520566424</v>
      </c>
    </row>
    <row r="10" spans="1:13" ht="12.75" customHeight="1" x14ac:dyDescent="0.2">
      <c r="A10" s="104" t="s">
        <v>930</v>
      </c>
      <c r="B10" s="104" t="s">
        <v>918</v>
      </c>
      <c r="C10" s="140">
        <v>0.33933036999999999</v>
      </c>
      <c r="D10" s="140">
        <v>0.19062709</v>
      </c>
      <c r="E10" s="81">
        <f t="shared" si="0"/>
        <v>0.7800742276451893</v>
      </c>
      <c r="F10" s="105">
        <f t="shared" si="1"/>
        <v>3.1908953526980643E-2</v>
      </c>
      <c r="G10" s="146">
        <v>4.2459598200000004</v>
      </c>
      <c r="H10" s="146">
        <v>22.0189130434783</v>
      </c>
      <c r="J10" s="177">
        <v>0.16398713000000001</v>
      </c>
      <c r="K10" s="91">
        <v>1.4450650199999999</v>
      </c>
      <c r="L10" s="81">
        <f t="shared" si="3"/>
        <v>-0.88651920312900523</v>
      </c>
      <c r="M10" s="81">
        <f t="shared" si="4"/>
        <v>0.4832668823601024</v>
      </c>
    </row>
    <row r="11" spans="1:13" ht="12.75" customHeight="1" x14ac:dyDescent="0.2">
      <c r="A11" s="104" t="s">
        <v>662</v>
      </c>
      <c r="B11" s="104" t="s">
        <v>646</v>
      </c>
      <c r="C11" s="140">
        <v>0.30871349999999997</v>
      </c>
      <c r="D11" s="140">
        <v>4.0508099999999998E-2</v>
      </c>
      <c r="E11" s="81">
        <f t="shared" si="0"/>
        <v>6.6210313492856985</v>
      </c>
      <c r="F11" s="105">
        <f t="shared" si="1"/>
        <v>2.9029894154925004E-2</v>
      </c>
      <c r="G11" s="146">
        <v>0.12359053</v>
      </c>
      <c r="H11" s="146">
        <v>32.362347826087003</v>
      </c>
      <c r="J11" s="177">
        <v>0</v>
      </c>
      <c r="K11" s="91">
        <v>0</v>
      </c>
      <c r="L11" s="81" t="str">
        <f t="shared" si="3"/>
        <v/>
      </c>
      <c r="M11" s="81">
        <f t="shared" si="4"/>
        <v>0</v>
      </c>
    </row>
    <row r="12" spans="1:13" ht="12.75" customHeight="1" x14ac:dyDescent="0.2">
      <c r="A12" s="104" t="s">
        <v>2058</v>
      </c>
      <c r="B12" s="104" t="s">
        <v>2059</v>
      </c>
      <c r="C12" s="140">
        <v>0.27087899999999998</v>
      </c>
      <c r="D12" s="140">
        <v>0</v>
      </c>
      <c r="E12" s="81" t="str">
        <f t="shared" si="0"/>
        <v/>
      </c>
      <c r="F12" s="105">
        <f t="shared" si="1"/>
        <v>2.5472124473960259E-2</v>
      </c>
      <c r="G12" s="146">
        <v>1.513892E-3</v>
      </c>
      <c r="H12" s="146">
        <v>32.423347826087003</v>
      </c>
      <c r="J12" s="177">
        <v>0</v>
      </c>
      <c r="K12" s="91">
        <v>0</v>
      </c>
      <c r="L12" s="81" t="str">
        <f t="shared" si="3"/>
        <v/>
      </c>
      <c r="M12" s="81">
        <f t="shared" si="4"/>
        <v>0</v>
      </c>
    </row>
    <row r="13" spans="1:13" ht="12.75" customHeight="1" x14ac:dyDescent="0.2">
      <c r="A13" s="104" t="s">
        <v>1829</v>
      </c>
      <c r="B13" s="104" t="s">
        <v>1830</v>
      </c>
      <c r="C13" s="140">
        <v>0.26430999999999999</v>
      </c>
      <c r="D13" s="140">
        <v>0</v>
      </c>
      <c r="E13" s="81" t="str">
        <f t="shared" si="0"/>
        <v/>
      </c>
      <c r="F13" s="105">
        <f t="shared" si="1"/>
        <v>2.4854408129505928E-2</v>
      </c>
      <c r="G13" s="146">
        <v>2.2736689999999999E-3</v>
      </c>
      <c r="H13" s="146">
        <v>49.991304347826102</v>
      </c>
      <c r="J13" s="177">
        <v>0</v>
      </c>
      <c r="K13" s="91">
        <v>0</v>
      </c>
      <c r="L13" s="81" t="str">
        <f t="shared" si="3"/>
        <v/>
      </c>
      <c r="M13" s="81">
        <f t="shared" si="4"/>
        <v>0</v>
      </c>
    </row>
    <row r="14" spans="1:13" ht="12.75" customHeight="1" x14ac:dyDescent="0.2">
      <c r="A14" s="104" t="s">
        <v>1831</v>
      </c>
      <c r="B14" s="104" t="s">
        <v>1832</v>
      </c>
      <c r="C14" s="140">
        <v>0.25389434</v>
      </c>
      <c r="D14" s="140">
        <v>3.7381879999999999E-2</v>
      </c>
      <c r="E14" s="81">
        <f t="shared" si="0"/>
        <v>5.791909342173267</v>
      </c>
      <c r="F14" s="105">
        <f t="shared" si="1"/>
        <v>2.3874970860472713E-2</v>
      </c>
      <c r="G14" s="146">
        <v>1.1720139999999999E-3</v>
      </c>
      <c r="H14" s="146">
        <v>59.9849565217391</v>
      </c>
      <c r="J14" s="177">
        <v>1.7518509999999998E-2</v>
      </c>
      <c r="K14" s="91">
        <v>6.6139339999999991E-2</v>
      </c>
      <c r="L14" s="81">
        <f t="shared" si="3"/>
        <v>-0.73512723289951187</v>
      </c>
      <c r="M14" s="81">
        <f t="shared" si="4"/>
        <v>6.8999214397611225E-2</v>
      </c>
    </row>
    <row r="15" spans="1:13" ht="12.75" customHeight="1" x14ac:dyDescent="0.2">
      <c r="A15" s="104" t="s">
        <v>1827</v>
      </c>
      <c r="B15" s="104" t="s">
        <v>1828</v>
      </c>
      <c r="C15" s="140">
        <v>0.24696000000000001</v>
      </c>
      <c r="D15" s="140">
        <v>0</v>
      </c>
      <c r="E15" s="81" t="str">
        <f t="shared" si="0"/>
        <v/>
      </c>
      <c r="F15" s="105">
        <f t="shared" si="1"/>
        <v>2.3222899745233946E-2</v>
      </c>
      <c r="G15" s="146">
        <v>0</v>
      </c>
      <c r="H15" s="146">
        <v>29.999913043478301</v>
      </c>
      <c r="J15" s="177">
        <v>0</v>
      </c>
      <c r="K15" s="91">
        <v>0</v>
      </c>
      <c r="L15" s="81" t="str">
        <f t="shared" si="3"/>
        <v/>
      </c>
      <c r="M15" s="81">
        <f t="shared" si="4"/>
        <v>0</v>
      </c>
    </row>
    <row r="16" spans="1:13" ht="12.75" customHeight="1" x14ac:dyDescent="0.2">
      <c r="A16" s="104" t="s">
        <v>656</v>
      </c>
      <c r="B16" s="104" t="s">
        <v>638</v>
      </c>
      <c r="C16" s="140">
        <v>0.23725847</v>
      </c>
      <c r="D16" s="140">
        <v>0.61662431000000006</v>
      </c>
      <c r="E16" s="81">
        <f t="shared" si="0"/>
        <v>-0.61523010664305477</v>
      </c>
      <c r="F16" s="105">
        <f t="shared" si="1"/>
        <v>2.2310615737437624E-2</v>
      </c>
      <c r="G16" s="146">
        <v>15.199261480000001</v>
      </c>
      <c r="H16" s="146">
        <v>20.536130434782599</v>
      </c>
      <c r="J16" s="177">
        <v>2.1091612799999999</v>
      </c>
      <c r="K16" s="91">
        <v>12.50700456</v>
      </c>
      <c r="L16" s="81">
        <f t="shared" si="3"/>
        <v>-0.8313615966251795</v>
      </c>
      <c r="M16" s="81">
        <f t="shared" si="4"/>
        <v>8.8897196378278931</v>
      </c>
    </row>
    <row r="17" spans="1:13" ht="12.75" customHeight="1" x14ac:dyDescent="0.2">
      <c r="A17" s="104" t="s">
        <v>1699</v>
      </c>
      <c r="B17" s="104" t="s">
        <v>1698</v>
      </c>
      <c r="C17" s="140">
        <v>0.2313492</v>
      </c>
      <c r="D17" s="140">
        <v>0</v>
      </c>
      <c r="E17" s="81" t="str">
        <f t="shared" si="0"/>
        <v/>
      </c>
      <c r="F17" s="105">
        <f t="shared" si="1"/>
        <v>2.1754937146663742E-2</v>
      </c>
      <c r="G17" s="146">
        <v>0.51558595600000001</v>
      </c>
      <c r="H17" s="146">
        <v>181.362285714286</v>
      </c>
      <c r="J17" s="177">
        <v>0</v>
      </c>
      <c r="K17" s="91">
        <v>0</v>
      </c>
      <c r="L17" s="81" t="str">
        <f t="shared" si="3"/>
        <v/>
      </c>
      <c r="M17" s="81">
        <f t="shared" si="4"/>
        <v>0</v>
      </c>
    </row>
    <row r="18" spans="1:13" ht="12.75" customHeight="1" x14ac:dyDescent="0.2">
      <c r="A18" s="104" t="s">
        <v>1796</v>
      </c>
      <c r="B18" s="104" t="s">
        <v>1797</v>
      </c>
      <c r="C18" s="140">
        <v>0.19725769000000001</v>
      </c>
      <c r="D18" s="140">
        <v>0.17366124999999999</v>
      </c>
      <c r="E18" s="81">
        <f t="shared" si="0"/>
        <v>0.13587625333803621</v>
      </c>
      <c r="F18" s="105">
        <f t="shared" si="1"/>
        <v>1.854913977505036E-2</v>
      </c>
      <c r="G18" s="146">
        <v>0.21588738000000002</v>
      </c>
      <c r="H18" s="146">
        <v>25.010217391304302</v>
      </c>
      <c r="J18" s="177">
        <v>4.0559400000000002E-2</v>
      </c>
      <c r="K18" s="91">
        <v>0</v>
      </c>
      <c r="L18" s="81" t="str">
        <f t="shared" si="3"/>
        <v/>
      </c>
      <c r="M18" s="81">
        <f t="shared" si="4"/>
        <v>0.20561631843098233</v>
      </c>
    </row>
    <row r="19" spans="1:13" ht="12.75" customHeight="1" x14ac:dyDescent="0.2">
      <c r="A19" s="104" t="s">
        <v>1837</v>
      </c>
      <c r="B19" s="104" t="s">
        <v>1838</v>
      </c>
      <c r="C19" s="140">
        <v>0.19665829999999998</v>
      </c>
      <c r="D19" s="140">
        <v>0.22584858999999999</v>
      </c>
      <c r="E19" s="81">
        <f t="shared" si="0"/>
        <v>-0.12924716510295686</v>
      </c>
      <c r="F19" s="105">
        <f t="shared" si="1"/>
        <v>1.8492776097214694E-2</v>
      </c>
      <c r="G19" s="146">
        <v>0.97224581499999996</v>
      </c>
      <c r="H19" s="146">
        <v>59.828434782608703</v>
      </c>
      <c r="J19" s="177">
        <v>0.17838391000000001</v>
      </c>
      <c r="K19" s="91">
        <v>0.41869519999999999</v>
      </c>
      <c r="L19" s="81">
        <f t="shared" si="3"/>
        <v>-0.57395281818372879</v>
      </c>
      <c r="M19" s="81">
        <f t="shared" si="4"/>
        <v>0.9070754196492089</v>
      </c>
    </row>
    <row r="20" spans="1:13" ht="12.75" customHeight="1" x14ac:dyDescent="0.2">
      <c r="A20" s="104" t="s">
        <v>935</v>
      </c>
      <c r="B20" s="104" t="s">
        <v>924</v>
      </c>
      <c r="C20" s="140">
        <v>0.14130051999999999</v>
      </c>
      <c r="D20" s="140">
        <v>0.51809680000000002</v>
      </c>
      <c r="E20" s="81">
        <f t="shared" si="0"/>
        <v>-0.72727003911238208</v>
      </c>
      <c r="F20" s="105">
        <f t="shared" si="1"/>
        <v>1.3287203635849627E-2</v>
      </c>
      <c r="G20" s="146">
        <v>1.1165771499999999</v>
      </c>
      <c r="H20" s="146">
        <v>19.987913043478301</v>
      </c>
      <c r="J20" s="177">
        <v>4.1337299999999995E-3</v>
      </c>
      <c r="K20" s="91">
        <v>0.51549999999999996</v>
      </c>
      <c r="L20" s="81">
        <f t="shared" si="3"/>
        <v>-0.99198112512124148</v>
      </c>
      <c r="M20" s="81">
        <f t="shared" si="4"/>
        <v>2.9254881723011352E-2</v>
      </c>
    </row>
    <row r="21" spans="1:13" ht="12.75" customHeight="1" x14ac:dyDescent="0.2">
      <c r="A21" s="104" t="s">
        <v>661</v>
      </c>
      <c r="B21" s="104" t="s">
        <v>645</v>
      </c>
      <c r="C21" s="140">
        <v>0.14013435000000002</v>
      </c>
      <c r="D21" s="140">
        <v>0.14908051999999999</v>
      </c>
      <c r="E21" s="81">
        <f t="shared" si="0"/>
        <v>-6.0008980381876742E-2</v>
      </c>
      <c r="F21" s="105">
        <f t="shared" si="1"/>
        <v>1.3177542763660208E-2</v>
      </c>
      <c r="G21" s="146">
        <v>5.1143558200000001</v>
      </c>
      <c r="H21" s="146">
        <v>331.332619047619</v>
      </c>
      <c r="J21" s="177">
        <v>8.2940800000000005E-3</v>
      </c>
      <c r="K21" s="91">
        <v>0.2198261</v>
      </c>
      <c r="L21" s="81">
        <f t="shared" si="3"/>
        <v>-0.96226981236531972</v>
      </c>
      <c r="M21" s="81">
        <f t="shared" si="4"/>
        <v>5.9186630544188483E-2</v>
      </c>
    </row>
    <row r="22" spans="1:13" ht="12.75" customHeight="1" x14ac:dyDescent="0.2">
      <c r="A22" s="104" t="s">
        <v>663</v>
      </c>
      <c r="B22" s="104" t="s">
        <v>647</v>
      </c>
      <c r="C22" s="140">
        <v>0.12344224000000001</v>
      </c>
      <c r="D22" s="140">
        <v>0.48720671999999998</v>
      </c>
      <c r="E22" s="81">
        <f t="shared" si="0"/>
        <v>-0.74663272296408389</v>
      </c>
      <c r="F22" s="105">
        <f t="shared" si="1"/>
        <v>1.160789910854838E-2</v>
      </c>
      <c r="G22" s="146">
        <v>0.2023567</v>
      </c>
      <c r="H22" s="146">
        <v>30.348608695652199</v>
      </c>
      <c r="J22" s="177">
        <v>0</v>
      </c>
      <c r="K22" s="91">
        <v>0</v>
      </c>
      <c r="L22" s="81" t="str">
        <f t="shared" si="3"/>
        <v/>
      </c>
      <c r="M22" s="81">
        <f t="shared" si="4"/>
        <v>0</v>
      </c>
    </row>
    <row r="23" spans="1:13" ht="12.75" customHeight="1" x14ac:dyDescent="0.2">
      <c r="A23" s="104" t="s">
        <v>1729</v>
      </c>
      <c r="B23" s="104" t="s">
        <v>1728</v>
      </c>
      <c r="C23" s="140">
        <v>0.1054379</v>
      </c>
      <c r="D23" s="140">
        <v>1.77982E-2</v>
      </c>
      <c r="E23" s="81">
        <f t="shared" si="0"/>
        <v>4.9240765920149228</v>
      </c>
      <c r="F23" s="105">
        <f t="shared" si="1"/>
        <v>9.9148598195983248E-3</v>
      </c>
      <c r="G23" s="146">
        <v>3.1356200000000003E-4</v>
      </c>
      <c r="H23" s="146">
        <v>403.97230434782603</v>
      </c>
      <c r="J23" s="177">
        <v>0</v>
      </c>
      <c r="K23" s="91">
        <v>0</v>
      </c>
      <c r="L23" s="81" t="str">
        <f t="shared" si="3"/>
        <v/>
      </c>
      <c r="M23" s="81">
        <f t="shared" si="4"/>
        <v>0</v>
      </c>
    </row>
    <row r="24" spans="1:13" ht="12.75" customHeight="1" x14ac:dyDescent="0.2">
      <c r="A24" s="104" t="s">
        <v>1800</v>
      </c>
      <c r="B24" s="104" t="s">
        <v>1801</v>
      </c>
      <c r="C24" s="140">
        <v>8.7392999999999998E-2</v>
      </c>
      <c r="D24" s="140">
        <v>0.11118744</v>
      </c>
      <c r="E24" s="81">
        <f t="shared" si="0"/>
        <v>-0.21400294853447477</v>
      </c>
      <c r="F24" s="105">
        <f t="shared" si="1"/>
        <v>8.2180064683966235E-3</v>
      </c>
      <c r="G24" s="146">
        <v>0.72417319400000002</v>
      </c>
      <c r="H24" s="146">
        <v>86.401782608695697</v>
      </c>
      <c r="J24" s="177">
        <v>0</v>
      </c>
      <c r="K24" s="91">
        <v>0</v>
      </c>
      <c r="L24" s="81" t="str">
        <f t="shared" si="3"/>
        <v/>
      </c>
      <c r="M24" s="81">
        <f t="shared" si="4"/>
        <v>0</v>
      </c>
    </row>
    <row r="25" spans="1:13" ht="12.75" customHeight="1" x14ac:dyDescent="0.2">
      <c r="A25" s="104" t="s">
        <v>1057</v>
      </c>
      <c r="B25" s="104" t="s">
        <v>919</v>
      </c>
      <c r="C25" s="140">
        <v>5.6014500000000002E-2</v>
      </c>
      <c r="D25" s="140">
        <v>9.256325E-2</v>
      </c>
      <c r="E25" s="81">
        <f t="shared" si="0"/>
        <v>-0.39485162848106559</v>
      </c>
      <c r="F25" s="105">
        <f t="shared" si="1"/>
        <v>5.2673271694987324E-3</v>
      </c>
      <c r="G25" s="146">
        <v>0.51749977000000003</v>
      </c>
      <c r="H25" s="146">
        <v>22.388826086956499</v>
      </c>
      <c r="J25" s="177">
        <v>1.45095E-2</v>
      </c>
      <c r="K25" s="91">
        <v>2.91673E-2</v>
      </c>
      <c r="L25" s="81">
        <f t="shared" si="3"/>
        <v>-0.5025422305115661</v>
      </c>
      <c r="M25" s="81">
        <f t="shared" si="4"/>
        <v>0.25903114372171493</v>
      </c>
    </row>
    <row r="26" spans="1:13" ht="12.75" customHeight="1" x14ac:dyDescent="0.2">
      <c r="A26" s="104" t="s">
        <v>655</v>
      </c>
      <c r="B26" s="104" t="s">
        <v>637</v>
      </c>
      <c r="C26" s="140">
        <v>3.8643719999999999E-2</v>
      </c>
      <c r="D26" s="140">
        <v>3.1008609999999999E-2</v>
      </c>
      <c r="E26" s="81">
        <f t="shared" si="0"/>
        <v>0.24622548382529885</v>
      </c>
      <c r="F26" s="105">
        <f t="shared" si="1"/>
        <v>3.6338647365682375E-3</v>
      </c>
      <c r="G26" s="146">
        <v>1.1122584</v>
      </c>
      <c r="H26" s="146">
        <v>31.666173913043501</v>
      </c>
      <c r="J26" s="177">
        <v>3.5477510000000004E-2</v>
      </c>
      <c r="K26" s="91">
        <v>6.6510820000000012E-2</v>
      </c>
      <c r="L26" s="81">
        <f t="shared" si="3"/>
        <v>-0.46659039837427962</v>
      </c>
      <c r="M26" s="81">
        <f t="shared" si="4"/>
        <v>0.91806663540673628</v>
      </c>
    </row>
    <row r="27" spans="1:13" ht="12.75" customHeight="1" x14ac:dyDescent="0.2">
      <c r="A27" s="104" t="s">
        <v>1725</v>
      </c>
      <c r="B27" s="104" t="s">
        <v>1724</v>
      </c>
      <c r="C27" s="140">
        <v>3.1329950000000002E-2</v>
      </c>
      <c r="D27" s="140">
        <v>0</v>
      </c>
      <c r="E27" s="81" t="str">
        <f t="shared" si="0"/>
        <v/>
      </c>
      <c r="F27" s="105">
        <f t="shared" si="1"/>
        <v>2.9461138964738919E-3</v>
      </c>
      <c r="G27" s="146">
        <v>3.063025E-3</v>
      </c>
      <c r="H27" s="146">
        <v>634.570260869565</v>
      </c>
      <c r="J27" s="177">
        <v>0.2322593</v>
      </c>
      <c r="K27" s="91">
        <v>0</v>
      </c>
      <c r="L27" s="81" t="str">
        <f t="shared" si="3"/>
        <v/>
      </c>
      <c r="M27" s="81">
        <f t="shared" si="4"/>
        <v>7.4133313331173518</v>
      </c>
    </row>
    <row r="28" spans="1:13" ht="12.75" customHeight="1" x14ac:dyDescent="0.2">
      <c r="A28" s="104" t="s">
        <v>1835</v>
      </c>
      <c r="B28" s="104" t="s">
        <v>1836</v>
      </c>
      <c r="C28" s="140">
        <v>2.832368E-2</v>
      </c>
      <c r="D28" s="140">
        <v>4.9950000000000003E-3</v>
      </c>
      <c r="E28" s="81">
        <f t="shared" si="0"/>
        <v>4.6704064064064061</v>
      </c>
      <c r="F28" s="105">
        <f t="shared" si="1"/>
        <v>2.6634191004862645E-3</v>
      </c>
      <c r="G28" s="146">
        <v>0.103368773</v>
      </c>
      <c r="H28" s="146">
        <v>50.008217391304299</v>
      </c>
      <c r="J28" s="177">
        <v>0</v>
      </c>
      <c r="K28" s="91">
        <v>2.9796639999999999E-2</v>
      </c>
      <c r="L28" s="81">
        <f t="shared" si="3"/>
        <v>-1</v>
      </c>
      <c r="M28" s="81">
        <f t="shared" si="4"/>
        <v>0</v>
      </c>
    </row>
    <row r="29" spans="1:13" ht="12.75" customHeight="1" x14ac:dyDescent="0.2">
      <c r="A29" s="104" t="s">
        <v>933</v>
      </c>
      <c r="B29" s="104" t="s">
        <v>922</v>
      </c>
      <c r="C29" s="140">
        <v>2.4017849999999997E-2</v>
      </c>
      <c r="D29" s="140">
        <v>2.3890540000000002E-2</v>
      </c>
      <c r="E29" s="81">
        <f t="shared" si="0"/>
        <v>5.3288875010775172E-3</v>
      </c>
      <c r="F29" s="105">
        <f t="shared" si="1"/>
        <v>2.2585200949387231E-3</v>
      </c>
      <c r="G29" s="146">
        <v>0.56741609999999998</v>
      </c>
      <c r="H29" s="146">
        <v>65.219347826087002</v>
      </c>
      <c r="J29" s="177">
        <v>2.0126700000000001E-2</v>
      </c>
      <c r="K29" s="91">
        <v>4.65034E-2</v>
      </c>
      <c r="L29" s="81">
        <f t="shared" si="3"/>
        <v>-0.56719938757166144</v>
      </c>
      <c r="M29" s="81">
        <f t="shared" si="4"/>
        <v>0.8379892454986605</v>
      </c>
    </row>
    <row r="30" spans="1:13" ht="12.75" customHeight="1" x14ac:dyDescent="0.2">
      <c r="A30" s="104" t="s">
        <v>1576</v>
      </c>
      <c r="B30" s="104" t="s">
        <v>1577</v>
      </c>
      <c r="C30" s="140">
        <v>1.9784159999999999E-2</v>
      </c>
      <c r="D30" s="140">
        <v>0</v>
      </c>
      <c r="E30" s="81" t="str">
        <f t="shared" si="0"/>
        <v/>
      </c>
      <c r="F30" s="105">
        <f t="shared" si="1"/>
        <v>1.8604047790074004E-3</v>
      </c>
      <c r="G30" s="146">
        <v>0</v>
      </c>
      <c r="H30" s="146">
        <v>75.011913043478302</v>
      </c>
      <c r="J30" s="177">
        <v>0</v>
      </c>
      <c r="K30" s="91">
        <v>0</v>
      </c>
      <c r="L30" s="81" t="str">
        <f t="shared" si="3"/>
        <v/>
      </c>
      <c r="M30" s="81">
        <f t="shared" si="4"/>
        <v>0</v>
      </c>
    </row>
    <row r="31" spans="1:13" ht="12.75" customHeight="1" x14ac:dyDescent="0.2">
      <c r="A31" s="104" t="s">
        <v>1727</v>
      </c>
      <c r="B31" s="104" t="s">
        <v>1726</v>
      </c>
      <c r="C31" s="140">
        <v>1.8409999999999999E-2</v>
      </c>
      <c r="D31" s="140">
        <v>9.5999999999999992E-3</v>
      </c>
      <c r="E31" s="81">
        <f t="shared" si="0"/>
        <v>0.91770833333333335</v>
      </c>
      <c r="F31" s="105">
        <f t="shared" si="1"/>
        <v>1.7311855535704444E-3</v>
      </c>
      <c r="G31" s="146">
        <v>0.427323809</v>
      </c>
      <c r="H31" s="146">
        <v>337.65100000000001</v>
      </c>
      <c r="J31" s="177">
        <v>1.6809999999999999E-2</v>
      </c>
      <c r="K31" s="91">
        <v>3.9600000000000003E-2</v>
      </c>
      <c r="L31" s="81">
        <f t="shared" si="3"/>
        <v>-0.57550505050505052</v>
      </c>
      <c r="M31" s="81">
        <f t="shared" si="4"/>
        <v>0.91309071156979893</v>
      </c>
    </row>
    <row r="32" spans="1:13" ht="12.75" customHeight="1" x14ac:dyDescent="0.2">
      <c r="A32" s="104" t="s">
        <v>1804</v>
      </c>
      <c r="B32" s="104" t="s">
        <v>1805</v>
      </c>
      <c r="C32" s="140">
        <v>1.4615620000000001E-2</v>
      </c>
      <c r="D32" s="140">
        <v>5.7899900000000001E-3</v>
      </c>
      <c r="E32" s="81">
        <f t="shared" si="0"/>
        <v>1.5242910609517462</v>
      </c>
      <c r="F32" s="105">
        <f t="shared" si="1"/>
        <v>1.3743807822094113E-3</v>
      </c>
      <c r="G32" s="146">
        <v>5.0431649999999996E-3</v>
      </c>
      <c r="H32" s="146">
        <v>25.335347826086998</v>
      </c>
      <c r="J32" s="177">
        <v>0</v>
      </c>
      <c r="K32" s="91">
        <v>0</v>
      </c>
      <c r="L32" s="81" t="str">
        <f t="shared" si="3"/>
        <v/>
      </c>
      <c r="M32" s="81">
        <f t="shared" si="4"/>
        <v>0</v>
      </c>
    </row>
    <row r="33" spans="1:13" ht="12.75" customHeight="1" x14ac:dyDescent="0.2">
      <c r="A33" s="104" t="s">
        <v>927</v>
      </c>
      <c r="B33" s="104" t="s">
        <v>915</v>
      </c>
      <c r="C33" s="140">
        <v>1.3828E-2</v>
      </c>
      <c r="D33" s="140">
        <v>7.4025679999999996E-2</v>
      </c>
      <c r="E33" s="81">
        <f t="shared" si="0"/>
        <v>-0.81319995979773507</v>
      </c>
      <c r="F33" s="105">
        <f t="shared" si="1"/>
        <v>1.3003168840180395E-3</v>
      </c>
      <c r="G33" s="146">
        <v>2.3608988100000001</v>
      </c>
      <c r="H33" s="146">
        <v>67.0167391304348</v>
      </c>
      <c r="J33" s="177">
        <v>0</v>
      </c>
      <c r="K33" s="91">
        <v>0.112812</v>
      </c>
      <c r="L33" s="81">
        <f t="shared" si="3"/>
        <v>-1</v>
      </c>
      <c r="M33" s="81">
        <f t="shared" si="4"/>
        <v>0</v>
      </c>
    </row>
    <row r="34" spans="1:13" ht="12.75" customHeight="1" x14ac:dyDescent="0.2">
      <c r="A34" s="104" t="s">
        <v>926</v>
      </c>
      <c r="B34" s="104" t="s">
        <v>914</v>
      </c>
      <c r="C34" s="140">
        <v>6.9829499999999999E-3</v>
      </c>
      <c r="D34" s="140">
        <v>5.9744900000000004E-2</v>
      </c>
      <c r="E34" s="81">
        <f t="shared" si="0"/>
        <v>-0.8831205676133026</v>
      </c>
      <c r="F34" s="105">
        <f t="shared" si="1"/>
        <v>6.5664215976668841E-4</v>
      </c>
      <c r="G34" s="146">
        <v>0.84181158999999994</v>
      </c>
      <c r="H34" s="146">
        <v>21.185260869565202</v>
      </c>
      <c r="J34" s="177">
        <v>9.082636999999999E-2</v>
      </c>
      <c r="K34" s="91">
        <v>0</v>
      </c>
      <c r="L34" s="81" t="str">
        <f t="shared" si="3"/>
        <v/>
      </c>
      <c r="M34" s="81">
        <f t="shared" si="4"/>
        <v>13.006876749797721</v>
      </c>
    </row>
    <row r="35" spans="1:13" ht="12.75" customHeight="1" x14ac:dyDescent="0.2">
      <c r="A35" s="104" t="s">
        <v>1723</v>
      </c>
      <c r="B35" s="104" t="s">
        <v>1722</v>
      </c>
      <c r="C35" s="140">
        <v>6.8789999999999997E-3</v>
      </c>
      <c r="D35" s="140">
        <v>8.3000000000000001E-4</v>
      </c>
      <c r="E35" s="81">
        <f t="shared" si="0"/>
        <v>7.2879518072289144</v>
      </c>
      <c r="F35" s="105">
        <f t="shared" si="1"/>
        <v>6.4686721472086291E-4</v>
      </c>
      <c r="G35" s="146">
        <v>0.65339188000000004</v>
      </c>
      <c r="H35" s="146">
        <v>1069.24853333333</v>
      </c>
      <c r="J35" s="177">
        <v>0</v>
      </c>
      <c r="K35" s="91">
        <v>0</v>
      </c>
      <c r="L35" s="81" t="str">
        <f t="shared" si="3"/>
        <v/>
      </c>
      <c r="M35" s="81">
        <f t="shared" si="4"/>
        <v>0</v>
      </c>
    </row>
    <row r="36" spans="1:13" ht="12.75" customHeight="1" x14ac:dyDescent="0.2">
      <c r="A36" s="104" t="s">
        <v>659</v>
      </c>
      <c r="B36" s="104" t="s">
        <v>641</v>
      </c>
      <c r="C36" s="140">
        <v>5.6551600000000002E-3</v>
      </c>
      <c r="D36" s="140">
        <v>0.14748260000000002</v>
      </c>
      <c r="E36" s="81">
        <f t="shared" si="0"/>
        <v>-0.96165540884144973</v>
      </c>
      <c r="F36" s="105">
        <f t="shared" si="1"/>
        <v>5.3178334031121321E-4</v>
      </c>
      <c r="G36" s="146">
        <v>4.3861155800000002</v>
      </c>
      <c r="H36" s="146">
        <v>21.310304347826101</v>
      </c>
      <c r="J36" s="177">
        <v>12.49509366</v>
      </c>
      <c r="K36" s="91">
        <v>1.651E-2</v>
      </c>
      <c r="L36" s="81" t="str">
        <f t="shared" si="3"/>
        <v/>
      </c>
      <c r="M36" s="81" t="str">
        <f t="shared" si="4"/>
        <v/>
      </c>
    </row>
    <row r="37" spans="1:13" ht="12.75" customHeight="1" x14ac:dyDescent="0.2">
      <c r="A37" s="104" t="s">
        <v>1697</v>
      </c>
      <c r="B37" s="104" t="s">
        <v>1696</v>
      </c>
      <c r="C37" s="140">
        <v>5.4183E-3</v>
      </c>
      <c r="D37" s="140">
        <v>0</v>
      </c>
      <c r="E37" s="81" t="str">
        <f t="shared" si="0"/>
        <v/>
      </c>
      <c r="F37" s="105">
        <f t="shared" si="1"/>
        <v>5.0951019472627592E-4</v>
      </c>
      <c r="G37" s="146">
        <v>0</v>
      </c>
      <c r="H37" s="146">
        <v>317.90308695652197</v>
      </c>
      <c r="J37" s="177">
        <v>0</v>
      </c>
      <c r="K37" s="91">
        <v>0</v>
      </c>
      <c r="L37" s="81" t="str">
        <f t="shared" si="3"/>
        <v/>
      </c>
      <c r="M37" s="81">
        <f t="shared" si="4"/>
        <v>0</v>
      </c>
    </row>
    <row r="38" spans="1:13" ht="12.75" customHeight="1" x14ac:dyDescent="0.2">
      <c r="A38" s="104" t="s">
        <v>654</v>
      </c>
      <c r="B38" s="104" t="s">
        <v>636</v>
      </c>
      <c r="C38" s="140">
        <v>4.5201E-3</v>
      </c>
      <c r="D38" s="140">
        <v>1.9775000000000001E-3</v>
      </c>
      <c r="E38" s="81">
        <f t="shared" si="0"/>
        <v>1.285764854614412</v>
      </c>
      <c r="F38" s="105">
        <f t="shared" si="1"/>
        <v>4.2504789900563638E-4</v>
      </c>
      <c r="G38" s="146">
        <v>1.0997136399999998</v>
      </c>
      <c r="H38" s="146">
        <v>20.880956521739101</v>
      </c>
      <c r="J38" s="177">
        <v>0</v>
      </c>
      <c r="K38" s="91">
        <v>7.9091000000000005E-3</v>
      </c>
      <c r="L38" s="81">
        <f t="shared" si="3"/>
        <v>-1</v>
      </c>
      <c r="M38" s="81">
        <f t="shared" si="4"/>
        <v>0</v>
      </c>
    </row>
    <row r="39" spans="1:13" ht="12.75" customHeight="1" x14ac:dyDescent="0.2">
      <c r="A39" s="104" t="s">
        <v>925</v>
      </c>
      <c r="B39" s="104" t="s">
        <v>913</v>
      </c>
      <c r="C39" s="140">
        <v>3.9960200000000003E-3</v>
      </c>
      <c r="D39" s="140">
        <v>3.3474900000000002E-2</v>
      </c>
      <c r="E39" s="81">
        <f t="shared" ref="E39:E70" si="5">IF(ISERROR(C39/D39-1),"",IF((C39/D39-1)&gt;10000%,"",C39/D39-1))</f>
        <v>-0.88062637976513747</v>
      </c>
      <c r="F39" s="105">
        <f t="shared" ref="F39:F70" si="6">C39/$C$141</f>
        <v>3.7576600194343118E-4</v>
      </c>
      <c r="G39" s="146">
        <v>0.84168991000000004</v>
      </c>
      <c r="H39" s="146">
        <v>21.359086956521701</v>
      </c>
      <c r="J39" s="177">
        <v>0</v>
      </c>
      <c r="K39" s="91">
        <v>5.7345400000000005E-2</v>
      </c>
      <c r="L39" s="81">
        <f t="shared" si="3"/>
        <v>-1</v>
      </c>
      <c r="M39" s="81">
        <f t="shared" si="4"/>
        <v>0</v>
      </c>
    </row>
    <row r="40" spans="1:13" ht="12.75" customHeight="1" x14ac:dyDescent="0.2">
      <c r="A40" s="104" t="s">
        <v>664</v>
      </c>
      <c r="B40" s="104" t="s">
        <v>648</v>
      </c>
      <c r="C40" s="140">
        <v>3.5000000000000001E-3</v>
      </c>
      <c r="D40" s="140">
        <v>3.4274499999999999E-2</v>
      </c>
      <c r="E40" s="81">
        <f t="shared" si="5"/>
        <v>-0.89788326598491586</v>
      </c>
      <c r="F40" s="105">
        <f t="shared" si="6"/>
        <v>3.2912272881567382E-4</v>
      </c>
      <c r="G40" s="146">
        <v>3.2907532499999999</v>
      </c>
      <c r="H40" s="146">
        <v>445.43021739130398</v>
      </c>
      <c r="J40" s="177">
        <v>0</v>
      </c>
      <c r="K40" s="91">
        <v>0</v>
      </c>
      <c r="L40" s="81" t="str">
        <f t="shared" si="3"/>
        <v/>
      </c>
      <c r="M40" s="81">
        <f t="shared" si="4"/>
        <v>0</v>
      </c>
    </row>
    <row r="41" spans="1:13" ht="12.75" customHeight="1" x14ac:dyDescent="0.2">
      <c r="A41" s="104" t="s">
        <v>1570</v>
      </c>
      <c r="B41" s="104" t="s">
        <v>1571</v>
      </c>
      <c r="C41" s="140">
        <v>2.7498000000000002E-3</v>
      </c>
      <c r="D41" s="140">
        <v>1.2151E-2</v>
      </c>
      <c r="E41" s="81">
        <f t="shared" si="5"/>
        <v>-0.77369763805448111</v>
      </c>
      <c r="F41" s="105">
        <f t="shared" si="6"/>
        <v>2.5857762277066855E-4</v>
      </c>
      <c r="G41" s="146">
        <v>1.537163E-3</v>
      </c>
      <c r="H41" s="146">
        <v>15.926347826087</v>
      </c>
      <c r="J41" s="177">
        <v>0</v>
      </c>
      <c r="K41" s="91">
        <v>0</v>
      </c>
      <c r="L41" s="81" t="str">
        <f t="shared" si="3"/>
        <v/>
      </c>
      <c r="M41" s="81">
        <f t="shared" si="4"/>
        <v>0</v>
      </c>
    </row>
    <row r="42" spans="1:13" ht="12.75" customHeight="1" x14ac:dyDescent="0.2">
      <c r="A42" s="104" t="s">
        <v>246</v>
      </c>
      <c r="B42" s="104" t="s">
        <v>249</v>
      </c>
      <c r="C42" s="140">
        <v>2.1635999999999999E-3</v>
      </c>
      <c r="D42" s="140">
        <v>1.5464999999999999E-3</v>
      </c>
      <c r="E42" s="81">
        <f t="shared" si="5"/>
        <v>0.39903006789524742</v>
      </c>
      <c r="F42" s="105">
        <f t="shared" si="6"/>
        <v>2.0345426744731196E-4</v>
      </c>
      <c r="G42" s="146">
        <v>5.3741930399999998</v>
      </c>
      <c r="H42" s="146">
        <v>311.61230434782601</v>
      </c>
      <c r="J42" s="177">
        <v>0</v>
      </c>
      <c r="K42" s="91">
        <v>0</v>
      </c>
      <c r="L42" s="81" t="str">
        <f t="shared" si="3"/>
        <v/>
      </c>
      <c r="M42" s="81">
        <f t="shared" si="4"/>
        <v>0</v>
      </c>
    </row>
    <row r="43" spans="1:13" ht="12.75" customHeight="1" x14ac:dyDescent="0.2">
      <c r="A43" s="104" t="s">
        <v>454</v>
      </c>
      <c r="B43" s="104" t="s">
        <v>455</v>
      </c>
      <c r="C43" s="140">
        <v>1.6050000000000001E-3</v>
      </c>
      <c r="D43" s="140">
        <v>1.14664E-2</v>
      </c>
      <c r="E43" s="81">
        <f t="shared" si="5"/>
        <v>-0.86002581455382687</v>
      </c>
      <c r="F43" s="105">
        <f t="shared" si="6"/>
        <v>1.5092627992833045E-4</v>
      </c>
      <c r="G43" s="146">
        <v>12.9339564</v>
      </c>
      <c r="H43" s="146">
        <v>186.698130434783</v>
      </c>
      <c r="J43" s="177">
        <v>1.0840000000000001E-2</v>
      </c>
      <c r="K43" s="91">
        <v>0</v>
      </c>
      <c r="L43" s="81" t="str">
        <f t="shared" si="3"/>
        <v/>
      </c>
      <c r="M43" s="81">
        <f t="shared" si="4"/>
        <v>6.7538940809968846</v>
      </c>
    </row>
    <row r="44" spans="1:13" ht="12.75" customHeight="1" x14ac:dyDescent="0.2">
      <c r="A44" s="104" t="s">
        <v>928</v>
      </c>
      <c r="B44" s="104" t="s">
        <v>916</v>
      </c>
      <c r="C44" s="140">
        <v>6.3239999999999998E-4</v>
      </c>
      <c r="D44" s="140">
        <v>1.9585270000000002E-2</v>
      </c>
      <c r="E44" s="81">
        <f t="shared" si="5"/>
        <v>-0.96771042727519208</v>
      </c>
      <c r="F44" s="105">
        <f t="shared" si="6"/>
        <v>5.9467775343723468E-5</v>
      </c>
      <c r="G44" s="146">
        <v>0.16703899</v>
      </c>
      <c r="H44" s="146">
        <v>67.438608695652206</v>
      </c>
      <c r="J44" s="177">
        <v>0</v>
      </c>
      <c r="K44" s="91">
        <v>8.5962200000000002E-2</v>
      </c>
      <c r="L44" s="81">
        <f t="shared" si="3"/>
        <v>-1</v>
      </c>
      <c r="M44" s="81">
        <f t="shared" si="4"/>
        <v>0</v>
      </c>
    </row>
    <row r="45" spans="1:13" ht="12.75" customHeight="1" x14ac:dyDescent="0.2">
      <c r="A45" s="104" t="s">
        <v>1695</v>
      </c>
      <c r="B45" s="104" t="s">
        <v>1694</v>
      </c>
      <c r="C45" s="140">
        <v>2.31E-4</v>
      </c>
      <c r="D45" s="140">
        <v>2.15E-3</v>
      </c>
      <c r="E45" s="81">
        <f t="shared" si="5"/>
        <v>-0.89255813953488372</v>
      </c>
      <c r="F45" s="105">
        <f t="shared" si="6"/>
        <v>2.1722100101834475E-5</v>
      </c>
      <c r="G45" s="146">
        <v>0.39025800300000002</v>
      </c>
      <c r="H45" s="146">
        <v>318.39178260869602</v>
      </c>
      <c r="J45" s="177">
        <v>0</v>
      </c>
      <c r="K45" s="91">
        <v>0</v>
      </c>
      <c r="L45" s="81" t="str">
        <f t="shared" si="3"/>
        <v/>
      </c>
      <c r="M45" s="81">
        <f t="shared" si="4"/>
        <v>0</v>
      </c>
    </row>
    <row r="46" spans="1:13" ht="12.75" customHeight="1" x14ac:dyDescent="0.2">
      <c r="A46" s="104" t="s">
        <v>653</v>
      </c>
      <c r="B46" s="104" t="s">
        <v>635</v>
      </c>
      <c r="C46" s="140">
        <v>4.4109999999999996E-5</v>
      </c>
      <c r="D46" s="140">
        <v>9.3412720000000005E-2</v>
      </c>
      <c r="E46" s="81">
        <f t="shared" si="5"/>
        <v>-0.99952779450164819</v>
      </c>
      <c r="F46" s="105">
        <f t="shared" si="6"/>
        <v>4.1478867337312492E-6</v>
      </c>
      <c r="G46" s="146">
        <v>0.71985478000000003</v>
      </c>
      <c r="H46" s="146">
        <v>21.743521739130401</v>
      </c>
      <c r="J46" s="177">
        <v>4.4090000000000006E-5</v>
      </c>
      <c r="K46" s="91">
        <v>7.7195420000000001E-2</v>
      </c>
      <c r="L46" s="81">
        <f t="shared" si="3"/>
        <v>-0.99942885212620125</v>
      </c>
      <c r="M46" s="81">
        <f t="shared" si="4"/>
        <v>0.99954658807526664</v>
      </c>
    </row>
    <row r="47" spans="1:13" ht="12.75" customHeight="1" x14ac:dyDescent="0.2">
      <c r="A47" s="104" t="s">
        <v>660</v>
      </c>
      <c r="B47" s="104" t="s">
        <v>642</v>
      </c>
      <c r="C47" s="140">
        <v>0</v>
      </c>
      <c r="D47" s="140">
        <v>0.68713636</v>
      </c>
      <c r="E47" s="81">
        <f t="shared" si="5"/>
        <v>-1</v>
      </c>
      <c r="F47" s="105">
        <f t="shared" si="6"/>
        <v>0</v>
      </c>
      <c r="G47" s="146">
        <v>0.44435648</v>
      </c>
      <c r="H47" s="146">
        <v>29.753260869565199</v>
      </c>
      <c r="J47" s="177">
        <v>0</v>
      </c>
      <c r="K47" s="91">
        <v>0</v>
      </c>
      <c r="L47" s="81" t="str">
        <f t="shared" si="3"/>
        <v/>
      </c>
      <c r="M47" s="81" t="str">
        <f t="shared" si="4"/>
        <v/>
      </c>
    </row>
    <row r="48" spans="1:13" ht="12.75" customHeight="1" x14ac:dyDescent="0.2">
      <c r="A48" s="104" t="s">
        <v>1566</v>
      </c>
      <c r="B48" s="104" t="s">
        <v>1567</v>
      </c>
      <c r="C48" s="140">
        <v>0</v>
      </c>
      <c r="D48" s="140">
        <v>0.45467449999999998</v>
      </c>
      <c r="E48" s="81">
        <f t="shared" si="5"/>
        <v>-1</v>
      </c>
      <c r="F48" s="105">
        <f t="shared" si="6"/>
        <v>0</v>
      </c>
      <c r="G48" s="146">
        <v>1.9929350999999998E-2</v>
      </c>
      <c r="H48" s="146">
        <v>7.5304782608695602</v>
      </c>
      <c r="J48" s="177">
        <v>0</v>
      </c>
      <c r="K48" s="91">
        <v>0</v>
      </c>
      <c r="L48" s="81" t="str">
        <f t="shared" si="3"/>
        <v/>
      </c>
      <c r="M48" s="81" t="str">
        <f t="shared" si="4"/>
        <v/>
      </c>
    </row>
    <row r="49" spans="1:13" ht="12.75" customHeight="1" x14ac:dyDescent="0.2">
      <c r="A49" s="104" t="s">
        <v>1794</v>
      </c>
      <c r="B49" s="104" t="s">
        <v>1795</v>
      </c>
      <c r="C49" s="140">
        <v>0</v>
      </c>
      <c r="D49" s="140">
        <v>0.18336</v>
      </c>
      <c r="E49" s="81">
        <f t="shared" si="5"/>
        <v>-1</v>
      </c>
      <c r="F49" s="105">
        <f t="shared" si="6"/>
        <v>0</v>
      </c>
      <c r="G49" s="146">
        <v>0</v>
      </c>
      <c r="H49" s="146">
        <v>20.537913043478301</v>
      </c>
      <c r="J49" s="177">
        <v>0</v>
      </c>
      <c r="K49" s="91">
        <v>0</v>
      </c>
      <c r="L49" s="81" t="str">
        <f t="shared" si="3"/>
        <v/>
      </c>
      <c r="M49" s="81" t="str">
        <f t="shared" si="4"/>
        <v/>
      </c>
    </row>
    <row r="50" spans="1:13" ht="12.75" customHeight="1" x14ac:dyDescent="0.2">
      <c r="A50" s="104" t="s">
        <v>931</v>
      </c>
      <c r="B50" s="104" t="s">
        <v>920</v>
      </c>
      <c r="C50" s="140">
        <v>0</v>
      </c>
      <c r="D50" s="140">
        <v>6.967364999999999E-2</v>
      </c>
      <c r="E50" s="81">
        <f t="shared" si="5"/>
        <v>-1</v>
      </c>
      <c r="F50" s="105">
        <f t="shared" si="6"/>
        <v>0</v>
      </c>
      <c r="G50" s="146">
        <v>0.21439910000000001</v>
      </c>
      <c r="H50" s="146">
        <v>20.795652173912998</v>
      </c>
      <c r="J50" s="177">
        <v>0</v>
      </c>
      <c r="K50" s="91">
        <v>0.54523968</v>
      </c>
      <c r="L50" s="81">
        <f t="shared" si="3"/>
        <v>-1</v>
      </c>
      <c r="M50" s="81" t="str">
        <f t="shared" si="4"/>
        <v/>
      </c>
    </row>
    <row r="51" spans="1:13" ht="12.75" customHeight="1" x14ac:dyDescent="0.2">
      <c r="A51" s="104" t="s">
        <v>1798</v>
      </c>
      <c r="B51" s="104" t="s">
        <v>1799</v>
      </c>
      <c r="C51" s="140">
        <v>0</v>
      </c>
      <c r="D51" s="140">
        <v>4.1636559999999996E-2</v>
      </c>
      <c r="E51" s="81">
        <f t="shared" si="5"/>
        <v>-1</v>
      </c>
      <c r="F51" s="105">
        <f t="shared" si="6"/>
        <v>0</v>
      </c>
      <c r="G51" s="146">
        <v>4.6272E-5</v>
      </c>
      <c r="H51" s="146">
        <v>56.105782608695698</v>
      </c>
      <c r="J51" s="177">
        <v>0</v>
      </c>
      <c r="K51" s="91">
        <v>0</v>
      </c>
      <c r="L51" s="81" t="str">
        <f t="shared" si="3"/>
        <v/>
      </c>
      <c r="M51" s="81" t="str">
        <f t="shared" si="4"/>
        <v/>
      </c>
    </row>
    <row r="52" spans="1:13" ht="12.75" customHeight="1" x14ac:dyDescent="0.2">
      <c r="A52" s="104" t="s">
        <v>1815</v>
      </c>
      <c r="B52" s="104" t="s">
        <v>1816</v>
      </c>
      <c r="C52" s="140">
        <v>0</v>
      </c>
      <c r="D52" s="140">
        <v>2.4300150000000003E-2</v>
      </c>
      <c r="E52" s="81">
        <f t="shared" si="5"/>
        <v>-1</v>
      </c>
      <c r="F52" s="105">
        <f t="shared" si="6"/>
        <v>0</v>
      </c>
      <c r="G52" s="146">
        <v>0</v>
      </c>
      <c r="H52" s="146">
        <v>85.051173913043499</v>
      </c>
      <c r="J52" s="177">
        <v>0</v>
      </c>
      <c r="K52" s="91">
        <v>0</v>
      </c>
      <c r="L52" s="81" t="str">
        <f t="shared" si="3"/>
        <v/>
      </c>
      <c r="M52" s="81" t="str">
        <f t="shared" si="4"/>
        <v/>
      </c>
    </row>
    <row r="53" spans="1:13" ht="12.75" customHeight="1" x14ac:dyDescent="0.2">
      <c r="A53" s="104" t="s">
        <v>1833</v>
      </c>
      <c r="B53" s="104" t="s">
        <v>1834</v>
      </c>
      <c r="C53" s="140">
        <v>0</v>
      </c>
      <c r="D53" s="140">
        <v>2.4208830000000001E-2</v>
      </c>
      <c r="E53" s="81">
        <f t="shared" si="5"/>
        <v>-1</v>
      </c>
      <c r="F53" s="105">
        <f t="shared" si="6"/>
        <v>0</v>
      </c>
      <c r="G53" s="146">
        <v>6.6562632999999996E-2</v>
      </c>
      <c r="H53" s="146">
        <v>29.990826086956499</v>
      </c>
      <c r="J53" s="177">
        <v>0</v>
      </c>
      <c r="K53" s="91">
        <v>0</v>
      </c>
      <c r="L53" s="81" t="str">
        <f t="shared" si="3"/>
        <v/>
      </c>
      <c r="M53" s="81" t="str">
        <f t="shared" si="4"/>
        <v/>
      </c>
    </row>
    <row r="54" spans="1:13" ht="12.75" customHeight="1" x14ac:dyDescent="0.2">
      <c r="A54" s="104" t="s">
        <v>2001</v>
      </c>
      <c r="B54" s="104" t="s">
        <v>2002</v>
      </c>
      <c r="C54" s="140">
        <v>0</v>
      </c>
      <c r="D54" s="140">
        <v>1.8192E-2</v>
      </c>
      <c r="E54" s="81">
        <f t="shared" si="5"/>
        <v>-1</v>
      </c>
      <c r="F54" s="105">
        <f t="shared" si="6"/>
        <v>0</v>
      </c>
      <c r="G54" s="146">
        <v>2.6512999999999998E-4</v>
      </c>
      <c r="H54" s="146">
        <v>79.729130434782604</v>
      </c>
      <c r="J54" s="177">
        <v>0</v>
      </c>
      <c r="K54" s="91">
        <v>0</v>
      </c>
      <c r="L54" s="81" t="str">
        <f t="shared" si="3"/>
        <v/>
      </c>
      <c r="M54" s="81" t="str">
        <f t="shared" si="4"/>
        <v/>
      </c>
    </row>
    <row r="55" spans="1:13" ht="12.75" customHeight="1" x14ac:dyDescent="0.2">
      <c r="A55" s="104" t="s">
        <v>932</v>
      </c>
      <c r="B55" s="104" t="s">
        <v>921</v>
      </c>
      <c r="C55" s="140">
        <v>0</v>
      </c>
      <c r="D55" s="140">
        <v>1.0311850000000001E-2</v>
      </c>
      <c r="E55" s="81">
        <f t="shared" si="5"/>
        <v>-1</v>
      </c>
      <c r="F55" s="105">
        <f t="shared" si="6"/>
        <v>0</v>
      </c>
      <c r="G55" s="146">
        <v>0.42366590999999998</v>
      </c>
      <c r="H55" s="146">
        <v>66.498000000000005</v>
      </c>
      <c r="J55" s="177">
        <v>0</v>
      </c>
      <c r="K55" s="91">
        <v>0</v>
      </c>
      <c r="L55" s="81" t="str">
        <f t="shared" si="3"/>
        <v/>
      </c>
      <c r="M55" s="81" t="str">
        <f t="shared" si="4"/>
        <v/>
      </c>
    </row>
    <row r="56" spans="1:13" ht="12.75" customHeight="1" x14ac:dyDescent="0.2">
      <c r="A56" s="104" t="s">
        <v>1770</v>
      </c>
      <c r="B56" s="104" t="s">
        <v>1771</v>
      </c>
      <c r="C56" s="140">
        <v>0</v>
      </c>
      <c r="D56" s="140">
        <v>7.6657499999999998E-3</v>
      </c>
      <c r="E56" s="81">
        <f t="shared" si="5"/>
        <v>-1</v>
      </c>
      <c r="F56" s="105">
        <f t="shared" si="6"/>
        <v>0</v>
      </c>
      <c r="G56" s="146">
        <v>0</v>
      </c>
      <c r="H56" s="146">
        <v>91.531217391304295</v>
      </c>
      <c r="J56" s="177">
        <v>0</v>
      </c>
      <c r="K56" s="91">
        <v>0</v>
      </c>
      <c r="L56" s="81" t="str">
        <f t="shared" si="3"/>
        <v/>
      </c>
      <c r="M56" s="81" t="str">
        <f t="shared" si="4"/>
        <v/>
      </c>
    </row>
    <row r="57" spans="1:13" ht="12.75" customHeight="1" x14ac:dyDescent="0.2">
      <c r="A57" s="104" t="s">
        <v>2074</v>
      </c>
      <c r="B57" s="104" t="s">
        <v>2075</v>
      </c>
      <c r="C57" s="140">
        <v>0</v>
      </c>
      <c r="D57" s="140">
        <v>4.7949999999999998E-3</v>
      </c>
      <c r="E57" s="81">
        <f t="shared" si="5"/>
        <v>-1</v>
      </c>
      <c r="F57" s="105">
        <f t="shared" si="6"/>
        <v>0</v>
      </c>
      <c r="G57" s="146">
        <v>7.6933440000000004E-3</v>
      </c>
      <c r="H57" s="146">
        <v>111.513782608696</v>
      </c>
      <c r="J57" s="177">
        <v>0</v>
      </c>
      <c r="K57" s="91">
        <v>0</v>
      </c>
      <c r="L57" s="81" t="str">
        <f t="shared" si="3"/>
        <v/>
      </c>
      <c r="M57" s="81" t="str">
        <f t="shared" si="4"/>
        <v/>
      </c>
    </row>
    <row r="58" spans="1:13" ht="12.75" customHeight="1" x14ac:dyDescent="0.2">
      <c r="A58" s="104" t="s">
        <v>1685</v>
      </c>
      <c r="B58" s="104" t="s">
        <v>1684</v>
      </c>
      <c r="C58" s="140">
        <v>0</v>
      </c>
      <c r="D58" s="140">
        <v>2.0035000000000001E-3</v>
      </c>
      <c r="E58" s="81">
        <f t="shared" si="5"/>
        <v>-1</v>
      </c>
      <c r="F58" s="105">
        <f t="shared" si="6"/>
        <v>0</v>
      </c>
      <c r="G58" s="146">
        <v>0</v>
      </c>
      <c r="H58" s="146">
        <v>25.274956521739099</v>
      </c>
      <c r="J58" s="177">
        <v>0</v>
      </c>
      <c r="K58" s="91">
        <v>0</v>
      </c>
      <c r="L58" s="81" t="str">
        <f t="shared" si="3"/>
        <v/>
      </c>
      <c r="M58" s="81" t="str">
        <f t="shared" si="4"/>
        <v/>
      </c>
    </row>
    <row r="59" spans="1:13" ht="12.75" customHeight="1" x14ac:dyDescent="0.2">
      <c r="A59" s="104" t="s">
        <v>1821</v>
      </c>
      <c r="B59" s="104" t="s">
        <v>1822</v>
      </c>
      <c r="C59" s="140">
        <v>0</v>
      </c>
      <c r="D59" s="140">
        <v>4.8477999999999998E-4</v>
      </c>
      <c r="E59" s="81">
        <f t="shared" si="5"/>
        <v>-1</v>
      </c>
      <c r="F59" s="105">
        <f t="shared" si="6"/>
        <v>0</v>
      </c>
      <c r="G59" s="146">
        <v>1.6826339999999999E-3</v>
      </c>
      <c r="H59" s="146">
        <v>105.003260869565</v>
      </c>
      <c r="J59" s="177">
        <v>0</v>
      </c>
      <c r="K59" s="91">
        <v>0</v>
      </c>
      <c r="L59" s="81" t="str">
        <f t="shared" si="3"/>
        <v/>
      </c>
      <c r="M59" s="81" t="str">
        <f t="shared" si="4"/>
        <v/>
      </c>
    </row>
    <row r="60" spans="1:13" ht="12.75" customHeight="1" x14ac:dyDescent="0.2">
      <c r="A60" s="104" t="s">
        <v>934</v>
      </c>
      <c r="B60" s="104" t="s">
        <v>923</v>
      </c>
      <c r="C60" s="140">
        <v>0</v>
      </c>
      <c r="D60" s="140">
        <v>8.2360000000000004E-5</v>
      </c>
      <c r="E60" s="81">
        <f t="shared" si="5"/>
        <v>-1</v>
      </c>
      <c r="F60" s="105">
        <f t="shared" si="6"/>
        <v>0</v>
      </c>
      <c r="G60" s="146">
        <v>0.20544498999999999</v>
      </c>
      <c r="H60" s="146">
        <v>20.7987391304348</v>
      </c>
      <c r="J60" s="177">
        <v>0</v>
      </c>
      <c r="K60" s="91">
        <v>0</v>
      </c>
      <c r="L60" s="81" t="str">
        <f t="shared" si="3"/>
        <v/>
      </c>
      <c r="M60" s="81" t="str">
        <f t="shared" si="4"/>
        <v/>
      </c>
    </row>
    <row r="61" spans="1:13" ht="12.75" customHeight="1" x14ac:dyDescent="0.2">
      <c r="A61" s="104" t="s">
        <v>1997</v>
      </c>
      <c r="B61" s="104" t="s">
        <v>1998</v>
      </c>
      <c r="C61" s="140">
        <v>0</v>
      </c>
      <c r="D61" s="140">
        <v>0</v>
      </c>
      <c r="E61" s="81" t="str">
        <f t="shared" si="5"/>
        <v/>
      </c>
      <c r="F61" s="105">
        <f t="shared" si="6"/>
        <v>0</v>
      </c>
      <c r="G61" s="146">
        <v>0</v>
      </c>
      <c r="H61" s="146">
        <v>114.15339130434801</v>
      </c>
      <c r="J61" s="177">
        <v>0</v>
      </c>
      <c r="K61" s="91">
        <v>0</v>
      </c>
      <c r="L61" s="81" t="str">
        <f t="shared" si="3"/>
        <v/>
      </c>
      <c r="M61" s="81" t="str">
        <f t="shared" si="4"/>
        <v/>
      </c>
    </row>
    <row r="62" spans="1:13" ht="12.75" customHeight="1" x14ac:dyDescent="0.2">
      <c r="A62" s="104" t="s">
        <v>1995</v>
      </c>
      <c r="B62" s="104" t="s">
        <v>1996</v>
      </c>
      <c r="C62" s="140">
        <v>0</v>
      </c>
      <c r="D62" s="140">
        <v>0</v>
      </c>
      <c r="E62" s="81" t="str">
        <f t="shared" si="5"/>
        <v/>
      </c>
      <c r="F62" s="105">
        <f t="shared" si="6"/>
        <v>0</v>
      </c>
      <c r="G62" s="146">
        <v>0</v>
      </c>
      <c r="H62" s="146">
        <v>136.92452173913</v>
      </c>
      <c r="J62" s="177">
        <v>0</v>
      </c>
      <c r="K62" s="91">
        <v>0</v>
      </c>
      <c r="L62" s="81" t="str">
        <f t="shared" si="3"/>
        <v/>
      </c>
      <c r="M62" s="81" t="str">
        <f t="shared" si="4"/>
        <v/>
      </c>
    </row>
    <row r="63" spans="1:13" ht="12.75" customHeight="1" x14ac:dyDescent="0.2">
      <c r="A63" s="104" t="s">
        <v>929</v>
      </c>
      <c r="B63" s="104" t="s">
        <v>917</v>
      </c>
      <c r="C63" s="140">
        <v>0</v>
      </c>
      <c r="D63" s="140">
        <v>0</v>
      </c>
      <c r="E63" s="81" t="str">
        <f t="shared" si="5"/>
        <v/>
      </c>
      <c r="F63" s="105">
        <f t="shared" si="6"/>
        <v>0</v>
      </c>
      <c r="G63" s="146">
        <v>5.5827439999999999E-2</v>
      </c>
      <c r="H63" s="146">
        <v>20.589652173912999</v>
      </c>
      <c r="J63" s="177">
        <v>0</v>
      </c>
      <c r="K63" s="91">
        <v>0</v>
      </c>
      <c r="L63" s="81" t="str">
        <f t="shared" si="3"/>
        <v/>
      </c>
      <c r="M63" s="81" t="str">
        <f t="shared" si="4"/>
        <v/>
      </c>
    </row>
    <row r="64" spans="1:13" ht="12.75" customHeight="1" x14ac:dyDescent="0.2">
      <c r="A64" s="104" t="s">
        <v>2062</v>
      </c>
      <c r="B64" s="104" t="s">
        <v>2063</v>
      </c>
      <c r="C64" s="140">
        <v>0</v>
      </c>
      <c r="D64" s="140">
        <v>0</v>
      </c>
      <c r="E64" s="81" t="str">
        <f t="shared" si="5"/>
        <v/>
      </c>
      <c r="F64" s="105">
        <f t="shared" si="6"/>
        <v>0</v>
      </c>
      <c r="G64" s="146">
        <v>1.469047E-3</v>
      </c>
      <c r="H64" s="146">
        <v>151.29333333333301</v>
      </c>
      <c r="J64" s="177">
        <v>0</v>
      </c>
      <c r="K64" s="91">
        <v>0</v>
      </c>
      <c r="L64" s="81" t="str">
        <f t="shared" si="3"/>
        <v/>
      </c>
      <c r="M64" s="81" t="str">
        <f t="shared" si="4"/>
        <v/>
      </c>
    </row>
    <row r="65" spans="1:13" ht="12.75" customHeight="1" x14ac:dyDescent="0.2">
      <c r="A65" s="104" t="s">
        <v>2060</v>
      </c>
      <c r="B65" s="104" t="s">
        <v>2061</v>
      </c>
      <c r="C65" s="140">
        <v>0</v>
      </c>
      <c r="D65" s="140">
        <v>0</v>
      </c>
      <c r="E65" s="81" t="str">
        <f t="shared" si="5"/>
        <v/>
      </c>
      <c r="F65" s="105">
        <f t="shared" si="6"/>
        <v>0</v>
      </c>
      <c r="G65" s="146">
        <v>0</v>
      </c>
      <c r="H65" s="146">
        <v>175.66073913043499</v>
      </c>
      <c r="J65" s="177">
        <v>0</v>
      </c>
      <c r="K65" s="91">
        <v>0</v>
      </c>
      <c r="L65" s="81" t="str">
        <f t="shared" si="3"/>
        <v/>
      </c>
      <c r="M65" s="81" t="str">
        <f t="shared" si="4"/>
        <v/>
      </c>
    </row>
    <row r="66" spans="1:13" ht="12.75" customHeight="1" x14ac:dyDescent="0.2">
      <c r="A66" s="104" t="s">
        <v>1578</v>
      </c>
      <c r="B66" s="104" t="s">
        <v>1579</v>
      </c>
      <c r="C66" s="140">
        <v>0</v>
      </c>
      <c r="D66" s="140">
        <v>0</v>
      </c>
      <c r="E66" s="81" t="str">
        <f t="shared" si="5"/>
        <v/>
      </c>
      <c r="F66" s="105">
        <f t="shared" si="6"/>
        <v>0</v>
      </c>
      <c r="G66" s="146">
        <v>2.4507790000000002E-3</v>
      </c>
      <c r="H66" s="146">
        <v>65.061173913043504</v>
      </c>
      <c r="J66" s="177">
        <v>0</v>
      </c>
      <c r="K66" s="91">
        <v>0</v>
      </c>
      <c r="L66" s="81" t="str">
        <f t="shared" si="3"/>
        <v/>
      </c>
      <c r="M66" s="81" t="str">
        <f t="shared" si="4"/>
        <v/>
      </c>
    </row>
    <row r="67" spans="1:13" ht="12.75" customHeight="1" x14ac:dyDescent="0.2">
      <c r="A67" s="104" t="s">
        <v>1993</v>
      </c>
      <c r="B67" s="104" t="s">
        <v>1994</v>
      </c>
      <c r="C67" s="140">
        <v>0</v>
      </c>
      <c r="D67" s="140">
        <v>0</v>
      </c>
      <c r="E67" s="81" t="str">
        <f t="shared" si="5"/>
        <v/>
      </c>
      <c r="F67" s="105">
        <f t="shared" si="6"/>
        <v>0</v>
      </c>
      <c r="G67" s="146">
        <v>6.2222730000000004E-3</v>
      </c>
      <c r="H67" s="146">
        <v>62.6907391304348</v>
      </c>
      <c r="J67" s="177">
        <v>0</v>
      </c>
      <c r="K67" s="91">
        <v>0</v>
      </c>
      <c r="L67" s="81" t="str">
        <f t="shared" si="3"/>
        <v/>
      </c>
      <c r="M67" s="81" t="str">
        <f t="shared" si="4"/>
        <v/>
      </c>
    </row>
    <row r="68" spans="1:13" ht="12.75" customHeight="1" x14ac:dyDescent="0.2">
      <c r="A68" s="104" t="s">
        <v>1811</v>
      </c>
      <c r="B68" s="104" t="s">
        <v>1812</v>
      </c>
      <c r="C68" s="140">
        <v>0</v>
      </c>
      <c r="D68" s="140">
        <v>0</v>
      </c>
      <c r="E68" s="81" t="str">
        <f t="shared" si="5"/>
        <v/>
      </c>
      <c r="F68" s="105">
        <f t="shared" si="6"/>
        <v>0</v>
      </c>
      <c r="G68" s="146">
        <v>1.1265710999999999E-2</v>
      </c>
      <c r="H68" s="146">
        <v>85.000173913043497</v>
      </c>
      <c r="J68" s="177">
        <v>0</v>
      </c>
      <c r="K68" s="91">
        <v>0</v>
      </c>
      <c r="L68" s="81" t="str">
        <f t="shared" si="3"/>
        <v/>
      </c>
      <c r="M68" s="81" t="str">
        <f t="shared" si="4"/>
        <v/>
      </c>
    </row>
    <row r="69" spans="1:13" ht="12.75" customHeight="1" x14ac:dyDescent="0.2">
      <c r="A69" s="104" t="s">
        <v>1817</v>
      </c>
      <c r="B69" s="104" t="s">
        <v>1818</v>
      </c>
      <c r="C69" s="140">
        <v>0</v>
      </c>
      <c r="D69" s="140">
        <v>0</v>
      </c>
      <c r="E69" s="81" t="str">
        <f t="shared" si="5"/>
        <v/>
      </c>
      <c r="F69" s="105">
        <f t="shared" si="6"/>
        <v>0</v>
      </c>
      <c r="G69" s="146">
        <v>0.127862631</v>
      </c>
      <c r="H69" s="146">
        <v>94.993785714285707</v>
      </c>
      <c r="J69" s="177">
        <v>0</v>
      </c>
      <c r="K69" s="91">
        <v>0</v>
      </c>
      <c r="L69" s="81" t="str">
        <f t="shared" si="3"/>
        <v/>
      </c>
      <c r="M69" s="81" t="str">
        <f t="shared" si="4"/>
        <v/>
      </c>
    </row>
    <row r="70" spans="1:13" ht="12.75" customHeight="1" x14ac:dyDescent="0.2">
      <c r="A70" s="104" t="s">
        <v>1568</v>
      </c>
      <c r="B70" s="104" t="s">
        <v>1569</v>
      </c>
      <c r="C70" s="140">
        <v>0</v>
      </c>
      <c r="D70" s="140">
        <v>0</v>
      </c>
      <c r="E70" s="81" t="str">
        <f t="shared" si="5"/>
        <v/>
      </c>
      <c r="F70" s="105">
        <f t="shared" si="6"/>
        <v>0</v>
      </c>
      <c r="G70" s="146">
        <v>1.8863850999999997E-2</v>
      </c>
      <c r="H70" s="146">
        <v>16.0137391304348</v>
      </c>
      <c r="J70" s="177">
        <v>0</v>
      </c>
      <c r="K70" s="91">
        <v>0</v>
      </c>
      <c r="L70" s="81" t="str">
        <f t="shared" si="3"/>
        <v/>
      </c>
      <c r="M70" s="81" t="str">
        <f t="shared" si="4"/>
        <v/>
      </c>
    </row>
    <row r="71" spans="1:13" ht="12.75" customHeight="1" x14ac:dyDescent="0.2">
      <c r="A71" s="104" t="s">
        <v>2005</v>
      </c>
      <c r="B71" s="104" t="s">
        <v>2006</v>
      </c>
      <c r="C71" s="140">
        <v>0</v>
      </c>
      <c r="D71" s="140">
        <v>0</v>
      </c>
      <c r="E71" s="81" t="str">
        <f t="shared" ref="E71:E102" si="7">IF(ISERROR(C71/D71-1),"",IF((C71/D71-1)&gt;10000%,"",C71/D71-1))</f>
        <v/>
      </c>
      <c r="F71" s="105">
        <f t="shared" ref="F71:F102" si="8">C71/$C$141</f>
        <v>0</v>
      </c>
      <c r="G71" s="146">
        <v>1.042568E-3</v>
      </c>
      <c r="H71" s="146">
        <v>19.251000000000001</v>
      </c>
      <c r="J71" s="177">
        <v>0</v>
      </c>
      <c r="K71" s="91">
        <v>0</v>
      </c>
      <c r="L71" s="81" t="str">
        <f t="shared" si="3"/>
        <v/>
      </c>
      <c r="M71" s="81" t="str">
        <f t="shared" si="4"/>
        <v/>
      </c>
    </row>
    <row r="72" spans="1:13" ht="12.75" customHeight="1" x14ac:dyDescent="0.2">
      <c r="A72" s="104" t="s">
        <v>407</v>
      </c>
      <c r="B72" s="104" t="s">
        <v>649</v>
      </c>
      <c r="C72" s="140">
        <v>0</v>
      </c>
      <c r="D72" s="140">
        <v>0</v>
      </c>
      <c r="E72" s="81" t="str">
        <f t="shared" si="7"/>
        <v/>
      </c>
      <c r="F72" s="105">
        <f t="shared" si="8"/>
        <v>0</v>
      </c>
      <c r="G72" s="146">
        <v>7.7687415</v>
      </c>
      <c r="H72" s="146">
        <v>89.666782608695598</v>
      </c>
      <c r="J72" s="177">
        <v>0</v>
      </c>
      <c r="K72" s="91">
        <v>0</v>
      </c>
      <c r="L72" s="81" t="str">
        <f t="shared" ref="L72:L135" si="9">IF(ISERROR(J72/K72-1),"",IF((J72/K72-1)&gt;10000%,"",J72/K72-1))</f>
        <v/>
      </c>
      <c r="M72" s="81" t="str">
        <f t="shared" ref="M72:M135" si="10">IF(ISERROR(J72/C72),"",IF(J72/C72&gt;10000%,"",J72/C72))</f>
        <v/>
      </c>
    </row>
    <row r="73" spans="1:13" ht="12.75" customHeight="1" x14ac:dyDescent="0.2">
      <c r="A73" s="104" t="s">
        <v>1701</v>
      </c>
      <c r="B73" s="104" t="s">
        <v>1700</v>
      </c>
      <c r="C73" s="140">
        <v>0</v>
      </c>
      <c r="D73" s="140">
        <v>0</v>
      </c>
      <c r="E73" s="81" t="str">
        <f t="shared" si="7"/>
        <v/>
      </c>
      <c r="F73" s="105">
        <f t="shared" si="8"/>
        <v>0</v>
      </c>
      <c r="G73" s="146">
        <v>0</v>
      </c>
      <c r="H73" s="146">
        <v>202.28356521739099</v>
      </c>
      <c r="J73" s="177">
        <v>0</v>
      </c>
      <c r="K73" s="91">
        <v>0</v>
      </c>
      <c r="L73" s="81" t="str">
        <f t="shared" si="9"/>
        <v/>
      </c>
      <c r="M73" s="81" t="str">
        <f t="shared" si="10"/>
        <v/>
      </c>
    </row>
    <row r="74" spans="1:13" ht="12.75" customHeight="1" x14ac:dyDescent="0.2">
      <c r="A74" s="104" t="s">
        <v>1679</v>
      </c>
      <c r="B74" s="104" t="s">
        <v>1678</v>
      </c>
      <c r="C74" s="140">
        <v>0</v>
      </c>
      <c r="D74" s="140">
        <v>0</v>
      </c>
      <c r="E74" s="81" t="str">
        <f t="shared" si="7"/>
        <v/>
      </c>
      <c r="F74" s="105">
        <f t="shared" si="8"/>
        <v>0</v>
      </c>
      <c r="G74" s="146">
        <v>0</v>
      </c>
      <c r="H74" s="146">
        <v>8.5517826086956497</v>
      </c>
      <c r="J74" s="177">
        <v>0</v>
      </c>
      <c r="K74" s="91">
        <v>0</v>
      </c>
      <c r="L74" s="81" t="str">
        <f t="shared" si="9"/>
        <v/>
      </c>
      <c r="M74" s="81" t="str">
        <f t="shared" si="10"/>
        <v/>
      </c>
    </row>
    <row r="75" spans="1:13" ht="12.75" customHeight="1" x14ac:dyDescent="0.2">
      <c r="A75" s="104" t="s">
        <v>1813</v>
      </c>
      <c r="B75" s="104" t="s">
        <v>1814</v>
      </c>
      <c r="C75" s="140">
        <v>0</v>
      </c>
      <c r="D75" s="140">
        <v>0</v>
      </c>
      <c r="E75" s="81" t="str">
        <f t="shared" si="7"/>
        <v/>
      </c>
      <c r="F75" s="105">
        <f t="shared" si="8"/>
        <v>0</v>
      </c>
      <c r="G75" s="146">
        <v>6.8806540000000008E-3</v>
      </c>
      <c r="H75" s="146">
        <v>94.999695652173898</v>
      </c>
      <c r="J75" s="177">
        <v>0</v>
      </c>
      <c r="K75" s="91">
        <v>0</v>
      </c>
      <c r="L75" s="81" t="str">
        <f t="shared" si="9"/>
        <v/>
      </c>
      <c r="M75" s="81" t="str">
        <f t="shared" si="10"/>
        <v/>
      </c>
    </row>
    <row r="76" spans="1:13" ht="12.75" customHeight="1" x14ac:dyDescent="0.2">
      <c r="A76" s="104" t="s">
        <v>2070</v>
      </c>
      <c r="B76" s="104" t="s">
        <v>2071</v>
      </c>
      <c r="C76" s="140">
        <v>0</v>
      </c>
      <c r="D76" s="140">
        <v>0</v>
      </c>
      <c r="E76" s="81" t="str">
        <f t="shared" si="7"/>
        <v/>
      </c>
      <c r="F76" s="105">
        <f t="shared" si="8"/>
        <v>0</v>
      </c>
      <c r="G76" s="146">
        <v>8.2036300000000006E-4</v>
      </c>
      <c r="H76" s="146">
        <v>111.46039130434799</v>
      </c>
      <c r="J76" s="177">
        <v>0</v>
      </c>
      <c r="K76" s="91">
        <v>0</v>
      </c>
      <c r="L76" s="81" t="str">
        <f t="shared" si="9"/>
        <v/>
      </c>
      <c r="M76" s="81" t="str">
        <f t="shared" si="10"/>
        <v/>
      </c>
    </row>
    <row r="77" spans="1:13" ht="12.75" customHeight="1" x14ac:dyDescent="0.2">
      <c r="A77" s="104" t="s">
        <v>1808</v>
      </c>
      <c r="B77" s="104" t="s">
        <v>1809</v>
      </c>
      <c r="C77" s="140">
        <v>0</v>
      </c>
      <c r="D77" s="140">
        <v>0</v>
      </c>
      <c r="E77" s="81" t="str">
        <f t="shared" si="7"/>
        <v/>
      </c>
      <c r="F77" s="105">
        <f t="shared" si="8"/>
        <v>0</v>
      </c>
      <c r="G77" s="146">
        <v>1.2527093999999999E-2</v>
      </c>
      <c r="H77" s="146">
        <v>82.768130434782606</v>
      </c>
      <c r="J77" s="177">
        <v>0</v>
      </c>
      <c r="K77" s="91">
        <v>0</v>
      </c>
      <c r="L77" s="81" t="str">
        <f t="shared" si="9"/>
        <v/>
      </c>
      <c r="M77" s="81" t="str">
        <f t="shared" si="10"/>
        <v/>
      </c>
    </row>
    <row r="78" spans="1:13" ht="12.75" customHeight="1" x14ac:dyDescent="0.2">
      <c r="A78" s="104" t="s">
        <v>1849</v>
      </c>
      <c r="B78" s="104" t="s">
        <v>1850</v>
      </c>
      <c r="C78" s="140">
        <v>0</v>
      </c>
      <c r="D78" s="140">
        <v>0</v>
      </c>
      <c r="E78" s="81" t="str">
        <f t="shared" si="7"/>
        <v/>
      </c>
      <c r="F78" s="105">
        <f t="shared" si="8"/>
        <v>0</v>
      </c>
      <c r="G78" s="146">
        <v>8.654719E-3</v>
      </c>
      <c r="H78" s="146">
        <v>29.980347826087002</v>
      </c>
      <c r="J78" s="177">
        <v>0</v>
      </c>
      <c r="K78" s="91">
        <v>0</v>
      </c>
      <c r="L78" s="81" t="str">
        <f t="shared" si="9"/>
        <v/>
      </c>
      <c r="M78" s="81" t="str">
        <f t="shared" si="10"/>
        <v/>
      </c>
    </row>
    <row r="79" spans="1:13" ht="12.75" customHeight="1" x14ac:dyDescent="0.2">
      <c r="A79" s="104" t="s">
        <v>2009</v>
      </c>
      <c r="B79" s="104" t="s">
        <v>2010</v>
      </c>
      <c r="C79" s="140">
        <v>0</v>
      </c>
      <c r="D79" s="140">
        <v>0</v>
      </c>
      <c r="E79" s="81" t="str">
        <f t="shared" si="7"/>
        <v/>
      </c>
      <c r="F79" s="105">
        <f t="shared" si="8"/>
        <v>0</v>
      </c>
      <c r="G79" s="146">
        <v>1.466333E-3</v>
      </c>
      <c r="H79" s="146">
        <v>90.599478260869603</v>
      </c>
      <c r="J79" s="177">
        <v>0</v>
      </c>
      <c r="K79" s="91">
        <v>0</v>
      </c>
      <c r="L79" s="81" t="str">
        <f t="shared" si="9"/>
        <v/>
      </c>
      <c r="M79" s="81" t="str">
        <f t="shared" si="10"/>
        <v/>
      </c>
    </row>
    <row r="80" spans="1:13" ht="12.75" customHeight="1" x14ac:dyDescent="0.2">
      <c r="A80" s="104" t="s">
        <v>2076</v>
      </c>
      <c r="B80" s="104" t="s">
        <v>2077</v>
      </c>
      <c r="C80" s="140">
        <v>0</v>
      </c>
      <c r="D80" s="140">
        <v>0</v>
      </c>
      <c r="E80" s="81" t="str">
        <f t="shared" si="7"/>
        <v/>
      </c>
      <c r="F80" s="105">
        <f t="shared" si="8"/>
        <v>0</v>
      </c>
      <c r="G80" s="146">
        <v>0</v>
      </c>
      <c r="H80" s="146">
        <v>101.465782608696</v>
      </c>
      <c r="J80" s="177">
        <v>0</v>
      </c>
      <c r="K80" s="91">
        <v>0</v>
      </c>
      <c r="L80" s="81" t="str">
        <f t="shared" si="9"/>
        <v/>
      </c>
      <c r="M80" s="81" t="str">
        <f t="shared" si="10"/>
        <v/>
      </c>
    </row>
    <row r="81" spans="1:13" ht="12.75" customHeight="1" x14ac:dyDescent="0.2">
      <c r="A81" s="104" t="s">
        <v>2003</v>
      </c>
      <c r="B81" s="104" t="s">
        <v>2004</v>
      </c>
      <c r="C81" s="140">
        <v>0</v>
      </c>
      <c r="D81" s="140">
        <v>0</v>
      </c>
      <c r="E81" s="81" t="str">
        <f t="shared" si="7"/>
        <v/>
      </c>
      <c r="F81" s="105">
        <f t="shared" si="8"/>
        <v>0</v>
      </c>
      <c r="G81" s="146">
        <v>0</v>
      </c>
      <c r="H81" s="146">
        <v>16.525260869565201</v>
      </c>
      <c r="J81" s="177">
        <v>0</v>
      </c>
      <c r="K81" s="91">
        <v>0</v>
      </c>
      <c r="L81" s="81" t="str">
        <f t="shared" si="9"/>
        <v/>
      </c>
      <c r="M81" s="81" t="str">
        <f t="shared" si="10"/>
        <v/>
      </c>
    </row>
    <row r="82" spans="1:13" ht="12.75" customHeight="1" x14ac:dyDescent="0.2">
      <c r="A82" s="104" t="s">
        <v>2072</v>
      </c>
      <c r="B82" s="104" t="s">
        <v>2073</v>
      </c>
      <c r="C82" s="140">
        <v>0</v>
      </c>
      <c r="D82" s="140">
        <v>0</v>
      </c>
      <c r="E82" s="81" t="str">
        <f t="shared" si="7"/>
        <v/>
      </c>
      <c r="F82" s="105">
        <f t="shared" si="8"/>
        <v>0</v>
      </c>
      <c r="G82" s="146">
        <v>0</v>
      </c>
      <c r="H82" s="146">
        <v>145.019739130435</v>
      </c>
      <c r="J82" s="177">
        <v>0</v>
      </c>
      <c r="K82" s="91">
        <v>0</v>
      </c>
      <c r="L82" s="81" t="str">
        <f t="shared" si="9"/>
        <v/>
      </c>
      <c r="M82" s="81" t="str">
        <f t="shared" si="10"/>
        <v/>
      </c>
    </row>
    <row r="83" spans="1:13" ht="12.75" customHeight="1" x14ac:dyDescent="0.2">
      <c r="A83" s="104" t="s">
        <v>2064</v>
      </c>
      <c r="B83" s="104" t="s">
        <v>2065</v>
      </c>
      <c r="C83" s="140">
        <v>0</v>
      </c>
      <c r="D83" s="140">
        <v>0</v>
      </c>
      <c r="E83" s="81" t="str">
        <f t="shared" si="7"/>
        <v/>
      </c>
      <c r="F83" s="105">
        <f t="shared" si="8"/>
        <v>0</v>
      </c>
      <c r="G83" s="146">
        <v>0</v>
      </c>
      <c r="H83" s="146">
        <v>101.538</v>
      </c>
      <c r="J83" s="177">
        <v>0</v>
      </c>
      <c r="K83" s="91">
        <v>0</v>
      </c>
      <c r="L83" s="81" t="str">
        <f t="shared" si="9"/>
        <v/>
      </c>
      <c r="M83" s="81" t="str">
        <f t="shared" si="10"/>
        <v/>
      </c>
    </row>
    <row r="84" spans="1:13" ht="12.75" customHeight="1" x14ac:dyDescent="0.2">
      <c r="A84" s="104" t="s">
        <v>658</v>
      </c>
      <c r="B84" s="104" t="s">
        <v>640</v>
      </c>
      <c r="C84" s="140">
        <v>0</v>
      </c>
      <c r="D84" s="140">
        <v>0</v>
      </c>
      <c r="E84" s="81" t="str">
        <f t="shared" si="7"/>
        <v/>
      </c>
      <c r="F84" s="105">
        <f t="shared" si="8"/>
        <v>0</v>
      </c>
      <c r="G84" s="146">
        <v>0.33804238000000003</v>
      </c>
      <c r="H84" s="146">
        <v>21.426608695652199</v>
      </c>
      <c r="J84" s="177">
        <v>0</v>
      </c>
      <c r="K84" s="91">
        <v>0</v>
      </c>
      <c r="L84" s="81" t="str">
        <f t="shared" si="9"/>
        <v/>
      </c>
      <c r="M84" s="81" t="str">
        <f t="shared" si="10"/>
        <v/>
      </c>
    </row>
    <row r="85" spans="1:13" ht="12.75" customHeight="1" x14ac:dyDescent="0.2">
      <c r="A85" s="104" t="s">
        <v>1580</v>
      </c>
      <c r="B85" s="104" t="s">
        <v>1581</v>
      </c>
      <c r="C85" s="140">
        <v>0</v>
      </c>
      <c r="D85" s="140">
        <v>0</v>
      </c>
      <c r="E85" s="81" t="str">
        <f t="shared" si="7"/>
        <v/>
      </c>
      <c r="F85" s="105">
        <f t="shared" si="8"/>
        <v>0</v>
      </c>
      <c r="G85" s="146">
        <v>1.0523679999999999E-3</v>
      </c>
      <c r="H85" s="146">
        <v>74.766956521739104</v>
      </c>
      <c r="J85" s="177">
        <v>0</v>
      </c>
      <c r="K85" s="91">
        <v>0</v>
      </c>
      <c r="L85" s="81" t="str">
        <f t="shared" si="9"/>
        <v/>
      </c>
      <c r="M85" s="81" t="str">
        <f t="shared" si="10"/>
        <v/>
      </c>
    </row>
    <row r="86" spans="1:13" ht="12.75" customHeight="1" x14ac:dyDescent="0.2">
      <c r="A86" s="104" t="s">
        <v>409</v>
      </c>
      <c r="B86" s="104" t="s">
        <v>644</v>
      </c>
      <c r="C86" s="140">
        <v>0</v>
      </c>
      <c r="D86" s="140">
        <v>0</v>
      </c>
      <c r="E86" s="81" t="str">
        <f t="shared" si="7"/>
        <v/>
      </c>
      <c r="F86" s="105">
        <f t="shared" si="8"/>
        <v>0</v>
      </c>
      <c r="G86" s="146">
        <v>6.8603759899999996</v>
      </c>
      <c r="H86" s="146">
        <v>119.38800000000001</v>
      </c>
      <c r="J86" s="177">
        <v>0</v>
      </c>
      <c r="K86" s="91">
        <v>0</v>
      </c>
      <c r="L86" s="81" t="str">
        <f t="shared" si="9"/>
        <v/>
      </c>
      <c r="M86" s="81" t="str">
        <f t="shared" si="10"/>
        <v/>
      </c>
    </row>
    <row r="87" spans="1:13" ht="12.75" customHeight="1" x14ac:dyDescent="0.2">
      <c r="A87" s="104" t="s">
        <v>1721</v>
      </c>
      <c r="B87" s="104" t="s">
        <v>1720</v>
      </c>
      <c r="C87" s="140">
        <v>0</v>
      </c>
      <c r="D87" s="140">
        <v>0</v>
      </c>
      <c r="E87" s="81" t="str">
        <f t="shared" si="7"/>
        <v/>
      </c>
      <c r="F87" s="105">
        <f t="shared" si="8"/>
        <v>0</v>
      </c>
      <c r="G87" s="146">
        <v>0</v>
      </c>
      <c r="H87" s="146">
        <v>27.950347826087</v>
      </c>
      <c r="J87" s="177">
        <v>0</v>
      </c>
      <c r="K87" s="91">
        <v>0</v>
      </c>
      <c r="L87" s="81" t="str">
        <f t="shared" si="9"/>
        <v/>
      </c>
      <c r="M87" s="81" t="str">
        <f t="shared" si="10"/>
        <v/>
      </c>
    </row>
    <row r="88" spans="1:13" ht="12.75" customHeight="1" x14ac:dyDescent="0.2">
      <c r="A88" s="104" t="s">
        <v>1719</v>
      </c>
      <c r="B88" s="104" t="s">
        <v>1718</v>
      </c>
      <c r="C88" s="140">
        <v>0</v>
      </c>
      <c r="D88" s="140">
        <v>0</v>
      </c>
      <c r="E88" s="81" t="str">
        <f t="shared" si="7"/>
        <v/>
      </c>
      <c r="F88" s="105">
        <f t="shared" si="8"/>
        <v>0</v>
      </c>
      <c r="G88" s="146">
        <v>0</v>
      </c>
      <c r="H88" s="146">
        <v>14.9184782608696</v>
      </c>
      <c r="J88" s="177">
        <v>0</v>
      </c>
      <c r="K88" s="91">
        <v>0</v>
      </c>
      <c r="L88" s="81" t="str">
        <f t="shared" si="9"/>
        <v/>
      </c>
      <c r="M88" s="81" t="str">
        <f t="shared" si="10"/>
        <v/>
      </c>
    </row>
    <row r="89" spans="1:13" ht="12.75" customHeight="1" x14ac:dyDescent="0.2">
      <c r="A89" s="104" t="s">
        <v>406</v>
      </c>
      <c r="B89" s="104" t="s">
        <v>643</v>
      </c>
      <c r="C89" s="140">
        <v>0</v>
      </c>
      <c r="D89" s="140">
        <v>0</v>
      </c>
      <c r="E89" s="81" t="str">
        <f t="shared" si="7"/>
        <v/>
      </c>
      <c r="F89" s="105">
        <f t="shared" si="8"/>
        <v>0</v>
      </c>
      <c r="G89" s="146">
        <v>7.4355212999999996</v>
      </c>
      <c r="H89" s="146">
        <v>289.18547826087001</v>
      </c>
      <c r="J89" s="177">
        <v>0</v>
      </c>
      <c r="K89" s="91">
        <v>0</v>
      </c>
      <c r="L89" s="81" t="str">
        <f t="shared" si="9"/>
        <v/>
      </c>
      <c r="M89" s="81" t="str">
        <f t="shared" si="10"/>
        <v/>
      </c>
    </row>
    <row r="90" spans="1:13" ht="12.75" customHeight="1" x14ac:dyDescent="0.2">
      <c r="A90" s="104" t="s">
        <v>1999</v>
      </c>
      <c r="B90" s="104" t="s">
        <v>2000</v>
      </c>
      <c r="C90" s="140">
        <v>0</v>
      </c>
      <c r="D90" s="140">
        <v>0</v>
      </c>
      <c r="E90" s="81" t="str">
        <f t="shared" si="7"/>
        <v/>
      </c>
      <c r="F90" s="105">
        <f t="shared" si="8"/>
        <v>0</v>
      </c>
      <c r="G90" s="146">
        <v>1.8437653999999998E-2</v>
      </c>
      <c r="H90" s="146">
        <v>50.980869565217397</v>
      </c>
      <c r="J90" s="177">
        <v>0</v>
      </c>
      <c r="K90" s="91">
        <v>0</v>
      </c>
      <c r="L90" s="81" t="str">
        <f t="shared" si="9"/>
        <v/>
      </c>
      <c r="M90" s="81" t="str">
        <f t="shared" si="10"/>
        <v/>
      </c>
    </row>
    <row r="91" spans="1:13" ht="12.75" customHeight="1" x14ac:dyDescent="0.2">
      <c r="A91" s="104" t="s">
        <v>2066</v>
      </c>
      <c r="B91" s="104" t="s">
        <v>2067</v>
      </c>
      <c r="C91" s="140">
        <v>0</v>
      </c>
      <c r="D91" s="140">
        <v>0</v>
      </c>
      <c r="E91" s="81" t="str">
        <f t="shared" si="7"/>
        <v/>
      </c>
      <c r="F91" s="105">
        <f t="shared" si="8"/>
        <v>0</v>
      </c>
      <c r="G91" s="146">
        <v>2.0821849999999999E-2</v>
      </c>
      <c r="H91" s="146">
        <v>111.518652173913</v>
      </c>
      <c r="J91" s="177">
        <v>0</v>
      </c>
      <c r="K91" s="91">
        <v>0</v>
      </c>
      <c r="L91" s="81" t="str">
        <f t="shared" si="9"/>
        <v/>
      </c>
      <c r="M91" s="81" t="str">
        <f t="shared" si="10"/>
        <v/>
      </c>
    </row>
    <row r="92" spans="1:13" ht="12.75" customHeight="1" x14ac:dyDescent="0.2">
      <c r="A92" s="104" t="s">
        <v>1572</v>
      </c>
      <c r="B92" s="104" t="s">
        <v>1573</v>
      </c>
      <c r="C92" s="140">
        <v>0</v>
      </c>
      <c r="D92" s="140">
        <v>0</v>
      </c>
      <c r="E92" s="81" t="str">
        <f t="shared" si="7"/>
        <v/>
      </c>
      <c r="F92" s="105">
        <f t="shared" si="8"/>
        <v>0</v>
      </c>
      <c r="G92" s="146">
        <v>1.0167130999999999E-2</v>
      </c>
      <c r="H92" s="146">
        <v>30.643173913043501</v>
      </c>
      <c r="J92" s="177">
        <v>0</v>
      </c>
      <c r="K92" s="91">
        <v>0</v>
      </c>
      <c r="L92" s="81" t="str">
        <f t="shared" si="9"/>
        <v/>
      </c>
      <c r="M92" s="81" t="str">
        <f t="shared" si="10"/>
        <v/>
      </c>
    </row>
    <row r="93" spans="1:13" ht="12.75" customHeight="1" x14ac:dyDescent="0.2">
      <c r="A93" s="104" t="s">
        <v>1703</v>
      </c>
      <c r="B93" s="104" t="s">
        <v>1702</v>
      </c>
      <c r="C93" s="140">
        <v>0</v>
      </c>
      <c r="D93" s="140">
        <v>0</v>
      </c>
      <c r="E93" s="81" t="str">
        <f t="shared" si="7"/>
        <v/>
      </c>
      <c r="F93" s="105">
        <f t="shared" si="8"/>
        <v>0</v>
      </c>
      <c r="G93" s="146">
        <v>1.549562E-3</v>
      </c>
      <c r="H93" s="146">
        <v>16.3361304347826</v>
      </c>
      <c r="J93" s="177">
        <v>0</v>
      </c>
      <c r="K93" s="91">
        <v>0</v>
      </c>
      <c r="L93" s="81" t="str">
        <f t="shared" si="9"/>
        <v/>
      </c>
      <c r="M93" s="81" t="str">
        <f t="shared" si="10"/>
        <v/>
      </c>
    </row>
    <row r="94" spans="1:13" ht="12.75" customHeight="1" x14ac:dyDescent="0.2">
      <c r="A94" s="104" t="s">
        <v>2007</v>
      </c>
      <c r="B94" s="104" t="s">
        <v>2008</v>
      </c>
      <c r="C94" s="140">
        <v>0</v>
      </c>
      <c r="D94" s="140">
        <v>0</v>
      </c>
      <c r="E94" s="81" t="str">
        <f t="shared" si="7"/>
        <v/>
      </c>
      <c r="F94" s="105">
        <f t="shared" si="8"/>
        <v>0</v>
      </c>
      <c r="G94" s="146">
        <v>2.4343367999999997E-2</v>
      </c>
      <c r="H94" s="146">
        <v>52.641521739130397</v>
      </c>
      <c r="J94" s="177">
        <v>0</v>
      </c>
      <c r="K94" s="91">
        <v>0</v>
      </c>
      <c r="L94" s="81" t="str">
        <f t="shared" si="9"/>
        <v/>
      </c>
      <c r="M94" s="81" t="str">
        <f t="shared" si="10"/>
        <v/>
      </c>
    </row>
    <row r="95" spans="1:13" ht="12.75" customHeight="1" x14ac:dyDescent="0.2">
      <c r="A95" s="104" t="s">
        <v>1675</v>
      </c>
      <c r="B95" s="104" t="s">
        <v>1674</v>
      </c>
      <c r="C95" s="140">
        <v>0</v>
      </c>
      <c r="D95" s="140">
        <v>0</v>
      </c>
      <c r="E95" s="81" t="str">
        <f t="shared" si="7"/>
        <v/>
      </c>
      <c r="F95" s="105">
        <f t="shared" si="8"/>
        <v>0</v>
      </c>
      <c r="G95" s="146">
        <v>4.8737600000000004E-3</v>
      </c>
      <c r="H95" s="146">
        <v>9.9059565217391299</v>
      </c>
      <c r="J95" s="177">
        <v>0</v>
      </c>
      <c r="K95" s="91">
        <v>0</v>
      </c>
      <c r="L95" s="81" t="str">
        <f t="shared" si="9"/>
        <v/>
      </c>
      <c r="M95" s="81" t="str">
        <f t="shared" si="10"/>
        <v/>
      </c>
    </row>
    <row r="96" spans="1:13" ht="12.75" customHeight="1" x14ac:dyDescent="0.2">
      <c r="A96" s="104" t="s">
        <v>1806</v>
      </c>
      <c r="B96" s="104" t="s">
        <v>1807</v>
      </c>
      <c r="C96" s="140">
        <v>0</v>
      </c>
      <c r="D96" s="140">
        <v>0</v>
      </c>
      <c r="E96" s="81" t="str">
        <f t="shared" si="7"/>
        <v/>
      </c>
      <c r="F96" s="105">
        <f t="shared" si="8"/>
        <v>0</v>
      </c>
      <c r="G96" s="146">
        <v>0</v>
      </c>
      <c r="H96" s="146">
        <v>49.208869565217398</v>
      </c>
      <c r="J96" s="177">
        <v>0</v>
      </c>
      <c r="K96" s="91">
        <v>0</v>
      </c>
      <c r="L96" s="81" t="str">
        <f t="shared" si="9"/>
        <v/>
      </c>
      <c r="M96" s="81" t="str">
        <f t="shared" si="10"/>
        <v/>
      </c>
    </row>
    <row r="97" spans="1:13" ht="12.75" customHeight="1" x14ac:dyDescent="0.2">
      <c r="A97" s="104" t="s">
        <v>1584</v>
      </c>
      <c r="B97" s="104" t="s">
        <v>1585</v>
      </c>
      <c r="C97" s="140">
        <v>0</v>
      </c>
      <c r="D97" s="140">
        <v>0</v>
      </c>
      <c r="E97" s="81" t="str">
        <f t="shared" si="7"/>
        <v/>
      </c>
      <c r="F97" s="105">
        <f t="shared" si="8"/>
        <v>0</v>
      </c>
      <c r="G97" s="146">
        <v>0</v>
      </c>
      <c r="H97" s="146">
        <v>85.009695652173903</v>
      </c>
      <c r="J97" s="177">
        <v>0</v>
      </c>
      <c r="K97" s="91">
        <v>0</v>
      </c>
      <c r="L97" s="81" t="str">
        <f t="shared" si="9"/>
        <v/>
      </c>
      <c r="M97" s="81" t="str">
        <f t="shared" si="10"/>
        <v/>
      </c>
    </row>
    <row r="98" spans="1:13" ht="12.75" customHeight="1" x14ac:dyDescent="0.2">
      <c r="A98" s="104" t="s">
        <v>1574</v>
      </c>
      <c r="B98" s="104" t="s">
        <v>1575</v>
      </c>
      <c r="C98" s="140">
        <v>0</v>
      </c>
      <c r="D98" s="140">
        <v>0</v>
      </c>
      <c r="E98" s="81" t="str">
        <f t="shared" si="7"/>
        <v/>
      </c>
      <c r="F98" s="105">
        <f t="shared" si="8"/>
        <v>0</v>
      </c>
      <c r="G98" s="146">
        <v>0</v>
      </c>
      <c r="H98" s="146">
        <v>65.028086956521705</v>
      </c>
      <c r="J98" s="177">
        <v>0</v>
      </c>
      <c r="K98" s="91">
        <v>0</v>
      </c>
      <c r="L98" s="81" t="str">
        <f t="shared" si="9"/>
        <v/>
      </c>
      <c r="M98" s="81" t="str">
        <f t="shared" si="10"/>
        <v/>
      </c>
    </row>
    <row r="99" spans="1:13" ht="12.75" customHeight="1" x14ac:dyDescent="0.2">
      <c r="A99" s="104" t="s">
        <v>1582</v>
      </c>
      <c r="B99" s="104" t="s">
        <v>1583</v>
      </c>
      <c r="C99" s="140">
        <v>0</v>
      </c>
      <c r="D99" s="140">
        <v>0</v>
      </c>
      <c r="E99" s="81" t="str">
        <f t="shared" si="7"/>
        <v/>
      </c>
      <c r="F99" s="105">
        <f t="shared" si="8"/>
        <v>0</v>
      </c>
      <c r="G99" s="146">
        <v>0</v>
      </c>
      <c r="H99" s="146">
        <v>75.021652173912997</v>
      </c>
      <c r="J99" s="177">
        <v>0</v>
      </c>
      <c r="K99" s="91">
        <v>0</v>
      </c>
      <c r="L99" s="81" t="str">
        <f t="shared" si="9"/>
        <v/>
      </c>
      <c r="M99" s="81" t="str">
        <f t="shared" si="10"/>
        <v/>
      </c>
    </row>
    <row r="100" spans="1:13" ht="12.75" customHeight="1" x14ac:dyDescent="0.2">
      <c r="A100" s="104" t="s">
        <v>1586</v>
      </c>
      <c r="B100" s="104" t="s">
        <v>1587</v>
      </c>
      <c r="C100" s="140">
        <v>0</v>
      </c>
      <c r="D100" s="140">
        <v>0</v>
      </c>
      <c r="E100" s="81" t="str">
        <f t="shared" si="7"/>
        <v/>
      </c>
      <c r="F100" s="105">
        <f t="shared" si="8"/>
        <v>0</v>
      </c>
      <c r="G100" s="146">
        <v>0</v>
      </c>
      <c r="H100" s="146">
        <v>74.894695652173894</v>
      </c>
      <c r="J100" s="177">
        <v>0</v>
      </c>
      <c r="K100" s="91">
        <v>0</v>
      </c>
      <c r="L100" s="81" t="str">
        <f t="shared" si="9"/>
        <v/>
      </c>
      <c r="M100" s="81" t="str">
        <f t="shared" si="10"/>
        <v/>
      </c>
    </row>
    <row r="101" spans="1:13" ht="12.75" customHeight="1" x14ac:dyDescent="0.2">
      <c r="A101" s="104" t="s">
        <v>1588</v>
      </c>
      <c r="B101" s="104" t="s">
        <v>1589</v>
      </c>
      <c r="C101" s="140">
        <v>0</v>
      </c>
      <c r="D101" s="140">
        <v>0</v>
      </c>
      <c r="E101" s="81" t="str">
        <f t="shared" si="7"/>
        <v/>
      </c>
      <c r="F101" s="105">
        <f t="shared" si="8"/>
        <v>0</v>
      </c>
      <c r="G101" s="146">
        <v>0</v>
      </c>
      <c r="H101" s="146">
        <v>85.0326086956522</v>
      </c>
      <c r="J101" s="177">
        <v>0</v>
      </c>
      <c r="K101" s="91">
        <v>0</v>
      </c>
      <c r="L101" s="81" t="str">
        <f t="shared" si="9"/>
        <v/>
      </c>
      <c r="M101" s="81" t="str">
        <f t="shared" si="10"/>
        <v/>
      </c>
    </row>
    <row r="102" spans="1:13" ht="12.75" customHeight="1" x14ac:dyDescent="0.2">
      <c r="A102" s="104" t="s">
        <v>1691</v>
      </c>
      <c r="B102" s="104" t="s">
        <v>1690</v>
      </c>
      <c r="C102" s="140">
        <v>0</v>
      </c>
      <c r="D102" s="140">
        <v>0</v>
      </c>
      <c r="E102" s="81" t="str">
        <f t="shared" si="7"/>
        <v/>
      </c>
      <c r="F102" s="105">
        <f t="shared" si="8"/>
        <v>0</v>
      </c>
      <c r="G102" s="146">
        <v>0</v>
      </c>
      <c r="H102" s="146">
        <v>7.9642173913043504</v>
      </c>
      <c r="J102" s="177">
        <v>0</v>
      </c>
      <c r="K102" s="91">
        <v>0</v>
      </c>
      <c r="L102" s="81" t="str">
        <f t="shared" si="9"/>
        <v/>
      </c>
      <c r="M102" s="81" t="str">
        <f t="shared" si="10"/>
        <v/>
      </c>
    </row>
    <row r="103" spans="1:13" ht="12.75" customHeight="1" x14ac:dyDescent="0.2">
      <c r="A103" s="104" t="s">
        <v>1693</v>
      </c>
      <c r="B103" s="104" t="s">
        <v>1692</v>
      </c>
      <c r="C103" s="140">
        <v>0</v>
      </c>
      <c r="D103" s="140">
        <v>0</v>
      </c>
      <c r="E103" s="81" t="str">
        <f t="shared" ref="E103:E134" si="11">IF(ISERROR(C103/D103-1),"",IF((C103/D103-1)&gt;10000%,"",C103/D103-1))</f>
        <v/>
      </c>
      <c r="F103" s="105">
        <f t="shared" ref="F103:F134" si="12">C103/$C$141</f>
        <v>0</v>
      </c>
      <c r="G103" s="146">
        <v>0</v>
      </c>
      <c r="H103" s="146">
        <v>12.2281739130435</v>
      </c>
      <c r="J103" s="177">
        <v>0</v>
      </c>
      <c r="K103" s="91">
        <v>0</v>
      </c>
      <c r="L103" s="81" t="str">
        <f t="shared" si="9"/>
        <v/>
      </c>
      <c r="M103" s="81" t="str">
        <f t="shared" si="10"/>
        <v/>
      </c>
    </row>
    <row r="104" spans="1:13" ht="12.75" customHeight="1" x14ac:dyDescent="0.2">
      <c r="A104" s="104" t="s">
        <v>1677</v>
      </c>
      <c r="B104" s="104" t="s">
        <v>1676</v>
      </c>
      <c r="C104" s="140">
        <v>0</v>
      </c>
      <c r="D104" s="140">
        <v>0</v>
      </c>
      <c r="E104" s="81" t="str">
        <f t="shared" si="11"/>
        <v/>
      </c>
      <c r="F104" s="105">
        <f t="shared" si="12"/>
        <v>0</v>
      </c>
      <c r="G104" s="146">
        <v>0</v>
      </c>
      <c r="H104" s="146">
        <v>12.0338260869565</v>
      </c>
      <c r="J104" s="177">
        <v>0</v>
      </c>
      <c r="K104" s="91">
        <v>0</v>
      </c>
      <c r="L104" s="81" t="str">
        <f t="shared" si="9"/>
        <v/>
      </c>
      <c r="M104" s="81" t="str">
        <f t="shared" si="10"/>
        <v/>
      </c>
    </row>
    <row r="105" spans="1:13" ht="12.75" customHeight="1" x14ac:dyDescent="0.2">
      <c r="A105" s="104" t="s">
        <v>1705</v>
      </c>
      <c r="B105" s="104" t="s">
        <v>1704</v>
      </c>
      <c r="C105" s="140">
        <v>0</v>
      </c>
      <c r="D105" s="140">
        <v>0</v>
      </c>
      <c r="E105" s="81" t="str">
        <f t="shared" si="11"/>
        <v/>
      </c>
      <c r="F105" s="105">
        <f t="shared" si="12"/>
        <v>0</v>
      </c>
      <c r="G105" s="146">
        <v>0</v>
      </c>
      <c r="H105" s="146">
        <v>27.022391304347799</v>
      </c>
      <c r="J105" s="177">
        <v>0</v>
      </c>
      <c r="K105" s="91">
        <v>0</v>
      </c>
      <c r="L105" s="81" t="str">
        <f t="shared" si="9"/>
        <v/>
      </c>
      <c r="M105" s="81" t="str">
        <f t="shared" si="10"/>
        <v/>
      </c>
    </row>
    <row r="106" spans="1:13" ht="12.75" customHeight="1" x14ac:dyDescent="0.2">
      <c r="A106" s="104" t="s">
        <v>1687</v>
      </c>
      <c r="B106" s="104" t="s">
        <v>1686</v>
      </c>
      <c r="C106" s="140">
        <v>0</v>
      </c>
      <c r="D106" s="140">
        <v>0</v>
      </c>
      <c r="E106" s="81" t="str">
        <f t="shared" si="11"/>
        <v/>
      </c>
      <c r="F106" s="105">
        <f t="shared" si="12"/>
        <v>0</v>
      </c>
      <c r="G106" s="146">
        <v>0</v>
      </c>
      <c r="H106" s="146">
        <v>8.36591304347826</v>
      </c>
      <c r="J106" s="177">
        <v>0</v>
      </c>
      <c r="K106" s="91">
        <v>0</v>
      </c>
      <c r="L106" s="81" t="str">
        <f t="shared" si="9"/>
        <v/>
      </c>
      <c r="M106" s="81" t="str">
        <f t="shared" si="10"/>
        <v/>
      </c>
    </row>
    <row r="107" spans="1:13" ht="12.75" customHeight="1" x14ac:dyDescent="0.2">
      <c r="A107" s="104" t="s">
        <v>1715</v>
      </c>
      <c r="B107" s="104" t="s">
        <v>1714</v>
      </c>
      <c r="C107" s="140">
        <v>0</v>
      </c>
      <c r="D107" s="140">
        <v>0</v>
      </c>
      <c r="E107" s="81" t="str">
        <f t="shared" si="11"/>
        <v/>
      </c>
      <c r="F107" s="105">
        <f t="shared" si="12"/>
        <v>0</v>
      </c>
      <c r="G107" s="146">
        <v>0</v>
      </c>
      <c r="H107" s="146">
        <v>13.835739130434799</v>
      </c>
      <c r="J107" s="177">
        <v>0</v>
      </c>
      <c r="K107" s="91">
        <v>0</v>
      </c>
      <c r="L107" s="81" t="str">
        <f t="shared" si="9"/>
        <v/>
      </c>
      <c r="M107" s="81" t="str">
        <f t="shared" si="10"/>
        <v/>
      </c>
    </row>
    <row r="108" spans="1:13" ht="12.75" customHeight="1" x14ac:dyDescent="0.2">
      <c r="A108" s="104" t="s">
        <v>1689</v>
      </c>
      <c r="B108" s="104" t="s">
        <v>1688</v>
      </c>
      <c r="C108" s="140">
        <v>0</v>
      </c>
      <c r="D108" s="140">
        <v>0</v>
      </c>
      <c r="E108" s="81" t="str">
        <f t="shared" si="11"/>
        <v/>
      </c>
      <c r="F108" s="105">
        <f t="shared" si="12"/>
        <v>0</v>
      </c>
      <c r="G108" s="146">
        <v>0</v>
      </c>
      <c r="H108" s="146">
        <v>12.921869565217399</v>
      </c>
      <c r="J108" s="177">
        <v>0</v>
      </c>
      <c r="K108" s="91">
        <v>0</v>
      </c>
      <c r="L108" s="81" t="str">
        <f t="shared" si="9"/>
        <v/>
      </c>
      <c r="M108" s="81" t="str">
        <f t="shared" si="10"/>
        <v/>
      </c>
    </row>
    <row r="109" spans="1:13" ht="12.75" customHeight="1" x14ac:dyDescent="0.2">
      <c r="A109" s="104" t="s">
        <v>1717</v>
      </c>
      <c r="B109" s="104" t="s">
        <v>1716</v>
      </c>
      <c r="C109" s="140">
        <v>0</v>
      </c>
      <c r="D109" s="140">
        <v>0</v>
      </c>
      <c r="E109" s="81" t="str">
        <f t="shared" si="11"/>
        <v/>
      </c>
      <c r="F109" s="105">
        <f t="shared" si="12"/>
        <v>0</v>
      </c>
      <c r="G109" s="146">
        <v>0</v>
      </c>
      <c r="H109" s="146">
        <v>31.399869565217401</v>
      </c>
      <c r="J109" s="177">
        <v>0</v>
      </c>
      <c r="K109" s="91">
        <v>0</v>
      </c>
      <c r="L109" s="81" t="str">
        <f t="shared" si="9"/>
        <v/>
      </c>
      <c r="M109" s="81" t="str">
        <f t="shared" si="10"/>
        <v/>
      </c>
    </row>
    <row r="110" spans="1:13" ht="12.75" customHeight="1" x14ac:dyDescent="0.2">
      <c r="A110" s="104" t="s">
        <v>1707</v>
      </c>
      <c r="B110" s="104" t="s">
        <v>1706</v>
      </c>
      <c r="C110" s="140">
        <v>0</v>
      </c>
      <c r="D110" s="140">
        <v>0</v>
      </c>
      <c r="E110" s="81" t="str">
        <f t="shared" si="11"/>
        <v/>
      </c>
      <c r="F110" s="105">
        <f t="shared" si="12"/>
        <v>0</v>
      </c>
      <c r="G110" s="146">
        <v>0</v>
      </c>
      <c r="H110" s="146">
        <v>13.8878695652174</v>
      </c>
      <c r="J110" s="177">
        <v>0</v>
      </c>
      <c r="K110" s="91">
        <v>0</v>
      </c>
      <c r="L110" s="81" t="str">
        <f t="shared" si="9"/>
        <v/>
      </c>
      <c r="M110" s="81" t="str">
        <f t="shared" si="10"/>
        <v/>
      </c>
    </row>
    <row r="111" spans="1:13" ht="12.75" customHeight="1" x14ac:dyDescent="0.2">
      <c r="A111" s="104" t="s">
        <v>1681</v>
      </c>
      <c r="B111" s="104" t="s">
        <v>1680</v>
      </c>
      <c r="C111" s="140">
        <v>0</v>
      </c>
      <c r="D111" s="140">
        <v>0</v>
      </c>
      <c r="E111" s="81" t="str">
        <f t="shared" si="11"/>
        <v/>
      </c>
      <c r="F111" s="105">
        <f t="shared" si="12"/>
        <v>0</v>
      </c>
      <c r="G111" s="146">
        <v>0</v>
      </c>
      <c r="H111" s="146">
        <v>12.7535652173913</v>
      </c>
      <c r="J111" s="177">
        <v>0</v>
      </c>
      <c r="K111" s="91">
        <v>0</v>
      </c>
      <c r="L111" s="81" t="str">
        <f t="shared" si="9"/>
        <v/>
      </c>
      <c r="M111" s="81" t="str">
        <f t="shared" si="10"/>
        <v/>
      </c>
    </row>
    <row r="112" spans="1:13" ht="12.75" customHeight="1" x14ac:dyDescent="0.2">
      <c r="A112" s="104" t="s">
        <v>1709</v>
      </c>
      <c r="B112" s="104" t="s">
        <v>1708</v>
      </c>
      <c r="C112" s="140">
        <v>0</v>
      </c>
      <c r="D112" s="140">
        <v>0</v>
      </c>
      <c r="E112" s="81" t="str">
        <f t="shared" si="11"/>
        <v/>
      </c>
      <c r="F112" s="105">
        <f t="shared" si="12"/>
        <v>0</v>
      </c>
      <c r="G112" s="146">
        <v>0</v>
      </c>
      <c r="H112" s="146">
        <v>30.8629565217391</v>
      </c>
      <c r="J112" s="177">
        <v>0</v>
      </c>
      <c r="K112" s="91">
        <v>0</v>
      </c>
      <c r="L112" s="81" t="str">
        <f t="shared" si="9"/>
        <v/>
      </c>
      <c r="M112" s="81" t="str">
        <f t="shared" si="10"/>
        <v/>
      </c>
    </row>
    <row r="113" spans="1:13" ht="12.75" customHeight="1" x14ac:dyDescent="0.2">
      <c r="A113" s="104" t="s">
        <v>1683</v>
      </c>
      <c r="B113" s="104" t="s">
        <v>1682</v>
      </c>
      <c r="C113" s="140">
        <v>0</v>
      </c>
      <c r="D113" s="140">
        <v>0</v>
      </c>
      <c r="E113" s="81" t="str">
        <f t="shared" si="11"/>
        <v/>
      </c>
      <c r="F113" s="105">
        <f t="shared" si="12"/>
        <v>0</v>
      </c>
      <c r="G113" s="146">
        <v>0</v>
      </c>
      <c r="H113" s="146">
        <v>14.891</v>
      </c>
      <c r="J113" s="177">
        <v>0</v>
      </c>
      <c r="K113" s="91">
        <v>0</v>
      </c>
      <c r="L113" s="81" t="str">
        <f t="shared" si="9"/>
        <v/>
      </c>
      <c r="M113" s="81" t="str">
        <f t="shared" si="10"/>
        <v/>
      </c>
    </row>
    <row r="114" spans="1:13" ht="12.75" customHeight="1" x14ac:dyDescent="0.2">
      <c r="A114" s="104" t="s">
        <v>1711</v>
      </c>
      <c r="B114" s="104" t="s">
        <v>1710</v>
      </c>
      <c r="C114" s="140">
        <v>0</v>
      </c>
      <c r="D114" s="140">
        <v>0</v>
      </c>
      <c r="E114" s="81" t="str">
        <f t="shared" si="11"/>
        <v/>
      </c>
      <c r="F114" s="105">
        <f t="shared" si="12"/>
        <v>0</v>
      </c>
      <c r="G114" s="146">
        <v>2.5278222000000003E-2</v>
      </c>
      <c r="H114" s="146">
        <v>19.719652173913001</v>
      </c>
      <c r="J114" s="177">
        <v>0</v>
      </c>
      <c r="K114" s="91">
        <v>0</v>
      </c>
      <c r="L114" s="81" t="str">
        <f t="shared" si="9"/>
        <v/>
      </c>
      <c r="M114" s="81" t="str">
        <f t="shared" si="10"/>
        <v/>
      </c>
    </row>
    <row r="115" spans="1:13" ht="12.75" customHeight="1" x14ac:dyDescent="0.2">
      <c r="A115" s="104" t="s">
        <v>1713</v>
      </c>
      <c r="B115" s="104" t="s">
        <v>1712</v>
      </c>
      <c r="C115" s="140">
        <v>0</v>
      </c>
      <c r="D115" s="140">
        <v>0</v>
      </c>
      <c r="E115" s="81" t="str">
        <f t="shared" si="11"/>
        <v/>
      </c>
      <c r="F115" s="105">
        <f t="shared" si="12"/>
        <v>0</v>
      </c>
      <c r="G115" s="146">
        <v>0</v>
      </c>
      <c r="H115" s="146">
        <v>77.726363636363601</v>
      </c>
      <c r="J115" s="177">
        <v>0</v>
      </c>
      <c r="K115" s="91">
        <v>0</v>
      </c>
      <c r="L115" s="81" t="str">
        <f t="shared" si="9"/>
        <v/>
      </c>
      <c r="M115" s="81" t="str">
        <f t="shared" si="10"/>
        <v/>
      </c>
    </row>
    <row r="116" spans="1:13" ht="12.75" customHeight="1" x14ac:dyDescent="0.2">
      <c r="A116" s="104" t="s">
        <v>1760</v>
      </c>
      <c r="B116" s="104" t="s">
        <v>1761</v>
      </c>
      <c r="C116" s="140">
        <v>0</v>
      </c>
      <c r="D116" s="140">
        <v>0</v>
      </c>
      <c r="E116" s="81" t="str">
        <f t="shared" si="11"/>
        <v/>
      </c>
      <c r="F116" s="105">
        <f t="shared" si="12"/>
        <v>0</v>
      </c>
      <c r="G116" s="146">
        <v>0</v>
      </c>
      <c r="H116" s="146">
        <v>81.537478260869605</v>
      </c>
      <c r="J116" s="177">
        <v>0</v>
      </c>
      <c r="K116" s="91">
        <v>0</v>
      </c>
      <c r="L116" s="81" t="str">
        <f t="shared" si="9"/>
        <v/>
      </c>
      <c r="M116" s="81" t="str">
        <f t="shared" si="10"/>
        <v/>
      </c>
    </row>
    <row r="117" spans="1:13" ht="12.75" customHeight="1" x14ac:dyDescent="0.2">
      <c r="A117" s="104" t="s">
        <v>1762</v>
      </c>
      <c r="B117" s="104" t="s">
        <v>1763</v>
      </c>
      <c r="C117" s="140">
        <v>0</v>
      </c>
      <c r="D117" s="140">
        <v>0</v>
      </c>
      <c r="E117" s="81" t="str">
        <f t="shared" si="11"/>
        <v/>
      </c>
      <c r="F117" s="105">
        <f t="shared" si="12"/>
        <v>0</v>
      </c>
      <c r="G117" s="146">
        <v>1.9998330000000002E-2</v>
      </c>
      <c r="H117" s="146">
        <v>91.547869565217397</v>
      </c>
      <c r="J117" s="177">
        <v>0</v>
      </c>
      <c r="K117" s="91">
        <v>0</v>
      </c>
      <c r="L117" s="81" t="str">
        <f t="shared" si="9"/>
        <v/>
      </c>
      <c r="M117" s="81" t="str">
        <f t="shared" si="10"/>
        <v/>
      </c>
    </row>
    <row r="118" spans="1:13" ht="12.75" customHeight="1" x14ac:dyDescent="0.2">
      <c r="A118" s="104" t="s">
        <v>1764</v>
      </c>
      <c r="B118" s="104" t="s">
        <v>1765</v>
      </c>
      <c r="C118" s="140">
        <v>0</v>
      </c>
      <c r="D118" s="140">
        <v>0</v>
      </c>
      <c r="E118" s="81" t="str">
        <f t="shared" si="11"/>
        <v/>
      </c>
      <c r="F118" s="105">
        <f t="shared" si="12"/>
        <v>0</v>
      </c>
      <c r="G118" s="146">
        <v>0</v>
      </c>
      <c r="H118" s="146">
        <v>81.491652173912996</v>
      </c>
      <c r="J118" s="177">
        <v>0</v>
      </c>
      <c r="K118" s="91">
        <v>0</v>
      </c>
      <c r="L118" s="81" t="str">
        <f t="shared" si="9"/>
        <v/>
      </c>
      <c r="M118" s="81" t="str">
        <f t="shared" si="10"/>
        <v/>
      </c>
    </row>
    <row r="119" spans="1:13" ht="12.75" customHeight="1" x14ac:dyDescent="0.2">
      <c r="A119" s="104" t="s">
        <v>1766</v>
      </c>
      <c r="B119" s="104" t="s">
        <v>1767</v>
      </c>
      <c r="C119" s="140">
        <v>0</v>
      </c>
      <c r="D119" s="140">
        <v>0</v>
      </c>
      <c r="E119" s="81" t="str">
        <f t="shared" si="11"/>
        <v/>
      </c>
      <c r="F119" s="105">
        <f t="shared" si="12"/>
        <v>0</v>
      </c>
      <c r="G119" s="146">
        <v>0</v>
      </c>
      <c r="H119" s="146">
        <v>91.499173913043506</v>
      </c>
      <c r="J119" s="177">
        <v>0</v>
      </c>
      <c r="K119" s="91">
        <v>0</v>
      </c>
      <c r="L119" s="81" t="str">
        <f t="shared" si="9"/>
        <v/>
      </c>
      <c r="M119" s="81" t="str">
        <f t="shared" si="10"/>
        <v/>
      </c>
    </row>
    <row r="120" spans="1:13" ht="12.75" customHeight="1" x14ac:dyDescent="0.2">
      <c r="A120" s="104" t="s">
        <v>1768</v>
      </c>
      <c r="B120" s="104" t="s">
        <v>1769</v>
      </c>
      <c r="C120" s="140">
        <v>0</v>
      </c>
      <c r="D120" s="140">
        <v>0</v>
      </c>
      <c r="E120" s="81" t="str">
        <f t="shared" si="11"/>
        <v/>
      </c>
      <c r="F120" s="105">
        <f t="shared" si="12"/>
        <v>0</v>
      </c>
      <c r="G120" s="146">
        <v>0</v>
      </c>
      <c r="H120" s="146">
        <v>81.535956521739095</v>
      </c>
      <c r="J120" s="177">
        <v>0</v>
      </c>
      <c r="K120" s="91">
        <v>0</v>
      </c>
      <c r="L120" s="81" t="str">
        <f t="shared" si="9"/>
        <v/>
      </c>
      <c r="M120" s="81" t="str">
        <f t="shared" si="10"/>
        <v/>
      </c>
    </row>
    <row r="121" spans="1:13" ht="12.75" customHeight="1" x14ac:dyDescent="0.2">
      <c r="A121" s="104" t="s">
        <v>1772</v>
      </c>
      <c r="B121" s="104" t="s">
        <v>1773</v>
      </c>
      <c r="C121" s="140">
        <v>0</v>
      </c>
      <c r="D121" s="140">
        <v>0</v>
      </c>
      <c r="E121" s="81" t="str">
        <f t="shared" si="11"/>
        <v/>
      </c>
      <c r="F121" s="105">
        <f t="shared" si="12"/>
        <v>0</v>
      </c>
      <c r="G121" s="146">
        <v>0</v>
      </c>
      <c r="H121" s="146">
        <v>81.599956521739102</v>
      </c>
      <c r="J121" s="177">
        <v>0</v>
      </c>
      <c r="K121" s="91">
        <v>0</v>
      </c>
      <c r="L121" s="81" t="str">
        <f t="shared" si="9"/>
        <v/>
      </c>
      <c r="M121" s="81" t="str">
        <f t="shared" si="10"/>
        <v/>
      </c>
    </row>
    <row r="122" spans="1:13" ht="12.75" customHeight="1" x14ac:dyDescent="0.2">
      <c r="A122" s="104" t="s">
        <v>1774</v>
      </c>
      <c r="B122" s="104" t="s">
        <v>1775</v>
      </c>
      <c r="C122" s="140">
        <v>0</v>
      </c>
      <c r="D122" s="140">
        <v>0</v>
      </c>
      <c r="E122" s="81" t="str">
        <f t="shared" si="11"/>
        <v/>
      </c>
      <c r="F122" s="105">
        <f t="shared" si="12"/>
        <v>0</v>
      </c>
      <c r="G122" s="146">
        <v>0</v>
      </c>
      <c r="H122" s="146">
        <v>91.481782608695696</v>
      </c>
      <c r="J122" s="177">
        <v>0</v>
      </c>
      <c r="K122" s="91">
        <v>0</v>
      </c>
      <c r="L122" s="81" t="str">
        <f t="shared" si="9"/>
        <v/>
      </c>
      <c r="M122" s="81" t="str">
        <f t="shared" si="10"/>
        <v/>
      </c>
    </row>
    <row r="123" spans="1:13" ht="12.75" customHeight="1" x14ac:dyDescent="0.2">
      <c r="A123" s="104" t="s">
        <v>1802</v>
      </c>
      <c r="B123" s="104" t="s">
        <v>1803</v>
      </c>
      <c r="C123" s="140">
        <v>0</v>
      </c>
      <c r="D123" s="140">
        <v>0</v>
      </c>
      <c r="E123" s="81" t="str">
        <f t="shared" si="11"/>
        <v/>
      </c>
      <c r="F123" s="105">
        <f t="shared" si="12"/>
        <v>0</v>
      </c>
      <c r="G123" s="146">
        <v>1.8992219999999999E-3</v>
      </c>
      <c r="H123" s="146">
        <v>21.086347826087</v>
      </c>
      <c r="J123" s="177">
        <v>0</v>
      </c>
      <c r="K123" s="91">
        <v>0</v>
      </c>
      <c r="L123" s="81" t="str">
        <f t="shared" si="9"/>
        <v/>
      </c>
      <c r="M123" s="81" t="str">
        <f t="shared" si="10"/>
        <v/>
      </c>
    </row>
    <row r="124" spans="1:13" ht="12.75" customHeight="1" x14ac:dyDescent="0.2">
      <c r="A124" s="104" t="s">
        <v>1839</v>
      </c>
      <c r="B124" s="104" t="s">
        <v>1840</v>
      </c>
      <c r="C124" s="140">
        <v>0</v>
      </c>
      <c r="D124" s="140">
        <v>0</v>
      </c>
      <c r="E124" s="81" t="str">
        <f t="shared" si="11"/>
        <v/>
      </c>
      <c r="F124" s="105">
        <f t="shared" si="12"/>
        <v>0</v>
      </c>
      <c r="G124" s="146">
        <v>0</v>
      </c>
      <c r="H124" s="146">
        <v>9.9854782608695594</v>
      </c>
      <c r="J124" s="177">
        <v>0</v>
      </c>
      <c r="K124" s="91">
        <v>0</v>
      </c>
      <c r="L124" s="81" t="str">
        <f t="shared" si="9"/>
        <v/>
      </c>
      <c r="M124" s="81" t="str">
        <f t="shared" si="10"/>
        <v/>
      </c>
    </row>
    <row r="125" spans="1:13" ht="12.75" customHeight="1" x14ac:dyDescent="0.2">
      <c r="A125" s="104" t="s">
        <v>1841</v>
      </c>
      <c r="B125" s="104" t="s">
        <v>1842</v>
      </c>
      <c r="C125" s="140">
        <v>0</v>
      </c>
      <c r="D125" s="140">
        <v>0</v>
      </c>
      <c r="E125" s="81" t="str">
        <f t="shared" si="11"/>
        <v/>
      </c>
      <c r="F125" s="105">
        <f t="shared" si="12"/>
        <v>0</v>
      </c>
      <c r="G125" s="146">
        <v>0</v>
      </c>
      <c r="H125" s="146">
        <v>20.018217391304301</v>
      </c>
      <c r="J125" s="177">
        <v>0</v>
      </c>
      <c r="K125" s="91">
        <v>0</v>
      </c>
      <c r="L125" s="81" t="str">
        <f t="shared" si="9"/>
        <v/>
      </c>
      <c r="M125" s="81" t="str">
        <f t="shared" si="10"/>
        <v/>
      </c>
    </row>
    <row r="126" spans="1:13" ht="12.75" customHeight="1" x14ac:dyDescent="0.2">
      <c r="A126" s="104" t="s">
        <v>1843</v>
      </c>
      <c r="B126" s="104" t="s">
        <v>1844</v>
      </c>
      <c r="C126" s="140">
        <v>0</v>
      </c>
      <c r="D126" s="140">
        <v>0</v>
      </c>
      <c r="E126" s="81" t="str">
        <f t="shared" si="11"/>
        <v/>
      </c>
      <c r="F126" s="105">
        <f t="shared" si="12"/>
        <v>0</v>
      </c>
      <c r="G126" s="146">
        <v>0</v>
      </c>
      <c r="H126" s="146">
        <v>30.018782608695702</v>
      </c>
      <c r="J126" s="177">
        <v>0</v>
      </c>
      <c r="K126" s="91">
        <v>0</v>
      </c>
      <c r="L126" s="81" t="str">
        <f t="shared" si="9"/>
        <v/>
      </c>
      <c r="M126" s="81" t="str">
        <f t="shared" si="10"/>
        <v/>
      </c>
    </row>
    <row r="127" spans="1:13" ht="12.75" customHeight="1" x14ac:dyDescent="0.2">
      <c r="A127" s="104" t="s">
        <v>1845</v>
      </c>
      <c r="B127" s="104" t="s">
        <v>1846</v>
      </c>
      <c r="C127" s="140">
        <v>0</v>
      </c>
      <c r="D127" s="140">
        <v>0</v>
      </c>
      <c r="E127" s="81" t="str">
        <f t="shared" si="11"/>
        <v/>
      </c>
      <c r="F127" s="105">
        <f t="shared" si="12"/>
        <v>0</v>
      </c>
      <c r="G127" s="146">
        <v>0</v>
      </c>
      <c r="H127" s="146">
        <v>10.019043478260899</v>
      </c>
      <c r="J127" s="177">
        <v>0</v>
      </c>
      <c r="K127" s="91">
        <v>0</v>
      </c>
      <c r="L127" s="81" t="str">
        <f t="shared" si="9"/>
        <v/>
      </c>
      <c r="M127" s="81" t="str">
        <f t="shared" si="10"/>
        <v/>
      </c>
    </row>
    <row r="128" spans="1:13" ht="12.75" customHeight="1" x14ac:dyDescent="0.2">
      <c r="A128" s="104" t="s">
        <v>1847</v>
      </c>
      <c r="B128" s="104" t="s">
        <v>1848</v>
      </c>
      <c r="C128" s="140">
        <v>0</v>
      </c>
      <c r="D128" s="140">
        <v>0</v>
      </c>
      <c r="E128" s="81" t="str">
        <f t="shared" si="11"/>
        <v/>
      </c>
      <c r="F128" s="105">
        <f t="shared" si="12"/>
        <v>0</v>
      </c>
      <c r="G128" s="146">
        <v>4.6940489999999996E-3</v>
      </c>
      <c r="H128" s="146">
        <v>20.009304347826099</v>
      </c>
      <c r="J128" s="177">
        <v>0</v>
      </c>
      <c r="K128" s="91">
        <v>0</v>
      </c>
      <c r="L128" s="81" t="str">
        <f t="shared" si="9"/>
        <v/>
      </c>
      <c r="M128" s="81" t="str">
        <f t="shared" si="10"/>
        <v/>
      </c>
    </row>
    <row r="129" spans="1:13" ht="12.75" customHeight="1" x14ac:dyDescent="0.2">
      <c r="A129" s="104" t="s">
        <v>1819</v>
      </c>
      <c r="B129" s="104" t="s">
        <v>1820</v>
      </c>
      <c r="C129" s="140">
        <v>0</v>
      </c>
      <c r="D129" s="140">
        <v>0</v>
      </c>
      <c r="E129" s="81" t="str">
        <f t="shared" si="11"/>
        <v/>
      </c>
      <c r="F129" s="105">
        <f t="shared" si="12"/>
        <v>0</v>
      </c>
      <c r="G129" s="146">
        <v>0</v>
      </c>
      <c r="H129" s="146">
        <v>95.000826086956494</v>
      </c>
      <c r="J129" s="177">
        <v>0</v>
      </c>
      <c r="K129" s="91">
        <v>0</v>
      </c>
      <c r="L129" s="81" t="str">
        <f t="shared" si="9"/>
        <v/>
      </c>
      <c r="M129" s="81" t="str">
        <f t="shared" si="10"/>
        <v/>
      </c>
    </row>
    <row r="130" spans="1:13" ht="12.75" customHeight="1" x14ac:dyDescent="0.2">
      <c r="A130" s="104" t="s">
        <v>1823</v>
      </c>
      <c r="B130" s="104" t="s">
        <v>1824</v>
      </c>
      <c r="C130" s="140">
        <v>0</v>
      </c>
      <c r="D130" s="140">
        <v>0</v>
      </c>
      <c r="E130" s="81" t="str">
        <f t="shared" si="11"/>
        <v/>
      </c>
      <c r="F130" s="105">
        <f t="shared" si="12"/>
        <v>0</v>
      </c>
      <c r="G130" s="146">
        <v>0</v>
      </c>
      <c r="H130" s="146">
        <v>94.945739130434802</v>
      </c>
      <c r="J130" s="177">
        <v>0</v>
      </c>
      <c r="K130" s="91">
        <v>0</v>
      </c>
      <c r="L130" s="81" t="str">
        <f t="shared" si="9"/>
        <v/>
      </c>
      <c r="M130" s="81" t="str">
        <f t="shared" si="10"/>
        <v/>
      </c>
    </row>
    <row r="131" spans="1:13" ht="12.75" customHeight="1" x14ac:dyDescent="0.2">
      <c r="A131" s="104" t="s">
        <v>1825</v>
      </c>
      <c r="B131" s="104" t="s">
        <v>1826</v>
      </c>
      <c r="C131" s="140">
        <v>0</v>
      </c>
      <c r="D131" s="140">
        <v>0</v>
      </c>
      <c r="E131" s="81" t="str">
        <f t="shared" si="11"/>
        <v/>
      </c>
      <c r="F131" s="105">
        <f t="shared" si="12"/>
        <v>0</v>
      </c>
      <c r="G131" s="146">
        <v>2.2238999999999999E-4</v>
      </c>
      <c r="H131" s="146">
        <v>104.203956521739</v>
      </c>
      <c r="J131" s="177">
        <v>0</v>
      </c>
      <c r="K131" s="91">
        <v>0</v>
      </c>
      <c r="L131" s="81" t="str">
        <f t="shared" si="9"/>
        <v/>
      </c>
      <c r="M131" s="81" t="str">
        <f t="shared" si="10"/>
        <v/>
      </c>
    </row>
    <row r="132" spans="1:13" ht="12.75" customHeight="1" x14ac:dyDescent="0.2">
      <c r="A132" s="104" t="s">
        <v>1987</v>
      </c>
      <c r="B132" s="104" t="s">
        <v>1988</v>
      </c>
      <c r="C132" s="140">
        <v>0</v>
      </c>
      <c r="D132" s="140">
        <v>0</v>
      </c>
      <c r="E132" s="81" t="str">
        <f t="shared" si="11"/>
        <v/>
      </c>
      <c r="F132" s="105">
        <f t="shared" si="12"/>
        <v>0</v>
      </c>
      <c r="G132" s="146">
        <v>0</v>
      </c>
      <c r="H132" s="146">
        <v>19.448956521739099</v>
      </c>
      <c r="J132" s="177">
        <v>0</v>
      </c>
      <c r="K132" s="91">
        <v>0</v>
      </c>
      <c r="L132" s="81" t="str">
        <f t="shared" si="9"/>
        <v/>
      </c>
      <c r="M132" s="81" t="str">
        <f t="shared" si="10"/>
        <v/>
      </c>
    </row>
    <row r="133" spans="1:13" ht="12.75" customHeight="1" x14ac:dyDescent="0.2">
      <c r="A133" s="104" t="s">
        <v>1989</v>
      </c>
      <c r="B133" s="104" t="s">
        <v>1990</v>
      </c>
      <c r="C133" s="140">
        <v>0</v>
      </c>
      <c r="D133" s="140">
        <v>0</v>
      </c>
      <c r="E133" s="81" t="str">
        <f t="shared" si="11"/>
        <v/>
      </c>
      <c r="F133" s="105">
        <f t="shared" si="12"/>
        <v>0</v>
      </c>
      <c r="G133" s="146">
        <v>0</v>
      </c>
      <c r="H133" s="146">
        <v>21.965739130434802</v>
      </c>
      <c r="J133" s="177">
        <v>0</v>
      </c>
      <c r="K133" s="91">
        <v>0</v>
      </c>
      <c r="L133" s="81" t="str">
        <f t="shared" si="9"/>
        <v/>
      </c>
      <c r="M133" s="81" t="str">
        <f t="shared" si="10"/>
        <v/>
      </c>
    </row>
    <row r="134" spans="1:13" ht="12.75" customHeight="1" x14ac:dyDescent="0.2">
      <c r="A134" s="104" t="s">
        <v>1991</v>
      </c>
      <c r="B134" s="104" t="s">
        <v>1992</v>
      </c>
      <c r="C134" s="140">
        <v>0</v>
      </c>
      <c r="D134" s="140">
        <v>0</v>
      </c>
      <c r="E134" s="81" t="str">
        <f t="shared" si="11"/>
        <v/>
      </c>
      <c r="F134" s="105">
        <f t="shared" si="12"/>
        <v>0</v>
      </c>
      <c r="G134" s="146">
        <v>0</v>
      </c>
      <c r="H134" s="146">
        <v>43.806608695652201</v>
      </c>
      <c r="J134" s="177">
        <v>0</v>
      </c>
      <c r="K134" s="91">
        <v>0</v>
      </c>
      <c r="L134" s="81" t="str">
        <f t="shared" si="9"/>
        <v/>
      </c>
      <c r="M134" s="81" t="str">
        <f t="shared" si="10"/>
        <v/>
      </c>
    </row>
    <row r="135" spans="1:13" ht="12.75" customHeight="1" x14ac:dyDescent="0.2">
      <c r="A135" s="104" t="s">
        <v>2068</v>
      </c>
      <c r="B135" s="104" t="s">
        <v>2069</v>
      </c>
      <c r="C135" s="140">
        <v>0</v>
      </c>
      <c r="D135" s="140">
        <v>0</v>
      </c>
      <c r="E135" s="81" t="str">
        <f t="shared" ref="E135:E140" si="13">IF(ISERROR(C135/D135-1),"",IF((C135/D135-1)&gt;10000%,"",C135/D135-1))</f>
        <v/>
      </c>
      <c r="F135" s="105">
        <f t="shared" ref="F135:F140" si="14">C135/$C$141</f>
        <v>0</v>
      </c>
      <c r="G135" s="146">
        <v>0</v>
      </c>
      <c r="H135" s="146">
        <v>101.514695652174</v>
      </c>
      <c r="J135" s="177">
        <v>0</v>
      </c>
      <c r="K135" s="91">
        <v>0</v>
      </c>
      <c r="L135" s="81" t="str">
        <f t="shared" si="9"/>
        <v/>
      </c>
      <c r="M135" s="81" t="str">
        <f t="shared" si="10"/>
        <v/>
      </c>
    </row>
    <row r="136" spans="1:13" ht="12.75" customHeight="1" x14ac:dyDescent="0.2">
      <c r="A136" s="104" t="s">
        <v>2078</v>
      </c>
      <c r="B136" s="104" t="s">
        <v>2079</v>
      </c>
      <c r="C136" s="140">
        <v>0</v>
      </c>
      <c r="D136" s="140">
        <v>0</v>
      </c>
      <c r="E136" s="81" t="str">
        <f t="shared" si="13"/>
        <v/>
      </c>
      <c r="F136" s="105">
        <f t="shared" si="14"/>
        <v>0</v>
      </c>
      <c r="G136" s="146">
        <v>4.379506E-3</v>
      </c>
      <c r="H136" s="146">
        <v>111.52052173913</v>
      </c>
      <c r="J136" s="177">
        <v>0</v>
      </c>
      <c r="K136" s="91">
        <v>0</v>
      </c>
      <c r="L136" s="81" t="str">
        <f t="shared" ref="L136:L140" si="15">IF(ISERROR(J136/K136-1),"",IF((J136/K136-1)&gt;10000%,"",J136/K136-1))</f>
        <v/>
      </c>
      <c r="M136" s="81" t="str">
        <f t="shared" ref="M136:M140" si="16">IF(ISERROR(J136/C136),"",IF(J136/C136&gt;10000%,"",J136/C136))</f>
        <v/>
      </c>
    </row>
    <row r="137" spans="1:13" ht="12.75" customHeight="1" x14ac:dyDescent="0.2">
      <c r="A137" s="104" t="s">
        <v>408</v>
      </c>
      <c r="B137" s="104" t="s">
        <v>650</v>
      </c>
      <c r="C137" s="140">
        <v>0</v>
      </c>
      <c r="D137" s="140">
        <v>0</v>
      </c>
      <c r="E137" s="81" t="str">
        <f t="shared" si="13"/>
        <v/>
      </c>
      <c r="F137" s="105">
        <f t="shared" si="14"/>
        <v>0</v>
      </c>
      <c r="G137" s="146">
        <v>6.4528772000000005</v>
      </c>
      <c r="H137" s="146">
        <v>87.4235652173913</v>
      </c>
      <c r="J137" s="177">
        <v>0</v>
      </c>
      <c r="K137" s="91">
        <v>0</v>
      </c>
      <c r="L137" s="81" t="str">
        <f t="shared" si="15"/>
        <v/>
      </c>
      <c r="M137" s="81" t="str">
        <f t="shared" si="16"/>
        <v/>
      </c>
    </row>
    <row r="138" spans="1:13" ht="12.75" customHeight="1" x14ac:dyDescent="0.2">
      <c r="A138" s="104" t="s">
        <v>405</v>
      </c>
      <c r="B138" s="104" t="s">
        <v>651</v>
      </c>
      <c r="C138" s="140">
        <v>0</v>
      </c>
      <c r="D138" s="140">
        <v>0</v>
      </c>
      <c r="E138" s="81" t="str">
        <f t="shared" si="13"/>
        <v/>
      </c>
      <c r="F138" s="105">
        <f t="shared" si="14"/>
        <v>0</v>
      </c>
      <c r="G138" s="146">
        <v>5.6441406000000001</v>
      </c>
      <c r="H138" s="146">
        <v>57.888347826086999</v>
      </c>
      <c r="J138" s="177">
        <v>0</v>
      </c>
      <c r="K138" s="91">
        <v>0</v>
      </c>
      <c r="L138" s="81" t="str">
        <f t="shared" si="15"/>
        <v/>
      </c>
      <c r="M138" s="81" t="str">
        <f t="shared" si="16"/>
        <v/>
      </c>
    </row>
    <row r="139" spans="1:13" ht="12.75" customHeight="1" x14ac:dyDescent="0.2">
      <c r="A139" s="104" t="s">
        <v>247</v>
      </c>
      <c r="B139" s="104" t="s">
        <v>250</v>
      </c>
      <c r="C139" s="140">
        <v>0</v>
      </c>
      <c r="D139" s="140">
        <v>0</v>
      </c>
      <c r="E139" s="81" t="str">
        <f t="shared" si="13"/>
        <v/>
      </c>
      <c r="F139" s="105">
        <f t="shared" si="14"/>
        <v>0</v>
      </c>
      <c r="G139" s="146">
        <v>6.1798455299999997</v>
      </c>
      <c r="H139" s="146">
        <v>49.891173913043502</v>
      </c>
      <c r="J139" s="177">
        <v>0</v>
      </c>
      <c r="K139" s="91">
        <v>0</v>
      </c>
      <c r="L139" s="81" t="str">
        <f t="shared" si="15"/>
        <v/>
      </c>
      <c r="M139" s="81" t="str">
        <f t="shared" si="16"/>
        <v/>
      </c>
    </row>
    <row r="140" spans="1:13" ht="12.75" customHeight="1" x14ac:dyDescent="0.2">
      <c r="A140" s="104" t="s">
        <v>248</v>
      </c>
      <c r="B140" s="104" t="s">
        <v>251</v>
      </c>
      <c r="C140" s="140">
        <v>0</v>
      </c>
      <c r="D140" s="140">
        <v>0</v>
      </c>
      <c r="E140" s="81" t="str">
        <f t="shared" si="13"/>
        <v/>
      </c>
      <c r="F140" s="105">
        <f t="shared" si="14"/>
        <v>0</v>
      </c>
      <c r="G140" s="146">
        <v>4.1206846099999996</v>
      </c>
      <c r="H140" s="146">
        <v>180.125956521739</v>
      </c>
      <c r="J140" s="177">
        <v>0</v>
      </c>
      <c r="K140" s="91">
        <v>0</v>
      </c>
      <c r="L140" s="81" t="str">
        <f t="shared" si="15"/>
        <v/>
      </c>
      <c r="M140" s="81" t="str">
        <f t="shared" si="16"/>
        <v/>
      </c>
    </row>
    <row r="141" spans="1:13" ht="12.75" customHeight="1" x14ac:dyDescent="0.2">
      <c r="A141" s="106"/>
      <c r="B141" s="107">
        <f>COUNTA(B7:B140)</f>
        <v>134</v>
      </c>
      <c r="C141" s="92">
        <f>SUM(C7:C140)</f>
        <v>10.634330885000001</v>
      </c>
      <c r="D141" s="70">
        <f>SUM(D7:D140)</f>
        <v>7.9485403000000012</v>
      </c>
      <c r="E141" s="79">
        <f>IF(ISERROR(C141/D141-1),"",((C141/D141-1)))</f>
        <v>0.33789733506163366</v>
      </c>
      <c r="F141" s="108">
        <f>SUM(F7:F140)</f>
        <v>1</v>
      </c>
      <c r="G141" s="109">
        <f>SUM(G7:G140)</f>
        <v>140.02681897900007</v>
      </c>
      <c r="H141" s="124"/>
      <c r="J141" s="92">
        <f>SUM(J7:J140)</f>
        <v>17.689302360000003</v>
      </c>
      <c r="K141" s="70">
        <f>SUM(K7:K140)</f>
        <v>20.045987700000001</v>
      </c>
      <c r="L141" s="79">
        <f>IF(ISERROR(J141/K141-1),"",((J141/K141-1)))</f>
        <v>-0.11756394223468458</v>
      </c>
      <c r="M141" s="54">
        <f>IF(ISERROR(J141/C141),"",(J141/C141))</f>
        <v>1.6634147038767828</v>
      </c>
    </row>
    <row r="142" spans="1:13" ht="12.75" customHeight="1" x14ac:dyDescent="0.2">
      <c r="B142" s="110"/>
      <c r="C142" s="95"/>
      <c r="D142" s="95"/>
      <c r="E142" s="96"/>
      <c r="F142" s="111"/>
    </row>
    <row r="143" spans="1:13" ht="12.75" customHeight="1" x14ac:dyDescent="0.2">
      <c r="A143" s="57" t="s">
        <v>440</v>
      </c>
      <c r="B143" s="110"/>
      <c r="C143" s="95"/>
      <c r="D143" s="95"/>
      <c r="E143" s="96"/>
      <c r="F143" s="110"/>
      <c r="G143" s="113"/>
    </row>
    <row r="144" spans="1:13" ht="12.75" customHeight="1" x14ac:dyDescent="0.2">
      <c r="A144" s="110"/>
      <c r="B144" s="110"/>
      <c r="C144" s="95"/>
      <c r="D144" s="95"/>
      <c r="E144" s="96"/>
      <c r="F144" s="110"/>
    </row>
    <row r="145" spans="1:6" ht="12.75" customHeight="1" x14ac:dyDescent="0.2">
      <c r="A145" s="112" t="s">
        <v>88</v>
      </c>
      <c r="B145" s="110"/>
      <c r="C145" s="95"/>
      <c r="D145" s="95"/>
      <c r="E145" s="96"/>
      <c r="F145" s="110"/>
    </row>
    <row r="146" spans="1:6" ht="12.75" customHeight="1" x14ac:dyDescent="0.2">
      <c r="A146" s="110"/>
      <c r="B146" s="110"/>
      <c r="C146" s="95"/>
      <c r="D146" s="95"/>
      <c r="E146" s="96"/>
    </row>
    <row r="147" spans="1:6" ht="12.75" customHeight="1" x14ac:dyDescent="0.2">
      <c r="A147" s="110"/>
      <c r="B147" s="110"/>
      <c r="C147" s="95"/>
      <c r="D147" s="95"/>
      <c r="E147" s="96"/>
    </row>
    <row r="148" spans="1:6" ht="12.75" customHeight="1" x14ac:dyDescent="0.2">
      <c r="A148" s="110"/>
      <c r="B148" s="110"/>
      <c r="C148" s="95"/>
      <c r="D148" s="95"/>
      <c r="E148" s="96"/>
    </row>
    <row r="149" spans="1:6" ht="12.75" customHeight="1" x14ac:dyDescent="0.2">
      <c r="A149" s="110"/>
      <c r="B149" s="110"/>
      <c r="C149" s="95"/>
      <c r="D149" s="95"/>
      <c r="E149" s="96"/>
    </row>
    <row r="150" spans="1:6" ht="12.75" customHeight="1" x14ac:dyDescent="0.2">
      <c r="A150" s="110"/>
      <c r="B150" s="110"/>
      <c r="C150" s="95"/>
      <c r="D150" s="95"/>
      <c r="E150" s="96"/>
    </row>
    <row r="151" spans="1:6" ht="12.75" customHeight="1" x14ac:dyDescent="0.2">
      <c r="A151" s="110"/>
      <c r="B151" s="110"/>
      <c r="C151" s="95"/>
      <c r="D151" s="95"/>
      <c r="E151" s="96"/>
    </row>
    <row r="152" spans="1:6" ht="12.75" customHeight="1" x14ac:dyDescent="0.2">
      <c r="A152" s="110"/>
      <c r="B152" s="110"/>
      <c r="C152" s="95"/>
      <c r="D152" s="95"/>
      <c r="E152" s="96"/>
    </row>
    <row r="153" spans="1:6" ht="12.75" customHeight="1" x14ac:dyDescent="0.2">
      <c r="A153" s="110"/>
      <c r="B153" s="110"/>
      <c r="C153" s="95"/>
      <c r="D153" s="95"/>
      <c r="E153" s="96"/>
    </row>
    <row r="154" spans="1:6" ht="12.75" customHeight="1" x14ac:dyDescent="0.2">
      <c r="C154" s="95"/>
      <c r="D154" s="95"/>
      <c r="E154" s="96"/>
    </row>
    <row r="155" spans="1:6" ht="12.75" customHeight="1" x14ac:dyDescent="0.2">
      <c r="C155" s="95"/>
      <c r="D155" s="95"/>
      <c r="E155" s="96"/>
    </row>
    <row r="156" spans="1:6" ht="12.75" customHeight="1" x14ac:dyDescent="0.2">
      <c r="C156" s="95"/>
      <c r="D156" s="95"/>
      <c r="E156" s="96"/>
    </row>
    <row r="157" spans="1:6" ht="12.75" customHeight="1" x14ac:dyDescent="0.2">
      <c r="C157" s="95"/>
      <c r="D157" s="95"/>
      <c r="E157" s="96"/>
    </row>
    <row r="158" spans="1:6" ht="12.75" customHeight="1" x14ac:dyDescent="0.2">
      <c r="C158" s="95"/>
      <c r="D158" s="95"/>
      <c r="E158" s="96"/>
    </row>
    <row r="159" spans="1:6" ht="12.75" customHeight="1" x14ac:dyDescent="0.2">
      <c r="C159" s="95"/>
      <c r="D159" s="95"/>
      <c r="E159" s="96"/>
    </row>
    <row r="160" spans="1:6" ht="12.75" customHeight="1" x14ac:dyDescent="0.2">
      <c r="C160" s="95"/>
      <c r="D160" s="95"/>
      <c r="E160" s="96"/>
    </row>
    <row r="161" spans="3:5" ht="12.75" customHeight="1" x14ac:dyDescent="0.2">
      <c r="C161" s="95"/>
      <c r="D161" s="95"/>
      <c r="E161" s="96"/>
    </row>
    <row r="162" spans="3:5" ht="12.75" customHeight="1" x14ac:dyDescent="0.2">
      <c r="C162" s="95"/>
      <c r="D162" s="95"/>
      <c r="E162" s="96"/>
    </row>
    <row r="163" spans="3:5" ht="12.75" customHeight="1" x14ac:dyDescent="0.2">
      <c r="C163" s="95"/>
      <c r="D163" s="95"/>
      <c r="E163" s="96"/>
    </row>
    <row r="164" spans="3:5" ht="12.75" customHeight="1" x14ac:dyDescent="0.2">
      <c r="C164" s="95"/>
      <c r="D164" s="95"/>
      <c r="E164" s="96"/>
    </row>
    <row r="165" spans="3:5" ht="12.75" customHeight="1" x14ac:dyDescent="0.2">
      <c r="C165" s="95"/>
      <c r="D165" s="95"/>
      <c r="E165" s="96"/>
    </row>
    <row r="166" spans="3:5" ht="12.75" customHeight="1" x14ac:dyDescent="0.2">
      <c r="C166" s="95"/>
      <c r="D166" s="95"/>
      <c r="E166" s="96"/>
    </row>
    <row r="167" spans="3:5" ht="12.75" customHeight="1" x14ac:dyDescent="0.2">
      <c r="C167" s="95"/>
      <c r="D167" s="95"/>
      <c r="E167" s="96"/>
    </row>
    <row r="168" spans="3:5" ht="12.75" customHeight="1" x14ac:dyDescent="0.2">
      <c r="C168" s="95"/>
      <c r="D168" s="95"/>
      <c r="E168" s="96"/>
    </row>
    <row r="169" spans="3:5" ht="12.75" customHeight="1" x14ac:dyDescent="0.2">
      <c r="C169" s="95"/>
      <c r="D169" s="95"/>
      <c r="E169" s="96"/>
    </row>
    <row r="170" spans="3:5" ht="12.75" customHeight="1" x14ac:dyDescent="0.2">
      <c r="C170" s="95"/>
      <c r="D170" s="95"/>
      <c r="E170" s="96"/>
    </row>
    <row r="171" spans="3:5" ht="12.75" customHeight="1" x14ac:dyDescent="0.2">
      <c r="C171" s="95"/>
      <c r="D171" s="95"/>
      <c r="E171" s="96"/>
    </row>
    <row r="172" spans="3:5" ht="12.75" customHeight="1" x14ac:dyDescent="0.2">
      <c r="C172" s="95"/>
      <c r="D172" s="95"/>
      <c r="E172" s="96"/>
    </row>
    <row r="173" spans="3:5" ht="12.75" customHeight="1" x14ac:dyDescent="0.2">
      <c r="C173" s="95"/>
      <c r="D173" s="95"/>
      <c r="E173" s="96"/>
    </row>
    <row r="174" spans="3:5" ht="12.75" customHeight="1" x14ac:dyDescent="0.2">
      <c r="C174" s="95"/>
      <c r="D174" s="95"/>
      <c r="E174" s="96"/>
    </row>
    <row r="175" spans="3:5" ht="12.75" customHeight="1" x14ac:dyDescent="0.2">
      <c r="C175" s="95"/>
      <c r="D175" s="95"/>
      <c r="E175" s="96"/>
    </row>
    <row r="176" spans="3:5" ht="12.75" customHeight="1" x14ac:dyDescent="0.2">
      <c r="C176" s="95"/>
      <c r="D176" s="95"/>
      <c r="E176" s="96"/>
    </row>
    <row r="177" spans="3:5" ht="12.75" customHeight="1" x14ac:dyDescent="0.2">
      <c r="C177" s="95"/>
      <c r="D177" s="95"/>
      <c r="E177" s="96"/>
    </row>
    <row r="178" spans="3:5" ht="12.75" customHeight="1" x14ac:dyDescent="0.2">
      <c r="C178" s="95"/>
      <c r="D178" s="95"/>
      <c r="E178" s="96"/>
    </row>
    <row r="179" spans="3:5" ht="12.75" customHeight="1" x14ac:dyDescent="0.2">
      <c r="C179" s="95"/>
      <c r="D179" s="95"/>
      <c r="E179" s="96"/>
    </row>
    <row r="180" spans="3:5" ht="12.75" customHeight="1" x14ac:dyDescent="0.2">
      <c r="C180" s="95"/>
      <c r="D180" s="95"/>
      <c r="E180" s="96"/>
    </row>
    <row r="181" spans="3:5" ht="12.75" customHeight="1" x14ac:dyDescent="0.2">
      <c r="C181" s="95"/>
      <c r="D181" s="95"/>
      <c r="E181" s="96"/>
    </row>
    <row r="182" spans="3:5" ht="12.75" customHeight="1" x14ac:dyDescent="0.2">
      <c r="C182" s="95"/>
      <c r="D182" s="95"/>
      <c r="E182" s="96"/>
    </row>
    <row r="183" spans="3:5" ht="12.75" customHeight="1" x14ac:dyDescent="0.2">
      <c r="C183" s="95"/>
      <c r="D183" s="95"/>
      <c r="E183" s="96"/>
    </row>
    <row r="184" spans="3:5" ht="12.75" customHeight="1" x14ac:dyDescent="0.2">
      <c r="C184" s="95"/>
      <c r="D184" s="95"/>
      <c r="E184" s="96"/>
    </row>
    <row r="185" spans="3:5" ht="12.75" customHeight="1" x14ac:dyDescent="0.2">
      <c r="C185" s="95"/>
      <c r="D185" s="95"/>
      <c r="E185" s="96"/>
    </row>
    <row r="186" spans="3:5" ht="12.75" customHeight="1" x14ac:dyDescent="0.2">
      <c r="C186" s="95"/>
      <c r="D186" s="95"/>
      <c r="E186" s="96"/>
    </row>
    <row r="187" spans="3:5" ht="12.75" customHeight="1" x14ac:dyDescent="0.2">
      <c r="C187" s="95"/>
      <c r="D187" s="95"/>
      <c r="E187" s="96"/>
    </row>
    <row r="188" spans="3:5" ht="12.75" customHeight="1" x14ac:dyDescent="0.2">
      <c r="C188" s="95"/>
      <c r="D188" s="95"/>
      <c r="E188" s="96"/>
    </row>
    <row r="189" spans="3:5" ht="12.75" customHeight="1" x14ac:dyDescent="0.2">
      <c r="C189" s="95"/>
      <c r="D189" s="95"/>
      <c r="E189" s="96"/>
    </row>
    <row r="190" spans="3:5" ht="12.75" customHeight="1" x14ac:dyDescent="0.2">
      <c r="C190" s="95"/>
      <c r="D190" s="95"/>
      <c r="E190" s="96"/>
    </row>
    <row r="191" spans="3:5" ht="12.75" customHeight="1" x14ac:dyDescent="0.2">
      <c r="C191" s="95"/>
      <c r="D191" s="95"/>
      <c r="E191" s="96"/>
    </row>
    <row r="192" spans="3:5" ht="12.75" customHeight="1" x14ac:dyDescent="0.2">
      <c r="C192" s="95"/>
      <c r="D192" s="95"/>
      <c r="E192" s="96"/>
    </row>
    <row r="193" spans="3:5" ht="12.75" customHeight="1" x14ac:dyDescent="0.2">
      <c r="C193" s="95"/>
      <c r="D193" s="95"/>
      <c r="E193" s="96"/>
    </row>
    <row r="194" spans="3:5" ht="12.75" customHeight="1" x14ac:dyDescent="0.2">
      <c r="C194" s="95"/>
      <c r="D194" s="95"/>
      <c r="E194" s="96"/>
    </row>
    <row r="195" spans="3:5" ht="12.75" customHeight="1" x14ac:dyDescent="0.2">
      <c r="C195" s="95"/>
      <c r="D195" s="95"/>
      <c r="E195" s="96"/>
    </row>
    <row r="196" spans="3:5" ht="12.75" customHeight="1" x14ac:dyDescent="0.2">
      <c r="C196" s="95"/>
      <c r="D196" s="95"/>
      <c r="E196" s="96"/>
    </row>
    <row r="197" spans="3:5" ht="12.75" customHeight="1" x14ac:dyDescent="0.2">
      <c r="C197" s="95"/>
      <c r="D197" s="95"/>
      <c r="E197" s="96"/>
    </row>
    <row r="198" spans="3:5" ht="12.75" customHeight="1" x14ac:dyDescent="0.2">
      <c r="C198" s="95"/>
      <c r="D198" s="95"/>
      <c r="E198" s="96"/>
    </row>
    <row r="199" spans="3:5" ht="12.75" customHeight="1" x14ac:dyDescent="0.2">
      <c r="C199" s="95"/>
      <c r="D199" s="95"/>
      <c r="E199" s="96"/>
    </row>
    <row r="200" spans="3:5" ht="12.75" customHeight="1" x14ac:dyDescent="0.2">
      <c r="C200" s="95"/>
      <c r="D200" s="95"/>
      <c r="E200" s="96"/>
    </row>
    <row r="201" spans="3:5" ht="12.75" customHeight="1" x14ac:dyDescent="0.2">
      <c r="C201" s="95"/>
      <c r="D201" s="95"/>
      <c r="E201" s="96"/>
    </row>
    <row r="202" spans="3:5" ht="12.75" customHeight="1" x14ac:dyDescent="0.2">
      <c r="C202" s="95"/>
      <c r="D202" s="95"/>
      <c r="E202" s="96"/>
    </row>
    <row r="203" spans="3:5" ht="12.75" customHeight="1" x14ac:dyDescent="0.2">
      <c r="C203" s="95"/>
      <c r="D203" s="95"/>
      <c r="E203" s="96"/>
    </row>
    <row r="204" spans="3:5" ht="12.75" customHeight="1" x14ac:dyDescent="0.2">
      <c r="C204" s="95"/>
      <c r="D204" s="95"/>
      <c r="E204" s="96"/>
    </row>
    <row r="205" spans="3:5" ht="12.75" customHeight="1" x14ac:dyDescent="0.2">
      <c r="C205" s="95"/>
      <c r="D205" s="95"/>
      <c r="E205" s="96"/>
    </row>
    <row r="206" spans="3:5" ht="12.75" customHeight="1" x14ac:dyDescent="0.2">
      <c r="C206" s="95"/>
      <c r="D206" s="95"/>
      <c r="E206" s="96"/>
    </row>
    <row r="207" spans="3:5" ht="12.75" customHeight="1" x14ac:dyDescent="0.2">
      <c r="C207" s="95"/>
      <c r="D207" s="95"/>
      <c r="E207" s="96"/>
    </row>
    <row r="208" spans="3:5" ht="12.75" customHeight="1" x14ac:dyDescent="0.2">
      <c r="C208" s="95"/>
      <c r="D208" s="95"/>
      <c r="E208" s="96"/>
    </row>
    <row r="209" spans="3:5" ht="12.75" customHeight="1" x14ac:dyDescent="0.2">
      <c r="C209" s="95"/>
      <c r="D209" s="95"/>
      <c r="E209" s="96"/>
    </row>
    <row r="210" spans="3:5" ht="12.75" customHeight="1" x14ac:dyDescent="0.2">
      <c r="C210" s="95"/>
      <c r="D210" s="95"/>
      <c r="E210" s="96"/>
    </row>
    <row r="211" spans="3:5" ht="12.75" customHeight="1" x14ac:dyDescent="0.2">
      <c r="C211" s="95"/>
      <c r="D211" s="95"/>
      <c r="E211" s="96"/>
    </row>
    <row r="212" spans="3:5" ht="12.75" customHeight="1" x14ac:dyDescent="0.2">
      <c r="C212" s="95"/>
      <c r="D212" s="95"/>
      <c r="E212" s="96"/>
    </row>
    <row r="213" spans="3:5" ht="12.75" customHeight="1" x14ac:dyDescent="0.2">
      <c r="C213" s="95"/>
      <c r="D213" s="95"/>
      <c r="E213" s="96"/>
    </row>
    <row r="214" spans="3:5" ht="12.75" customHeight="1" x14ac:dyDescent="0.2">
      <c r="C214" s="95"/>
      <c r="D214" s="95"/>
      <c r="E214" s="96"/>
    </row>
    <row r="215" spans="3:5" ht="12.75" customHeight="1" x14ac:dyDescent="0.2">
      <c r="C215" s="95"/>
      <c r="D215" s="95"/>
      <c r="E215" s="96"/>
    </row>
    <row r="216" spans="3:5" ht="12.75" customHeight="1" x14ac:dyDescent="0.2">
      <c r="C216" s="95"/>
      <c r="D216" s="95"/>
      <c r="E216" s="96"/>
    </row>
    <row r="217" spans="3:5" ht="12.75" customHeight="1" x14ac:dyDescent="0.2">
      <c r="C217" s="95"/>
      <c r="D217" s="95"/>
      <c r="E217" s="96"/>
    </row>
    <row r="218" spans="3:5" ht="12.75" customHeight="1" x14ac:dyDescent="0.2">
      <c r="C218" s="95"/>
      <c r="D218" s="95"/>
      <c r="E218" s="96"/>
    </row>
    <row r="219" spans="3:5" ht="12.75" customHeight="1" x14ac:dyDescent="0.2">
      <c r="C219" s="95"/>
      <c r="D219" s="95"/>
      <c r="E219" s="96"/>
    </row>
    <row r="220" spans="3:5" ht="12.75" customHeight="1" x14ac:dyDescent="0.2">
      <c r="C220" s="95"/>
      <c r="D220" s="95"/>
      <c r="E220" s="96"/>
    </row>
    <row r="221" spans="3:5" ht="12.75" customHeight="1" x14ac:dyDescent="0.2">
      <c r="C221" s="95"/>
      <c r="D221" s="95"/>
      <c r="E221" s="96"/>
    </row>
    <row r="222" spans="3:5" ht="12.75" customHeight="1" x14ac:dyDescent="0.2">
      <c r="C222" s="95"/>
      <c r="D222" s="95"/>
      <c r="E222" s="96"/>
    </row>
    <row r="223" spans="3:5" ht="12.75" customHeight="1" x14ac:dyDescent="0.2">
      <c r="C223" s="95"/>
      <c r="D223" s="95"/>
      <c r="E223" s="96"/>
    </row>
    <row r="224" spans="3:5" ht="12.75" customHeight="1" x14ac:dyDescent="0.2">
      <c r="C224" s="95"/>
      <c r="D224" s="95"/>
      <c r="E224" s="96"/>
    </row>
    <row r="225" spans="3:5" ht="12.75" customHeight="1" x14ac:dyDescent="0.2">
      <c r="C225" s="95"/>
      <c r="D225" s="95"/>
      <c r="E225" s="96"/>
    </row>
    <row r="226" spans="3:5" ht="12.75" customHeight="1" x14ac:dyDescent="0.2">
      <c r="C226" s="95"/>
      <c r="D226" s="95"/>
      <c r="E226" s="96"/>
    </row>
    <row r="227" spans="3:5" ht="12.75" customHeight="1" x14ac:dyDescent="0.2">
      <c r="C227" s="95"/>
      <c r="D227" s="95"/>
      <c r="E227" s="96"/>
    </row>
    <row r="228" spans="3:5" ht="12.75" customHeight="1" x14ac:dyDescent="0.2">
      <c r="C228" s="95"/>
      <c r="D228" s="95"/>
      <c r="E228" s="96"/>
    </row>
    <row r="229" spans="3:5" ht="12.75" customHeight="1" x14ac:dyDescent="0.2">
      <c r="C229" s="95"/>
      <c r="D229" s="95"/>
      <c r="E229" s="96"/>
    </row>
    <row r="230" spans="3:5" ht="12.75" customHeight="1" x14ac:dyDescent="0.2">
      <c r="C230" s="95"/>
      <c r="D230" s="95"/>
      <c r="E230" s="96"/>
    </row>
    <row r="231" spans="3:5" ht="12.75" customHeight="1" x14ac:dyDescent="0.2">
      <c r="C231" s="95"/>
      <c r="D231" s="95"/>
      <c r="E231" s="96"/>
    </row>
    <row r="232" spans="3:5" ht="12.75" customHeight="1" x14ac:dyDescent="0.2">
      <c r="C232" s="95"/>
      <c r="D232" s="95"/>
      <c r="E232" s="96"/>
    </row>
    <row r="233" spans="3:5" ht="12.75" customHeight="1" x14ac:dyDescent="0.2">
      <c r="C233" s="95"/>
      <c r="D233" s="95"/>
      <c r="E233" s="96"/>
    </row>
    <row r="234" spans="3:5" ht="12.75" customHeight="1" x14ac:dyDescent="0.2">
      <c r="C234" s="95"/>
      <c r="D234" s="95"/>
      <c r="E234" s="96"/>
    </row>
    <row r="235" spans="3:5" ht="12.75" customHeight="1" x14ac:dyDescent="0.2">
      <c r="C235" s="95"/>
      <c r="D235" s="95"/>
      <c r="E235" s="96"/>
    </row>
    <row r="236" spans="3:5" ht="12.75" customHeight="1" x14ac:dyDescent="0.2">
      <c r="C236" s="95"/>
      <c r="D236" s="95"/>
      <c r="E236" s="96"/>
    </row>
    <row r="237" spans="3:5" ht="12.75" customHeight="1" x14ac:dyDescent="0.2">
      <c r="C237" s="95"/>
      <c r="D237" s="95"/>
      <c r="E237" s="96"/>
    </row>
    <row r="238" spans="3:5" ht="12.75" customHeight="1" x14ac:dyDescent="0.2">
      <c r="C238" s="95"/>
      <c r="D238" s="95"/>
      <c r="E238" s="96"/>
    </row>
    <row r="239" spans="3:5" ht="12.75" customHeight="1" x14ac:dyDescent="0.2">
      <c r="C239" s="95"/>
      <c r="D239" s="95"/>
      <c r="E239" s="96"/>
    </row>
    <row r="240" spans="3:5" ht="12.75" customHeight="1" x14ac:dyDescent="0.2">
      <c r="C240" s="95"/>
      <c r="D240" s="95"/>
      <c r="E240" s="96"/>
    </row>
    <row r="241" spans="3:5" ht="12.75" customHeight="1" x14ac:dyDescent="0.2">
      <c r="C241" s="95"/>
      <c r="D241" s="95"/>
      <c r="E241" s="96"/>
    </row>
    <row r="242" spans="3:5" ht="12.75" customHeight="1" x14ac:dyDescent="0.2">
      <c r="C242" s="95"/>
      <c r="D242" s="95"/>
      <c r="E242" s="96"/>
    </row>
    <row r="243" spans="3:5" ht="12.75" customHeight="1" x14ac:dyDescent="0.2">
      <c r="C243" s="95"/>
      <c r="D243" s="95"/>
      <c r="E243" s="96"/>
    </row>
    <row r="244" spans="3:5" ht="12.75" customHeight="1" x14ac:dyDescent="0.2">
      <c r="C244" s="95"/>
      <c r="D244" s="95"/>
      <c r="E244" s="96"/>
    </row>
    <row r="245" spans="3:5" ht="12.75" customHeight="1" x14ac:dyDescent="0.2">
      <c r="C245" s="95"/>
      <c r="D245" s="95"/>
      <c r="E245" s="96"/>
    </row>
    <row r="246" spans="3:5" ht="12.75" customHeight="1" x14ac:dyDescent="0.2">
      <c r="C246" s="95"/>
      <c r="D246" s="95"/>
      <c r="E246" s="96"/>
    </row>
    <row r="247" spans="3:5" ht="12.75" customHeight="1" x14ac:dyDescent="0.2">
      <c r="C247" s="95"/>
      <c r="D247" s="95"/>
      <c r="E247" s="96"/>
    </row>
    <row r="248" spans="3:5" ht="12.75" customHeight="1" x14ac:dyDescent="0.2">
      <c r="C248" s="95"/>
      <c r="D248" s="95"/>
      <c r="E248" s="96"/>
    </row>
    <row r="249" spans="3:5" ht="12.75" customHeight="1" x14ac:dyDescent="0.2">
      <c r="C249" s="95"/>
      <c r="D249" s="95"/>
      <c r="E249" s="96"/>
    </row>
    <row r="250" spans="3:5" ht="12.75" customHeight="1" x14ac:dyDescent="0.2">
      <c r="C250" s="95"/>
      <c r="D250" s="95"/>
      <c r="E250" s="96"/>
    </row>
    <row r="251" spans="3:5" ht="12.75" customHeight="1" x14ac:dyDescent="0.2">
      <c r="C251" s="95"/>
      <c r="D251" s="95"/>
      <c r="E251" s="96"/>
    </row>
    <row r="252" spans="3:5" ht="12.75" customHeight="1" x14ac:dyDescent="0.2">
      <c r="C252" s="95"/>
      <c r="D252" s="95"/>
      <c r="E252" s="96"/>
    </row>
    <row r="253" spans="3:5" ht="12.75" customHeight="1" x14ac:dyDescent="0.2">
      <c r="C253" s="95"/>
      <c r="D253" s="95"/>
      <c r="E253" s="96"/>
    </row>
    <row r="254" spans="3:5" ht="12.75" customHeight="1" x14ac:dyDescent="0.2">
      <c r="C254" s="95"/>
      <c r="D254" s="95"/>
      <c r="E254" s="96"/>
    </row>
    <row r="255" spans="3:5" ht="12.75" customHeight="1" x14ac:dyDescent="0.2">
      <c r="C255" s="95"/>
      <c r="D255" s="95"/>
      <c r="E255" s="96"/>
    </row>
    <row r="256" spans="3:5" ht="12.75" customHeight="1" x14ac:dyDescent="0.2">
      <c r="C256" s="95"/>
      <c r="D256" s="95"/>
      <c r="E256" s="96"/>
    </row>
    <row r="257" spans="3:5" ht="12.75" customHeight="1" x14ac:dyDescent="0.2">
      <c r="C257" s="95"/>
      <c r="D257" s="95"/>
      <c r="E257" s="96"/>
    </row>
    <row r="258" spans="3:5" ht="12.75" customHeight="1" x14ac:dyDescent="0.2">
      <c r="C258" s="95"/>
      <c r="D258" s="95"/>
      <c r="E258" s="96"/>
    </row>
    <row r="259" spans="3:5" ht="12.75" customHeight="1" x14ac:dyDescent="0.2">
      <c r="C259" s="95"/>
      <c r="D259" s="95"/>
      <c r="E259" s="96"/>
    </row>
    <row r="260" spans="3:5" ht="12.75" customHeight="1" x14ac:dyDescent="0.2">
      <c r="C260" s="95"/>
      <c r="D260" s="95"/>
      <c r="E260" s="96"/>
    </row>
    <row r="261" spans="3:5" ht="12.75" customHeight="1" x14ac:dyDescent="0.2">
      <c r="C261" s="95"/>
      <c r="D261" s="95"/>
      <c r="E261" s="96"/>
    </row>
    <row r="262" spans="3:5" ht="12.75" customHeight="1" x14ac:dyDescent="0.2">
      <c r="C262" s="95"/>
      <c r="D262" s="95"/>
      <c r="E262" s="96"/>
    </row>
    <row r="263" spans="3:5" ht="12.75" customHeight="1" x14ac:dyDescent="0.2">
      <c r="C263" s="95"/>
      <c r="D263" s="95"/>
      <c r="E263" s="96"/>
    </row>
    <row r="264" spans="3:5" ht="12.75" customHeight="1" x14ac:dyDescent="0.2">
      <c r="C264" s="95"/>
      <c r="D264" s="95"/>
      <c r="E264" s="96"/>
    </row>
    <row r="265" spans="3:5" ht="12.75" customHeight="1" x14ac:dyDescent="0.2">
      <c r="C265" s="95"/>
      <c r="D265" s="95"/>
      <c r="E265" s="96"/>
    </row>
    <row r="266" spans="3:5" ht="12.75" customHeight="1" x14ac:dyDescent="0.2">
      <c r="C266" s="95"/>
      <c r="D266" s="95"/>
      <c r="E266" s="96"/>
    </row>
    <row r="267" spans="3:5" ht="12.75" customHeight="1" x14ac:dyDescent="0.2">
      <c r="C267" s="95"/>
      <c r="D267" s="95"/>
      <c r="E267" s="96"/>
    </row>
    <row r="268" spans="3:5" ht="12.75" customHeight="1" x14ac:dyDescent="0.2">
      <c r="C268" s="95"/>
      <c r="D268" s="95"/>
      <c r="E268" s="96"/>
    </row>
    <row r="269" spans="3:5" ht="12.75" customHeight="1" x14ac:dyDescent="0.2">
      <c r="C269" s="95"/>
      <c r="D269" s="95"/>
      <c r="E269" s="96"/>
    </row>
    <row r="270" spans="3:5" ht="12.75" customHeight="1" x14ac:dyDescent="0.2">
      <c r="C270" s="95"/>
      <c r="D270" s="95"/>
      <c r="E270" s="96"/>
    </row>
    <row r="271" spans="3:5" ht="12.75" customHeight="1" x14ac:dyDescent="0.2">
      <c r="C271" s="95"/>
      <c r="D271" s="95"/>
      <c r="E271" s="96"/>
    </row>
    <row r="272" spans="3:5" ht="12.75" customHeight="1" x14ac:dyDescent="0.2">
      <c r="C272" s="95"/>
      <c r="D272" s="95"/>
      <c r="E272" s="96"/>
    </row>
    <row r="273" spans="3:5" ht="12.75" customHeight="1" x14ac:dyDescent="0.2">
      <c r="C273" s="95"/>
      <c r="D273" s="95"/>
      <c r="E273" s="96"/>
    </row>
    <row r="274" spans="3:5" ht="12.75" customHeight="1" x14ac:dyDescent="0.2">
      <c r="C274" s="95"/>
      <c r="D274" s="95"/>
      <c r="E274" s="96"/>
    </row>
    <row r="275" spans="3:5" ht="12.75" customHeight="1" x14ac:dyDescent="0.2">
      <c r="C275" s="95"/>
      <c r="D275" s="95"/>
      <c r="E275" s="96"/>
    </row>
    <row r="276" spans="3:5" ht="12.75" customHeight="1" x14ac:dyDescent="0.2">
      <c r="C276" s="95"/>
      <c r="D276" s="95"/>
      <c r="E276" s="96"/>
    </row>
    <row r="277" spans="3:5" ht="12.75" customHeight="1" x14ac:dyDescent="0.2">
      <c r="C277" s="95"/>
      <c r="D277" s="95"/>
      <c r="E277" s="96"/>
    </row>
    <row r="278" spans="3:5" ht="12.75" customHeight="1" x14ac:dyDescent="0.2">
      <c r="C278" s="95"/>
      <c r="D278" s="95"/>
      <c r="E278" s="96"/>
    </row>
    <row r="279" spans="3:5" ht="12.75" customHeight="1" x14ac:dyDescent="0.2">
      <c r="C279" s="95"/>
      <c r="D279" s="95"/>
      <c r="E279" s="96"/>
    </row>
    <row r="280" spans="3:5" ht="12.75" customHeight="1" x14ac:dyDescent="0.2">
      <c r="C280" s="95"/>
      <c r="D280" s="95"/>
      <c r="E280" s="96"/>
    </row>
    <row r="281" spans="3:5" ht="12.75" customHeight="1" x14ac:dyDescent="0.2">
      <c r="C281" s="95"/>
      <c r="D281" s="95"/>
      <c r="E281" s="96"/>
    </row>
    <row r="282" spans="3:5" ht="12.75" customHeight="1" x14ac:dyDescent="0.2">
      <c r="C282" s="95"/>
      <c r="D282" s="95"/>
      <c r="E282" s="96"/>
    </row>
    <row r="283" spans="3:5" ht="12.75" customHeight="1" x14ac:dyDescent="0.2">
      <c r="C283" s="95"/>
      <c r="D283" s="95"/>
      <c r="E283" s="96"/>
    </row>
    <row r="284" spans="3:5" ht="12.75" customHeight="1" x14ac:dyDescent="0.2">
      <c r="C284" s="95"/>
      <c r="D284" s="95"/>
      <c r="E284" s="96"/>
    </row>
    <row r="285" spans="3:5" ht="12.75" customHeight="1" x14ac:dyDescent="0.2">
      <c r="C285" s="95"/>
      <c r="D285" s="95"/>
      <c r="E285" s="96"/>
    </row>
    <row r="286" spans="3:5" ht="12.75" customHeight="1" x14ac:dyDescent="0.2">
      <c r="C286" s="95"/>
      <c r="D286" s="95"/>
      <c r="E286" s="96"/>
    </row>
    <row r="287" spans="3:5" ht="12.75" customHeight="1" x14ac:dyDescent="0.2">
      <c r="C287" s="95"/>
      <c r="D287" s="95"/>
      <c r="E287" s="96"/>
    </row>
    <row r="288" spans="3:5" ht="12.75" customHeight="1" x14ac:dyDescent="0.2">
      <c r="C288" s="95"/>
      <c r="D288" s="95"/>
      <c r="E288" s="96"/>
    </row>
    <row r="289" spans="3:5" ht="12.75" customHeight="1" x14ac:dyDescent="0.2">
      <c r="C289" s="95"/>
      <c r="D289" s="95"/>
      <c r="E289" s="96"/>
    </row>
    <row r="290" spans="3:5" ht="12.75" customHeight="1" x14ac:dyDescent="0.2">
      <c r="C290" s="95"/>
      <c r="D290" s="95"/>
      <c r="E290" s="96"/>
    </row>
    <row r="291" spans="3:5" ht="12.75" customHeight="1" x14ac:dyDescent="0.2">
      <c r="C291" s="95"/>
      <c r="D291" s="95"/>
      <c r="E291" s="96"/>
    </row>
    <row r="292" spans="3:5" ht="12.75" customHeight="1" x14ac:dyDescent="0.2">
      <c r="C292" s="95"/>
      <c r="D292" s="95"/>
      <c r="E292" s="96"/>
    </row>
    <row r="293" spans="3:5" ht="12.75" customHeight="1" x14ac:dyDescent="0.2">
      <c r="C293" s="95"/>
      <c r="D293" s="95"/>
      <c r="E293" s="96"/>
    </row>
    <row r="294" spans="3:5" ht="12.75" customHeight="1" x14ac:dyDescent="0.2">
      <c r="C294" s="95"/>
      <c r="D294" s="95"/>
      <c r="E294" s="96"/>
    </row>
    <row r="295" spans="3:5" ht="12.75" customHeight="1" x14ac:dyDescent="0.2">
      <c r="C295" s="95"/>
      <c r="D295" s="95"/>
      <c r="E295" s="96"/>
    </row>
    <row r="296" spans="3:5" ht="12.75" customHeight="1" x14ac:dyDescent="0.2">
      <c r="C296" s="95"/>
      <c r="D296" s="95"/>
      <c r="E296" s="96"/>
    </row>
    <row r="297" spans="3:5" ht="12.75" customHeight="1" x14ac:dyDescent="0.2">
      <c r="C297" s="95"/>
      <c r="D297" s="95"/>
      <c r="E297" s="96"/>
    </row>
    <row r="298" spans="3:5" ht="12.75" customHeight="1" x14ac:dyDescent="0.2">
      <c r="C298" s="95"/>
      <c r="D298" s="95"/>
      <c r="E298" s="96"/>
    </row>
    <row r="299" spans="3:5" ht="12.75" customHeight="1" x14ac:dyDescent="0.2">
      <c r="C299" s="95"/>
      <c r="D299" s="95"/>
      <c r="E299" s="96"/>
    </row>
    <row r="300" spans="3:5" ht="12.75" customHeight="1" x14ac:dyDescent="0.2">
      <c r="C300" s="95"/>
      <c r="D300" s="95"/>
      <c r="E300" s="96"/>
    </row>
    <row r="301" spans="3:5" ht="12.75" customHeight="1" x14ac:dyDescent="0.2">
      <c r="C301" s="95"/>
      <c r="D301" s="95"/>
      <c r="E301" s="96"/>
    </row>
    <row r="302" spans="3:5" ht="12.75" customHeight="1" x14ac:dyDescent="0.2">
      <c r="C302" s="95"/>
      <c r="D302" s="95"/>
      <c r="E302" s="96"/>
    </row>
    <row r="303" spans="3:5" ht="12.75" customHeight="1" x14ac:dyDescent="0.2">
      <c r="C303" s="95"/>
      <c r="D303" s="95"/>
      <c r="E303" s="96"/>
    </row>
    <row r="304" spans="3:5" ht="12.75" customHeight="1" x14ac:dyDescent="0.2">
      <c r="C304" s="95"/>
      <c r="D304" s="95"/>
      <c r="E304" s="96"/>
    </row>
    <row r="305" spans="3:5" ht="12.75" customHeight="1" x14ac:dyDescent="0.2">
      <c r="C305" s="95"/>
      <c r="D305" s="95"/>
      <c r="E305" s="96"/>
    </row>
    <row r="306" spans="3:5" ht="12.75" customHeight="1" x14ac:dyDescent="0.2">
      <c r="C306" s="95"/>
      <c r="D306" s="95"/>
      <c r="E306" s="96"/>
    </row>
    <row r="307" spans="3:5" ht="12.75" customHeight="1" x14ac:dyDescent="0.2">
      <c r="C307" s="95"/>
      <c r="D307" s="95"/>
      <c r="E307" s="96"/>
    </row>
    <row r="308" spans="3:5" ht="12.75" customHeight="1" x14ac:dyDescent="0.2">
      <c r="C308" s="95"/>
      <c r="D308" s="95"/>
      <c r="E308" s="96"/>
    </row>
    <row r="309" spans="3:5" ht="12.75" customHeight="1" x14ac:dyDescent="0.2">
      <c r="C309" s="95"/>
      <c r="D309" s="95"/>
      <c r="E309" s="96"/>
    </row>
    <row r="310" spans="3:5" ht="12.75" customHeight="1" x14ac:dyDescent="0.2">
      <c r="C310" s="95"/>
      <c r="D310" s="95"/>
      <c r="E310" s="96"/>
    </row>
    <row r="311" spans="3:5" ht="12.75" customHeight="1" x14ac:dyDescent="0.2">
      <c r="C311" s="95"/>
      <c r="D311" s="95"/>
      <c r="E311" s="96"/>
    </row>
    <row r="312" spans="3:5" ht="12.75" customHeight="1" x14ac:dyDescent="0.2">
      <c r="C312" s="95"/>
      <c r="D312" s="95"/>
      <c r="E312" s="96"/>
    </row>
    <row r="313" spans="3:5" ht="12.75" customHeight="1" x14ac:dyDescent="0.2">
      <c r="C313" s="95"/>
      <c r="D313" s="95"/>
      <c r="E313" s="96"/>
    </row>
    <row r="314" spans="3:5" ht="12.75" customHeight="1" x14ac:dyDescent="0.2">
      <c r="C314" s="95"/>
      <c r="D314" s="95"/>
      <c r="E314" s="96"/>
    </row>
    <row r="315" spans="3:5" ht="12.75" customHeight="1" x14ac:dyDescent="0.2">
      <c r="C315" s="95"/>
      <c r="D315" s="95"/>
      <c r="E315" s="96"/>
    </row>
    <row r="316" spans="3:5" x14ac:dyDescent="0.2">
      <c r="C316" s="95"/>
      <c r="D316" s="95"/>
      <c r="E316" s="96"/>
    </row>
    <row r="317" spans="3:5" x14ac:dyDescent="0.2">
      <c r="C317" s="95"/>
      <c r="D317" s="95"/>
      <c r="E317" s="96"/>
    </row>
    <row r="318" spans="3:5" x14ac:dyDescent="0.2">
      <c r="C318" s="95"/>
      <c r="D318" s="95"/>
      <c r="E318" s="96"/>
    </row>
    <row r="319" spans="3:5" x14ac:dyDescent="0.2">
      <c r="C319" s="95"/>
      <c r="D319" s="95"/>
      <c r="E319" s="96"/>
    </row>
    <row r="320" spans="3:5" x14ac:dyDescent="0.2">
      <c r="C320" s="95"/>
      <c r="D320" s="95"/>
      <c r="E320" s="96"/>
    </row>
    <row r="321" spans="3:5" x14ac:dyDescent="0.2">
      <c r="C321" s="95"/>
      <c r="D321" s="95"/>
      <c r="E321" s="96"/>
    </row>
    <row r="322" spans="3:5" x14ac:dyDescent="0.2">
      <c r="C322" s="95"/>
      <c r="D322" s="95"/>
      <c r="E322" s="96"/>
    </row>
    <row r="323" spans="3:5" x14ac:dyDescent="0.2">
      <c r="C323" s="95"/>
      <c r="D323" s="95"/>
      <c r="E323" s="96"/>
    </row>
    <row r="324" spans="3:5" x14ac:dyDescent="0.2">
      <c r="C324" s="95"/>
      <c r="D324" s="95"/>
      <c r="E324" s="96"/>
    </row>
    <row r="325" spans="3:5" x14ac:dyDescent="0.2">
      <c r="C325" s="95"/>
      <c r="D325" s="95"/>
      <c r="E325" s="96"/>
    </row>
    <row r="326" spans="3:5" x14ac:dyDescent="0.2">
      <c r="C326" s="95"/>
      <c r="D326" s="95"/>
      <c r="E326" s="96"/>
    </row>
    <row r="327" spans="3:5" x14ac:dyDescent="0.2">
      <c r="C327" s="95"/>
      <c r="D327" s="95"/>
      <c r="E327" s="96"/>
    </row>
    <row r="328" spans="3:5" x14ac:dyDescent="0.2">
      <c r="C328" s="95"/>
      <c r="D328" s="95"/>
      <c r="E328" s="96"/>
    </row>
    <row r="329" spans="3:5" x14ac:dyDescent="0.2">
      <c r="C329" s="95"/>
      <c r="D329" s="95"/>
      <c r="E329" s="96"/>
    </row>
    <row r="330" spans="3:5" x14ac:dyDescent="0.2">
      <c r="C330" s="95"/>
      <c r="D330" s="95"/>
      <c r="E330" s="96"/>
    </row>
    <row r="331" spans="3:5" x14ac:dyDescent="0.2">
      <c r="C331" s="95"/>
      <c r="D331" s="95"/>
      <c r="E331" s="96"/>
    </row>
    <row r="332" spans="3:5" x14ac:dyDescent="0.2">
      <c r="C332" s="95"/>
      <c r="D332" s="95"/>
      <c r="E332" s="96"/>
    </row>
    <row r="333" spans="3:5" x14ac:dyDescent="0.2">
      <c r="C333" s="95"/>
      <c r="D333" s="95"/>
      <c r="E333" s="96"/>
    </row>
    <row r="334" spans="3:5" x14ac:dyDescent="0.2">
      <c r="C334" s="95"/>
      <c r="D334" s="95"/>
      <c r="E334" s="96"/>
    </row>
    <row r="335" spans="3:5" x14ac:dyDescent="0.2">
      <c r="C335" s="95"/>
      <c r="D335" s="95"/>
      <c r="E335" s="96"/>
    </row>
    <row r="336" spans="3:5" x14ac:dyDescent="0.2">
      <c r="C336" s="95"/>
      <c r="D336" s="95"/>
      <c r="E336" s="96"/>
    </row>
    <row r="337" spans="3:5" x14ac:dyDescent="0.2">
      <c r="C337" s="95"/>
      <c r="D337" s="95"/>
      <c r="E337" s="96"/>
    </row>
    <row r="338" spans="3:5" x14ac:dyDescent="0.2">
      <c r="C338" s="95"/>
      <c r="D338" s="95"/>
      <c r="E338" s="96"/>
    </row>
    <row r="339" spans="3:5" x14ac:dyDescent="0.2">
      <c r="C339" s="95"/>
      <c r="D339" s="95"/>
      <c r="E339" s="96"/>
    </row>
    <row r="340" spans="3:5" x14ac:dyDescent="0.2">
      <c r="C340" s="95"/>
      <c r="D340" s="95"/>
      <c r="E340" s="96"/>
    </row>
    <row r="341" spans="3:5" x14ac:dyDescent="0.2">
      <c r="C341" s="95"/>
      <c r="D341" s="95"/>
      <c r="E341" s="96"/>
    </row>
    <row r="342" spans="3:5" x14ac:dyDescent="0.2">
      <c r="C342" s="95"/>
      <c r="D342" s="95"/>
      <c r="E342" s="96"/>
    </row>
    <row r="343" spans="3:5" x14ac:dyDescent="0.2">
      <c r="C343" s="95"/>
      <c r="D343" s="95"/>
      <c r="E343" s="96"/>
    </row>
    <row r="344" spans="3:5" x14ac:dyDescent="0.2">
      <c r="C344" s="95"/>
      <c r="D344" s="95"/>
      <c r="E344" s="96"/>
    </row>
    <row r="345" spans="3:5" x14ac:dyDescent="0.2">
      <c r="C345" s="95"/>
      <c r="D345" s="95"/>
      <c r="E345" s="96"/>
    </row>
    <row r="346" spans="3:5" x14ac:dyDescent="0.2">
      <c r="C346" s="95"/>
      <c r="D346" s="95"/>
      <c r="E346" s="96"/>
    </row>
    <row r="347" spans="3:5" x14ac:dyDescent="0.2">
      <c r="C347" s="95"/>
      <c r="D347" s="95"/>
      <c r="E347" s="96"/>
    </row>
    <row r="348" spans="3:5" x14ac:dyDescent="0.2">
      <c r="C348" s="95"/>
      <c r="D348" s="95"/>
      <c r="E348" s="96"/>
    </row>
    <row r="349" spans="3:5" x14ac:dyDescent="0.2">
      <c r="C349" s="95"/>
      <c r="D349" s="95"/>
      <c r="E349" s="96"/>
    </row>
    <row r="350" spans="3:5" x14ac:dyDescent="0.2">
      <c r="C350" s="95"/>
      <c r="D350" s="95"/>
      <c r="E350" s="96"/>
    </row>
    <row r="351" spans="3:5" x14ac:dyDescent="0.2">
      <c r="C351" s="95"/>
      <c r="D351" s="95"/>
      <c r="E351" s="96"/>
    </row>
    <row r="352" spans="3:5" x14ac:dyDescent="0.2">
      <c r="C352" s="95"/>
      <c r="D352" s="95"/>
      <c r="E352" s="96"/>
    </row>
    <row r="353" spans="3:5" x14ac:dyDescent="0.2">
      <c r="C353" s="95"/>
      <c r="D353" s="95"/>
      <c r="E353" s="96"/>
    </row>
    <row r="354" spans="3:5" x14ac:dyDescent="0.2">
      <c r="C354" s="95"/>
      <c r="D354" s="95"/>
      <c r="E354" s="96"/>
    </row>
    <row r="355" spans="3:5" x14ac:dyDescent="0.2">
      <c r="C355" s="95"/>
      <c r="D355" s="95"/>
      <c r="E355" s="96"/>
    </row>
    <row r="356" spans="3:5" x14ac:dyDescent="0.2">
      <c r="C356" s="95"/>
      <c r="D356" s="95"/>
      <c r="E356" s="96"/>
    </row>
    <row r="357" spans="3:5" x14ac:dyDescent="0.2">
      <c r="C357" s="95"/>
      <c r="D357" s="95"/>
      <c r="E357" s="96"/>
    </row>
    <row r="358" spans="3:5" x14ac:dyDescent="0.2">
      <c r="C358" s="95"/>
      <c r="D358" s="95"/>
      <c r="E358" s="96"/>
    </row>
    <row r="359" spans="3:5" x14ac:dyDescent="0.2">
      <c r="C359" s="95"/>
      <c r="D359" s="95"/>
      <c r="E359" s="96"/>
    </row>
    <row r="360" spans="3:5" x14ac:dyDescent="0.2">
      <c r="C360" s="95"/>
      <c r="D360" s="95"/>
      <c r="E360" s="96"/>
    </row>
    <row r="361" spans="3:5" x14ac:dyDescent="0.2">
      <c r="C361" s="95"/>
      <c r="D361" s="95"/>
      <c r="E361" s="96"/>
    </row>
    <row r="362" spans="3:5" x14ac:dyDescent="0.2">
      <c r="C362" s="95"/>
      <c r="D362" s="95"/>
      <c r="E362" s="96"/>
    </row>
    <row r="363" spans="3:5" x14ac:dyDescent="0.2">
      <c r="C363" s="95"/>
      <c r="D363" s="95"/>
      <c r="E363" s="96"/>
    </row>
    <row r="364" spans="3:5" x14ac:dyDescent="0.2">
      <c r="C364" s="95"/>
      <c r="D364" s="95"/>
      <c r="E364" s="96"/>
    </row>
    <row r="365" spans="3:5" x14ac:dyDescent="0.2">
      <c r="C365" s="95"/>
      <c r="D365" s="95"/>
      <c r="E365" s="96"/>
    </row>
    <row r="366" spans="3:5" x14ac:dyDescent="0.2">
      <c r="C366" s="95"/>
      <c r="D366" s="95"/>
      <c r="E366" s="96"/>
    </row>
    <row r="367" spans="3:5" x14ac:dyDescent="0.2">
      <c r="C367" s="95"/>
      <c r="D367" s="95"/>
      <c r="E367" s="96"/>
    </row>
    <row r="368" spans="3:5" x14ac:dyDescent="0.2">
      <c r="C368" s="95"/>
      <c r="D368" s="95"/>
      <c r="E368" s="96"/>
    </row>
    <row r="369" spans="3:5" x14ac:dyDescent="0.2">
      <c r="C369" s="95"/>
      <c r="D369" s="95"/>
      <c r="E369" s="96"/>
    </row>
    <row r="370" spans="3:5" x14ac:dyDescent="0.2">
      <c r="C370" s="95"/>
      <c r="D370" s="95"/>
      <c r="E370" s="96"/>
    </row>
    <row r="371" spans="3:5" x14ac:dyDescent="0.2">
      <c r="C371" s="95"/>
      <c r="D371" s="95"/>
      <c r="E371" s="96"/>
    </row>
    <row r="372" spans="3:5" x14ac:dyDescent="0.2">
      <c r="C372" s="95"/>
      <c r="D372" s="95"/>
      <c r="E372" s="96"/>
    </row>
    <row r="373" spans="3:5" x14ac:dyDescent="0.2">
      <c r="C373" s="95"/>
      <c r="D373" s="95"/>
      <c r="E373" s="96"/>
    </row>
    <row r="374" spans="3:5" x14ac:dyDescent="0.2">
      <c r="C374" s="95"/>
      <c r="D374" s="95"/>
      <c r="E374" s="96"/>
    </row>
    <row r="375" spans="3:5" x14ac:dyDescent="0.2">
      <c r="C375" s="95"/>
      <c r="D375" s="95"/>
      <c r="E375" s="96"/>
    </row>
    <row r="376" spans="3:5" x14ac:dyDescent="0.2">
      <c r="C376" s="95"/>
      <c r="D376" s="95"/>
      <c r="E376" s="96"/>
    </row>
    <row r="377" spans="3:5" x14ac:dyDescent="0.2">
      <c r="C377" s="95"/>
      <c r="D377" s="95"/>
      <c r="E377" s="96"/>
    </row>
    <row r="378" spans="3:5" x14ac:dyDescent="0.2">
      <c r="C378" s="95"/>
      <c r="D378" s="95"/>
      <c r="E378" s="96"/>
    </row>
    <row r="379" spans="3:5" x14ac:dyDescent="0.2">
      <c r="C379" s="95"/>
      <c r="D379" s="95"/>
      <c r="E379" s="96"/>
    </row>
    <row r="380" spans="3:5" x14ac:dyDescent="0.2">
      <c r="C380" s="95"/>
      <c r="D380" s="95"/>
      <c r="E380" s="96"/>
    </row>
    <row r="381" spans="3:5" x14ac:dyDescent="0.2">
      <c r="C381" s="95"/>
      <c r="D381" s="95"/>
      <c r="E381" s="96"/>
    </row>
    <row r="382" spans="3:5" x14ac:dyDescent="0.2">
      <c r="C382" s="95"/>
      <c r="D382" s="95"/>
      <c r="E382" s="96"/>
    </row>
    <row r="383" spans="3:5" x14ac:dyDescent="0.2">
      <c r="C383" s="95"/>
      <c r="D383" s="95"/>
      <c r="E383" s="96"/>
    </row>
    <row r="384" spans="3:5" x14ac:dyDescent="0.2">
      <c r="C384" s="95"/>
      <c r="D384" s="95"/>
      <c r="E384" s="96"/>
    </row>
    <row r="385" spans="3:5" x14ac:dyDescent="0.2">
      <c r="C385" s="95"/>
      <c r="D385" s="95"/>
      <c r="E385" s="96"/>
    </row>
    <row r="386" spans="3:5" x14ac:dyDescent="0.2">
      <c r="C386" s="95"/>
      <c r="D386" s="95"/>
      <c r="E386" s="96"/>
    </row>
    <row r="387" spans="3:5" x14ac:dyDescent="0.2">
      <c r="C387" s="95"/>
      <c r="D387" s="95"/>
      <c r="E387" s="96"/>
    </row>
    <row r="388" spans="3:5" x14ac:dyDescent="0.2">
      <c r="C388" s="95"/>
      <c r="D388" s="95"/>
      <c r="E388" s="96"/>
    </row>
    <row r="389" spans="3:5" x14ac:dyDescent="0.2">
      <c r="C389" s="95"/>
      <c r="D389" s="95"/>
      <c r="E389" s="96"/>
    </row>
    <row r="390" spans="3:5" x14ac:dyDescent="0.2">
      <c r="C390" s="95"/>
      <c r="D390" s="95"/>
      <c r="E390" s="96"/>
    </row>
    <row r="391" spans="3:5" x14ac:dyDescent="0.2">
      <c r="C391" s="95"/>
      <c r="D391" s="95"/>
      <c r="E391" s="96"/>
    </row>
    <row r="392" spans="3:5" x14ac:dyDescent="0.2">
      <c r="C392" s="95"/>
      <c r="D392" s="95"/>
      <c r="E392" s="96"/>
    </row>
    <row r="393" spans="3:5" x14ac:dyDescent="0.2">
      <c r="C393" s="95"/>
      <c r="D393" s="95"/>
      <c r="E393" s="96"/>
    </row>
    <row r="394" spans="3:5" x14ac:dyDescent="0.2">
      <c r="C394" s="95"/>
      <c r="D394" s="95"/>
      <c r="E394" s="96"/>
    </row>
    <row r="395" spans="3:5" x14ac:dyDescent="0.2">
      <c r="C395" s="95"/>
      <c r="D395" s="95"/>
      <c r="E395" s="96"/>
    </row>
    <row r="396" spans="3:5" x14ac:dyDescent="0.2">
      <c r="C396" s="95"/>
      <c r="D396" s="95"/>
      <c r="E396" s="96"/>
    </row>
    <row r="397" spans="3:5" x14ac:dyDescent="0.2">
      <c r="C397" s="95"/>
      <c r="D397" s="95"/>
      <c r="E397" s="96"/>
    </row>
    <row r="398" spans="3:5" x14ac:dyDescent="0.2">
      <c r="C398" s="95"/>
      <c r="D398" s="95"/>
      <c r="E398" s="96"/>
    </row>
    <row r="399" spans="3:5" x14ac:dyDescent="0.2">
      <c r="C399" s="95"/>
      <c r="D399" s="95"/>
      <c r="E399" s="96"/>
    </row>
    <row r="400" spans="3:5" x14ac:dyDescent="0.2">
      <c r="C400" s="95"/>
      <c r="D400" s="95"/>
      <c r="E400" s="96"/>
    </row>
    <row r="401" spans="3:5" x14ac:dyDescent="0.2">
      <c r="C401" s="95"/>
      <c r="D401" s="95"/>
      <c r="E401" s="96"/>
    </row>
    <row r="402" spans="3:5" x14ac:dyDescent="0.2">
      <c r="C402" s="95"/>
      <c r="D402" s="95"/>
      <c r="E402" s="96"/>
    </row>
    <row r="403" spans="3:5" x14ac:dyDescent="0.2">
      <c r="C403" s="95"/>
      <c r="D403" s="95"/>
      <c r="E403" s="96"/>
    </row>
    <row r="404" spans="3:5" x14ac:dyDescent="0.2">
      <c r="C404" s="95"/>
      <c r="D404" s="95"/>
      <c r="E404" s="96"/>
    </row>
    <row r="405" spans="3:5" x14ac:dyDescent="0.2">
      <c r="C405" s="95"/>
      <c r="D405" s="95"/>
      <c r="E405" s="96"/>
    </row>
    <row r="406" spans="3:5" x14ac:dyDescent="0.2">
      <c r="C406" s="95"/>
      <c r="D406" s="95"/>
      <c r="E406" s="96"/>
    </row>
    <row r="407" spans="3:5" x14ac:dyDescent="0.2">
      <c r="C407" s="95"/>
      <c r="D407" s="95"/>
      <c r="E407" s="96"/>
    </row>
    <row r="408" spans="3:5" x14ac:dyDescent="0.2">
      <c r="C408" s="95"/>
      <c r="D408" s="95"/>
      <c r="E408" s="96"/>
    </row>
    <row r="409" spans="3:5" x14ac:dyDescent="0.2">
      <c r="C409" s="95"/>
      <c r="D409" s="95"/>
      <c r="E409" s="96"/>
    </row>
    <row r="410" spans="3:5" x14ac:dyDescent="0.2">
      <c r="C410" s="95"/>
      <c r="D410" s="95"/>
      <c r="E410" s="96"/>
    </row>
    <row r="411" spans="3:5" x14ac:dyDescent="0.2">
      <c r="C411" s="95"/>
      <c r="D411" s="95"/>
      <c r="E411" s="96"/>
    </row>
    <row r="412" spans="3:5" x14ac:dyDescent="0.2">
      <c r="C412" s="95"/>
      <c r="D412" s="95"/>
      <c r="E412" s="96"/>
    </row>
    <row r="413" spans="3:5" x14ac:dyDescent="0.2">
      <c r="C413" s="95"/>
      <c r="D413" s="95"/>
      <c r="E413" s="96"/>
    </row>
    <row r="414" spans="3:5" x14ac:dyDescent="0.2">
      <c r="C414" s="95"/>
      <c r="D414" s="95"/>
      <c r="E414" s="96"/>
    </row>
    <row r="415" spans="3:5" x14ac:dyDescent="0.2">
      <c r="C415" s="95"/>
      <c r="D415" s="95"/>
      <c r="E415" s="96"/>
    </row>
    <row r="416" spans="3:5" x14ac:dyDescent="0.2">
      <c r="C416" s="95"/>
      <c r="D416" s="95"/>
      <c r="E416" s="96"/>
    </row>
    <row r="417" spans="3:5" x14ac:dyDescent="0.2">
      <c r="C417" s="95"/>
      <c r="D417" s="95"/>
      <c r="E417" s="96"/>
    </row>
    <row r="418" spans="3:5" x14ac:dyDescent="0.2">
      <c r="C418" s="95"/>
      <c r="D418" s="95"/>
      <c r="E418" s="96"/>
    </row>
    <row r="419" spans="3:5" x14ac:dyDescent="0.2">
      <c r="C419" s="95"/>
      <c r="D419" s="95"/>
      <c r="E419" s="96"/>
    </row>
    <row r="420" spans="3:5" x14ac:dyDescent="0.2">
      <c r="C420" s="95"/>
      <c r="D420" s="95"/>
      <c r="E420" s="96"/>
    </row>
    <row r="421" spans="3:5" x14ac:dyDescent="0.2">
      <c r="C421" s="95"/>
      <c r="D421" s="95"/>
      <c r="E421" s="96"/>
    </row>
    <row r="422" spans="3:5" x14ac:dyDescent="0.2">
      <c r="C422" s="95"/>
      <c r="D422" s="95"/>
      <c r="E422" s="96"/>
    </row>
    <row r="423" spans="3:5" x14ac:dyDescent="0.2">
      <c r="C423" s="95"/>
      <c r="D423" s="95"/>
      <c r="E423" s="96"/>
    </row>
    <row r="424" spans="3:5" x14ac:dyDescent="0.2">
      <c r="C424" s="95"/>
      <c r="D424" s="95"/>
      <c r="E424" s="96"/>
    </row>
    <row r="425" spans="3:5" x14ac:dyDescent="0.2">
      <c r="C425" s="95"/>
      <c r="D425" s="95"/>
      <c r="E425" s="96"/>
    </row>
    <row r="426" spans="3:5" x14ac:dyDescent="0.2">
      <c r="C426" s="95"/>
      <c r="D426" s="95"/>
      <c r="E426" s="96"/>
    </row>
    <row r="427" spans="3:5" x14ac:dyDescent="0.2">
      <c r="C427" s="95"/>
      <c r="D427" s="95"/>
      <c r="E427" s="96"/>
    </row>
    <row r="428" spans="3:5" x14ac:dyDescent="0.2">
      <c r="C428" s="95"/>
      <c r="D428" s="95"/>
      <c r="E428" s="96"/>
    </row>
    <row r="429" spans="3:5" x14ac:dyDescent="0.2">
      <c r="C429" s="95"/>
      <c r="D429" s="95"/>
      <c r="E429" s="96"/>
    </row>
    <row r="430" spans="3:5" x14ac:dyDescent="0.2">
      <c r="C430" s="95"/>
      <c r="D430" s="95"/>
      <c r="E430" s="96"/>
    </row>
    <row r="431" spans="3:5" x14ac:dyDescent="0.2">
      <c r="C431" s="95"/>
      <c r="D431" s="95"/>
      <c r="E431" s="96"/>
    </row>
    <row r="432" spans="3:5" x14ac:dyDescent="0.2">
      <c r="C432" s="95"/>
      <c r="D432" s="95"/>
      <c r="E432" s="96"/>
    </row>
    <row r="433" spans="3:5" x14ac:dyDescent="0.2">
      <c r="C433" s="95"/>
      <c r="D433" s="95"/>
      <c r="E433" s="96"/>
    </row>
    <row r="434" spans="3:5" x14ac:dyDescent="0.2">
      <c r="C434" s="95"/>
      <c r="D434" s="95"/>
      <c r="E434" s="96"/>
    </row>
    <row r="435" spans="3:5" x14ac:dyDescent="0.2">
      <c r="C435" s="95"/>
      <c r="D435" s="95"/>
      <c r="E435" s="96"/>
    </row>
    <row r="436" spans="3:5" x14ac:dyDescent="0.2">
      <c r="C436" s="95"/>
      <c r="D436" s="95"/>
      <c r="E436" s="96"/>
    </row>
    <row r="437" spans="3:5" x14ac:dyDescent="0.2">
      <c r="C437" s="95"/>
      <c r="D437" s="95"/>
      <c r="E437" s="96"/>
    </row>
    <row r="438" spans="3:5" x14ac:dyDescent="0.2">
      <c r="C438" s="95"/>
      <c r="D438" s="95"/>
      <c r="E438" s="96"/>
    </row>
    <row r="439" spans="3:5" x14ac:dyDescent="0.2">
      <c r="C439" s="95"/>
      <c r="D439" s="95"/>
      <c r="E439" s="96"/>
    </row>
    <row r="440" spans="3:5" x14ac:dyDescent="0.2">
      <c r="C440" s="95"/>
      <c r="D440" s="95"/>
      <c r="E440" s="96"/>
    </row>
    <row r="441" spans="3:5" x14ac:dyDescent="0.2">
      <c r="C441" s="95"/>
      <c r="D441" s="95"/>
      <c r="E441" s="96"/>
    </row>
    <row r="442" spans="3:5" x14ac:dyDescent="0.2">
      <c r="C442" s="95"/>
      <c r="D442" s="95"/>
      <c r="E442" s="96"/>
    </row>
    <row r="443" spans="3:5" x14ac:dyDescent="0.2">
      <c r="C443" s="95"/>
      <c r="D443" s="95"/>
      <c r="E443" s="96"/>
    </row>
    <row r="444" spans="3:5" x14ac:dyDescent="0.2">
      <c r="C444" s="95"/>
      <c r="D444" s="95"/>
      <c r="E444" s="96"/>
    </row>
    <row r="445" spans="3:5" x14ac:dyDescent="0.2">
      <c r="C445" s="95"/>
      <c r="D445" s="95"/>
      <c r="E445" s="96"/>
    </row>
    <row r="446" spans="3:5" x14ac:dyDescent="0.2">
      <c r="C446" s="95"/>
      <c r="D446" s="95"/>
      <c r="E446" s="96"/>
    </row>
    <row r="447" spans="3:5" x14ac:dyDescent="0.2">
      <c r="C447" s="95"/>
      <c r="D447" s="95"/>
      <c r="E447" s="96"/>
    </row>
    <row r="448" spans="3:5" x14ac:dyDescent="0.2">
      <c r="C448" s="95"/>
      <c r="D448" s="95"/>
      <c r="E448" s="96"/>
    </row>
    <row r="449" spans="3:5" x14ac:dyDescent="0.2">
      <c r="C449" s="95"/>
      <c r="D449" s="95"/>
      <c r="E449" s="96"/>
    </row>
    <row r="450" spans="3:5" x14ac:dyDescent="0.2">
      <c r="C450" s="95"/>
      <c r="D450" s="95"/>
      <c r="E450" s="96"/>
    </row>
    <row r="451" spans="3:5" x14ac:dyDescent="0.2">
      <c r="C451" s="95"/>
      <c r="D451" s="95"/>
      <c r="E451" s="96"/>
    </row>
    <row r="452" spans="3:5" x14ac:dyDescent="0.2">
      <c r="C452" s="95"/>
      <c r="D452" s="95"/>
      <c r="E452" s="96"/>
    </row>
    <row r="453" spans="3:5" x14ac:dyDescent="0.2">
      <c r="C453" s="95"/>
      <c r="D453" s="95"/>
      <c r="E453" s="96"/>
    </row>
    <row r="454" spans="3:5" x14ac:dyDescent="0.2">
      <c r="C454" s="95"/>
      <c r="D454" s="95"/>
      <c r="E454" s="96"/>
    </row>
    <row r="455" spans="3:5" x14ac:dyDescent="0.2">
      <c r="C455" s="95"/>
      <c r="D455" s="95"/>
      <c r="E455" s="96"/>
    </row>
    <row r="456" spans="3:5" x14ac:dyDescent="0.2">
      <c r="C456" s="95"/>
      <c r="D456" s="95"/>
      <c r="E456" s="96"/>
    </row>
    <row r="457" spans="3:5" x14ac:dyDescent="0.2">
      <c r="C457" s="95"/>
      <c r="D457" s="95"/>
      <c r="E457" s="96"/>
    </row>
    <row r="458" spans="3:5" x14ac:dyDescent="0.2">
      <c r="C458" s="95"/>
      <c r="D458" s="95"/>
      <c r="E458" s="96"/>
    </row>
    <row r="459" spans="3:5" x14ac:dyDescent="0.2">
      <c r="C459" s="95"/>
      <c r="D459" s="95"/>
      <c r="E459" s="96"/>
    </row>
    <row r="460" spans="3:5" x14ac:dyDescent="0.2">
      <c r="C460" s="95"/>
      <c r="D460" s="95"/>
      <c r="E460" s="96"/>
    </row>
    <row r="461" spans="3:5" x14ac:dyDescent="0.2">
      <c r="C461" s="95"/>
      <c r="D461" s="95"/>
      <c r="E461" s="96"/>
    </row>
    <row r="462" spans="3:5" x14ac:dyDescent="0.2">
      <c r="C462" s="95"/>
      <c r="D462" s="95"/>
      <c r="E462" s="96"/>
    </row>
    <row r="463" spans="3:5" x14ac:dyDescent="0.2">
      <c r="C463" s="95"/>
      <c r="D463" s="95"/>
      <c r="E463" s="96"/>
    </row>
    <row r="464" spans="3:5" x14ac:dyDescent="0.2">
      <c r="C464" s="95"/>
      <c r="D464" s="95"/>
      <c r="E464" s="96"/>
    </row>
    <row r="465" spans="3:5" x14ac:dyDescent="0.2">
      <c r="C465" s="95"/>
      <c r="D465" s="95"/>
      <c r="E465" s="96"/>
    </row>
    <row r="466" spans="3:5" x14ac:dyDescent="0.2">
      <c r="C466" s="95"/>
      <c r="D466" s="95"/>
      <c r="E466" s="96"/>
    </row>
    <row r="467" spans="3:5" x14ac:dyDescent="0.2">
      <c r="C467" s="95"/>
      <c r="D467" s="95"/>
      <c r="E467" s="96"/>
    </row>
    <row r="468" spans="3:5" x14ac:dyDescent="0.2">
      <c r="C468" s="95"/>
      <c r="D468" s="95"/>
      <c r="E468" s="96"/>
    </row>
    <row r="469" spans="3:5" x14ac:dyDescent="0.2">
      <c r="C469" s="95"/>
      <c r="D469" s="95"/>
      <c r="E469" s="96"/>
    </row>
    <row r="470" spans="3:5" x14ac:dyDescent="0.2">
      <c r="C470" s="95"/>
      <c r="D470" s="95"/>
      <c r="E470" s="96"/>
    </row>
    <row r="471" spans="3:5" x14ac:dyDescent="0.2">
      <c r="C471" s="95"/>
      <c r="D471" s="95"/>
      <c r="E471" s="96"/>
    </row>
    <row r="472" spans="3:5" x14ac:dyDescent="0.2">
      <c r="C472" s="95"/>
      <c r="D472" s="95"/>
      <c r="E472" s="96"/>
    </row>
    <row r="473" spans="3:5" x14ac:dyDescent="0.2">
      <c r="C473" s="95"/>
      <c r="D473" s="95"/>
      <c r="E473" s="96"/>
    </row>
    <row r="474" spans="3:5" x14ac:dyDescent="0.2">
      <c r="C474" s="95"/>
      <c r="D474" s="95"/>
      <c r="E474" s="96"/>
    </row>
    <row r="475" spans="3:5" x14ac:dyDescent="0.2">
      <c r="C475" s="95"/>
      <c r="D475" s="95"/>
      <c r="E475" s="96"/>
    </row>
    <row r="476" spans="3:5" x14ac:dyDescent="0.2">
      <c r="C476" s="95"/>
      <c r="D476" s="95"/>
      <c r="E476" s="96"/>
    </row>
    <row r="477" spans="3:5" x14ac:dyDescent="0.2">
      <c r="C477" s="95"/>
      <c r="D477" s="95"/>
      <c r="E477" s="96"/>
    </row>
    <row r="478" spans="3:5" x14ac:dyDescent="0.2">
      <c r="C478" s="95"/>
      <c r="D478" s="95"/>
      <c r="E478" s="96"/>
    </row>
    <row r="479" spans="3:5" x14ac:dyDescent="0.2">
      <c r="C479" s="95"/>
      <c r="D479" s="95"/>
      <c r="E479" s="96"/>
    </row>
    <row r="480" spans="3:5" x14ac:dyDescent="0.2">
      <c r="C480" s="95"/>
      <c r="D480" s="95"/>
      <c r="E480" s="96"/>
    </row>
    <row r="481" spans="3:5" x14ac:dyDescent="0.2">
      <c r="C481" s="95"/>
      <c r="D481" s="95"/>
      <c r="E481" s="96"/>
    </row>
    <row r="482" spans="3:5" x14ac:dyDescent="0.2">
      <c r="C482" s="95"/>
      <c r="D482" s="95"/>
      <c r="E482" s="96"/>
    </row>
    <row r="483" spans="3:5" x14ac:dyDescent="0.2">
      <c r="C483" s="95"/>
      <c r="D483" s="95"/>
      <c r="E483" s="96"/>
    </row>
    <row r="484" spans="3:5" x14ac:dyDescent="0.2">
      <c r="C484" s="95"/>
      <c r="D484" s="95"/>
      <c r="E484" s="96"/>
    </row>
    <row r="485" spans="3:5" x14ac:dyDescent="0.2">
      <c r="C485" s="95"/>
      <c r="D485" s="95"/>
      <c r="E485" s="96"/>
    </row>
    <row r="486" spans="3:5" x14ac:dyDescent="0.2">
      <c r="C486" s="95"/>
      <c r="D486" s="95"/>
      <c r="E486" s="96"/>
    </row>
    <row r="487" spans="3:5" x14ac:dyDescent="0.2">
      <c r="C487" s="95"/>
      <c r="D487" s="95"/>
      <c r="E487" s="96"/>
    </row>
    <row r="488" spans="3:5" x14ac:dyDescent="0.2">
      <c r="C488" s="95"/>
      <c r="D488" s="95"/>
      <c r="E488" s="96"/>
    </row>
    <row r="489" spans="3:5" x14ac:dyDescent="0.2">
      <c r="C489" s="95"/>
      <c r="D489" s="95"/>
      <c r="E489" s="96"/>
    </row>
    <row r="490" spans="3:5" x14ac:dyDescent="0.2">
      <c r="C490" s="95"/>
      <c r="D490" s="95"/>
      <c r="E490" s="96"/>
    </row>
    <row r="491" spans="3:5" x14ac:dyDescent="0.2">
      <c r="C491" s="95"/>
      <c r="D491" s="95"/>
      <c r="E491" s="96"/>
    </row>
    <row r="492" spans="3:5" x14ac:dyDescent="0.2">
      <c r="C492" s="95"/>
      <c r="D492" s="95"/>
      <c r="E492" s="96"/>
    </row>
    <row r="493" spans="3:5" x14ac:dyDescent="0.2">
      <c r="C493" s="95"/>
      <c r="D493" s="95"/>
      <c r="E493" s="96"/>
    </row>
    <row r="494" spans="3:5" x14ac:dyDescent="0.2">
      <c r="C494" s="95"/>
      <c r="D494" s="95"/>
      <c r="E494" s="96"/>
    </row>
    <row r="495" spans="3:5" x14ac:dyDescent="0.2">
      <c r="C495" s="95"/>
      <c r="D495" s="95"/>
      <c r="E495" s="96"/>
    </row>
    <row r="496" spans="3:5" x14ac:dyDescent="0.2">
      <c r="C496" s="95"/>
      <c r="D496" s="95"/>
      <c r="E496" s="96"/>
    </row>
    <row r="497" spans="3:5" x14ac:dyDescent="0.2">
      <c r="C497" s="95"/>
      <c r="D497" s="95"/>
      <c r="E497" s="96"/>
    </row>
    <row r="498" spans="3:5" x14ac:dyDescent="0.2">
      <c r="C498" s="95"/>
      <c r="D498" s="95"/>
      <c r="E498" s="96"/>
    </row>
    <row r="499" spans="3:5" x14ac:dyDescent="0.2">
      <c r="C499" s="95"/>
      <c r="D499" s="95"/>
      <c r="E499" s="96"/>
    </row>
    <row r="500" spans="3:5" x14ac:dyDescent="0.2">
      <c r="C500" s="95"/>
      <c r="D500" s="95"/>
      <c r="E500" s="96"/>
    </row>
    <row r="501" spans="3:5" x14ac:dyDescent="0.2">
      <c r="C501" s="95"/>
      <c r="D501" s="95"/>
      <c r="E501" s="96"/>
    </row>
    <row r="502" spans="3:5" x14ac:dyDescent="0.2">
      <c r="C502" s="95"/>
      <c r="D502" s="95"/>
      <c r="E502" s="96"/>
    </row>
    <row r="503" spans="3:5" x14ac:dyDescent="0.2">
      <c r="C503" s="95"/>
      <c r="D503" s="95"/>
      <c r="E503" s="96"/>
    </row>
    <row r="504" spans="3:5" x14ac:dyDescent="0.2">
      <c r="C504" s="95"/>
      <c r="D504" s="95"/>
      <c r="E504" s="96"/>
    </row>
    <row r="505" spans="3:5" x14ac:dyDescent="0.2">
      <c r="C505" s="95"/>
      <c r="D505" s="95"/>
      <c r="E505" s="96"/>
    </row>
    <row r="506" spans="3:5" x14ac:dyDescent="0.2">
      <c r="C506" s="95"/>
      <c r="D506" s="95"/>
      <c r="E506" s="96"/>
    </row>
    <row r="507" spans="3:5" x14ac:dyDescent="0.2">
      <c r="C507" s="95"/>
      <c r="D507" s="95"/>
      <c r="E507" s="96"/>
    </row>
    <row r="508" spans="3:5" x14ac:dyDescent="0.2">
      <c r="C508" s="95"/>
      <c r="D508" s="95"/>
      <c r="E508" s="96"/>
    </row>
    <row r="509" spans="3:5" x14ac:dyDescent="0.2">
      <c r="C509" s="95"/>
      <c r="D509" s="95"/>
      <c r="E509" s="96"/>
    </row>
    <row r="510" spans="3:5" x14ac:dyDescent="0.2">
      <c r="C510" s="95"/>
      <c r="D510" s="95"/>
      <c r="E510" s="96"/>
    </row>
    <row r="511" spans="3:5" x14ac:dyDescent="0.2">
      <c r="C511" s="95"/>
      <c r="D511" s="95"/>
      <c r="E511" s="96"/>
    </row>
    <row r="512" spans="3:5" x14ac:dyDescent="0.2">
      <c r="C512" s="95"/>
      <c r="D512" s="95"/>
      <c r="E512" s="96"/>
    </row>
    <row r="513" spans="3:5" x14ac:dyDescent="0.2">
      <c r="C513" s="95"/>
      <c r="D513" s="95"/>
      <c r="E513" s="96"/>
    </row>
    <row r="514" spans="3:5" x14ac:dyDescent="0.2">
      <c r="C514" s="95"/>
      <c r="D514" s="95"/>
      <c r="E514" s="96"/>
    </row>
    <row r="515" spans="3:5" x14ac:dyDescent="0.2">
      <c r="C515" s="95"/>
      <c r="D515" s="95"/>
      <c r="E515" s="96"/>
    </row>
    <row r="516" spans="3:5" x14ac:dyDescent="0.2">
      <c r="C516" s="95"/>
      <c r="D516" s="95"/>
      <c r="E516" s="96"/>
    </row>
    <row r="517" spans="3:5" x14ac:dyDescent="0.2">
      <c r="C517" s="95"/>
      <c r="D517" s="95"/>
      <c r="E517" s="96"/>
    </row>
    <row r="518" spans="3:5" x14ac:dyDescent="0.2">
      <c r="C518" s="95"/>
      <c r="D518" s="95"/>
      <c r="E518" s="96"/>
    </row>
    <row r="519" spans="3:5" x14ac:dyDescent="0.2">
      <c r="C519" s="95"/>
      <c r="D519" s="95"/>
      <c r="E519" s="96"/>
    </row>
    <row r="520" spans="3:5" x14ac:dyDescent="0.2">
      <c r="C520" s="95"/>
      <c r="D520" s="95"/>
      <c r="E520" s="96"/>
    </row>
    <row r="521" spans="3:5" x14ac:dyDescent="0.2">
      <c r="C521" s="95"/>
      <c r="D521" s="95"/>
      <c r="E521" s="96"/>
    </row>
    <row r="522" spans="3:5" x14ac:dyDescent="0.2">
      <c r="C522" s="95"/>
      <c r="D522" s="95"/>
      <c r="E522" s="96"/>
    </row>
    <row r="523" spans="3:5" x14ac:dyDescent="0.2">
      <c r="C523" s="95"/>
      <c r="D523" s="95"/>
      <c r="E523" s="96"/>
    </row>
    <row r="524" spans="3:5" x14ac:dyDescent="0.2">
      <c r="C524" s="95"/>
      <c r="D524" s="95"/>
      <c r="E524" s="96"/>
    </row>
    <row r="525" spans="3:5" x14ac:dyDescent="0.2">
      <c r="C525" s="95"/>
      <c r="D525" s="95"/>
      <c r="E525" s="96"/>
    </row>
    <row r="526" spans="3:5" x14ac:dyDescent="0.2">
      <c r="C526" s="95"/>
      <c r="D526" s="95"/>
      <c r="E526" s="96"/>
    </row>
    <row r="527" spans="3:5" x14ac:dyDescent="0.2">
      <c r="C527" s="95"/>
      <c r="D527" s="95"/>
      <c r="E527" s="96"/>
    </row>
    <row r="528" spans="3:5" x14ac:dyDescent="0.2">
      <c r="C528" s="95"/>
      <c r="D528" s="95"/>
      <c r="E528" s="96"/>
    </row>
    <row r="529" spans="3:5" x14ac:dyDescent="0.2">
      <c r="C529" s="95"/>
      <c r="D529" s="95"/>
      <c r="E529" s="96"/>
    </row>
    <row r="530" spans="3:5" x14ac:dyDescent="0.2">
      <c r="C530" s="95"/>
      <c r="D530" s="95"/>
      <c r="E530" s="96"/>
    </row>
    <row r="531" spans="3:5" x14ac:dyDescent="0.2">
      <c r="C531" s="95"/>
      <c r="D531" s="95"/>
      <c r="E531" s="96"/>
    </row>
    <row r="532" spans="3:5" x14ac:dyDescent="0.2">
      <c r="C532" s="95"/>
      <c r="D532" s="95"/>
      <c r="E532" s="96"/>
    </row>
    <row r="533" spans="3:5" x14ac:dyDescent="0.2">
      <c r="C533" s="95"/>
      <c r="D533" s="95"/>
      <c r="E533" s="96"/>
    </row>
    <row r="534" spans="3:5" x14ac:dyDescent="0.2">
      <c r="C534" s="95"/>
      <c r="D534" s="95"/>
      <c r="E534" s="96"/>
    </row>
    <row r="535" spans="3:5" x14ac:dyDescent="0.2">
      <c r="C535" s="95"/>
      <c r="D535" s="95"/>
      <c r="E535" s="96"/>
    </row>
    <row r="536" spans="3:5" x14ac:dyDescent="0.2">
      <c r="C536" s="95"/>
      <c r="D536" s="95"/>
      <c r="E536" s="96"/>
    </row>
    <row r="537" spans="3:5" x14ac:dyDescent="0.2">
      <c r="C537" s="95"/>
      <c r="D537" s="95"/>
      <c r="E537" s="96"/>
    </row>
    <row r="538" spans="3:5" x14ac:dyDescent="0.2">
      <c r="C538" s="95"/>
      <c r="D538" s="95"/>
      <c r="E538" s="96"/>
    </row>
    <row r="539" spans="3:5" x14ac:dyDescent="0.2">
      <c r="C539" s="95"/>
      <c r="D539" s="95"/>
      <c r="E539" s="96"/>
    </row>
    <row r="540" spans="3:5" x14ac:dyDescent="0.2">
      <c r="C540" s="95"/>
      <c r="D540" s="95"/>
      <c r="E540" s="96"/>
    </row>
    <row r="541" spans="3:5" x14ac:dyDescent="0.2">
      <c r="C541" s="95"/>
      <c r="D541" s="95"/>
      <c r="E541" s="96"/>
    </row>
    <row r="542" spans="3:5" x14ac:dyDescent="0.2">
      <c r="C542" s="95"/>
      <c r="D542" s="95"/>
      <c r="E542" s="96"/>
    </row>
    <row r="543" spans="3:5" x14ac:dyDescent="0.2">
      <c r="C543" s="95"/>
      <c r="D543" s="95"/>
      <c r="E543" s="96"/>
    </row>
    <row r="544" spans="3:5" x14ac:dyDescent="0.2">
      <c r="C544" s="95"/>
      <c r="D544" s="95"/>
      <c r="E544" s="96"/>
    </row>
    <row r="545" spans="3:5" x14ac:dyDescent="0.2">
      <c r="C545" s="95"/>
      <c r="D545" s="95"/>
      <c r="E545" s="96"/>
    </row>
    <row r="546" spans="3:5" x14ac:dyDescent="0.2">
      <c r="C546" s="95"/>
      <c r="D546" s="95"/>
      <c r="E546" s="96"/>
    </row>
    <row r="547" spans="3:5" x14ac:dyDescent="0.2">
      <c r="C547" s="95"/>
      <c r="D547" s="95"/>
      <c r="E547" s="96"/>
    </row>
    <row r="548" spans="3:5" x14ac:dyDescent="0.2">
      <c r="C548" s="95"/>
      <c r="D548" s="95"/>
      <c r="E548" s="96"/>
    </row>
    <row r="549" spans="3:5" x14ac:dyDescent="0.2">
      <c r="C549" s="95"/>
      <c r="D549" s="95"/>
      <c r="E549" s="96"/>
    </row>
    <row r="550" spans="3:5" x14ac:dyDescent="0.2">
      <c r="C550" s="95"/>
      <c r="D550" s="95"/>
      <c r="E550" s="96"/>
    </row>
    <row r="551" spans="3:5" x14ac:dyDescent="0.2">
      <c r="C551" s="95"/>
      <c r="D551" s="95"/>
      <c r="E551" s="96"/>
    </row>
    <row r="552" spans="3:5" x14ac:dyDescent="0.2">
      <c r="C552" s="95"/>
      <c r="D552" s="95"/>
      <c r="E552" s="96"/>
    </row>
    <row r="553" spans="3:5" x14ac:dyDescent="0.2">
      <c r="C553" s="95"/>
      <c r="D553" s="95"/>
      <c r="E553" s="96"/>
    </row>
    <row r="554" spans="3:5" x14ac:dyDescent="0.2">
      <c r="C554" s="95"/>
      <c r="D554" s="95"/>
      <c r="E554" s="96"/>
    </row>
    <row r="555" spans="3:5" x14ac:dyDescent="0.2">
      <c r="C555" s="95"/>
      <c r="D555" s="95"/>
      <c r="E555" s="96"/>
    </row>
    <row r="556" spans="3:5" x14ac:dyDescent="0.2">
      <c r="C556" s="95"/>
      <c r="D556" s="95"/>
      <c r="E556" s="96"/>
    </row>
    <row r="557" spans="3:5" x14ac:dyDescent="0.2">
      <c r="C557" s="95"/>
      <c r="D557" s="95"/>
      <c r="E557" s="96"/>
    </row>
    <row r="558" spans="3:5" x14ac:dyDescent="0.2">
      <c r="C558" s="95"/>
      <c r="D558" s="95"/>
      <c r="E558" s="96"/>
    </row>
    <row r="559" spans="3:5" x14ac:dyDescent="0.2">
      <c r="C559" s="95"/>
      <c r="D559" s="95"/>
      <c r="E559" s="96"/>
    </row>
    <row r="560" spans="3:5" x14ac:dyDescent="0.2">
      <c r="C560" s="95"/>
      <c r="D560" s="95"/>
      <c r="E560" s="96"/>
    </row>
    <row r="561" spans="3:5" x14ac:dyDescent="0.2">
      <c r="C561" s="95"/>
      <c r="D561" s="95"/>
      <c r="E561" s="96"/>
    </row>
    <row r="562" spans="3:5" x14ac:dyDescent="0.2">
      <c r="C562" s="95"/>
      <c r="D562" s="95"/>
      <c r="E562" s="96"/>
    </row>
    <row r="563" spans="3:5" x14ac:dyDescent="0.2">
      <c r="C563" s="95"/>
      <c r="D563" s="95"/>
      <c r="E563" s="96"/>
    </row>
    <row r="564" spans="3:5" x14ac:dyDescent="0.2">
      <c r="C564" s="95"/>
      <c r="D564" s="95"/>
      <c r="E564" s="96"/>
    </row>
    <row r="565" spans="3:5" x14ac:dyDescent="0.2">
      <c r="C565" s="95"/>
      <c r="D565" s="95"/>
      <c r="E565" s="96"/>
    </row>
    <row r="566" spans="3:5" x14ac:dyDescent="0.2">
      <c r="C566" s="95"/>
      <c r="D566" s="95"/>
      <c r="E566" s="96"/>
    </row>
    <row r="567" spans="3:5" x14ac:dyDescent="0.2">
      <c r="C567" s="95"/>
      <c r="D567" s="95"/>
      <c r="E567" s="96"/>
    </row>
    <row r="568" spans="3:5" x14ac:dyDescent="0.2">
      <c r="C568" s="95"/>
      <c r="D568" s="95"/>
      <c r="E568" s="96"/>
    </row>
    <row r="569" spans="3:5" x14ac:dyDescent="0.2">
      <c r="C569" s="95"/>
      <c r="D569" s="95"/>
      <c r="E569" s="96"/>
    </row>
    <row r="570" spans="3:5" x14ac:dyDescent="0.2">
      <c r="C570" s="95"/>
      <c r="D570" s="95"/>
      <c r="E570" s="96"/>
    </row>
    <row r="571" spans="3:5" x14ac:dyDescent="0.2">
      <c r="C571" s="95"/>
      <c r="D571" s="95"/>
      <c r="E571" s="96"/>
    </row>
    <row r="572" spans="3:5" x14ac:dyDescent="0.2">
      <c r="C572" s="95"/>
      <c r="D572" s="95"/>
      <c r="E572" s="96"/>
    </row>
    <row r="573" spans="3:5" x14ac:dyDescent="0.2">
      <c r="C573" s="95"/>
      <c r="D573" s="95"/>
      <c r="E573" s="96"/>
    </row>
    <row r="574" spans="3:5" x14ac:dyDescent="0.2">
      <c r="C574" s="95"/>
      <c r="D574" s="95"/>
      <c r="E574" s="96"/>
    </row>
    <row r="575" spans="3:5" x14ac:dyDescent="0.2">
      <c r="C575" s="95"/>
      <c r="D575" s="95"/>
      <c r="E575" s="96"/>
    </row>
    <row r="576" spans="3:5" x14ac:dyDescent="0.2">
      <c r="C576" s="95"/>
      <c r="D576" s="95"/>
      <c r="E576" s="96"/>
    </row>
    <row r="577" spans="3:5" x14ac:dyDescent="0.2">
      <c r="C577" s="95"/>
      <c r="D577" s="95"/>
      <c r="E577" s="96"/>
    </row>
    <row r="578" spans="3:5" x14ac:dyDescent="0.2">
      <c r="C578" s="95"/>
      <c r="D578" s="95"/>
      <c r="E578" s="96"/>
    </row>
    <row r="579" spans="3:5" x14ac:dyDescent="0.2">
      <c r="C579" s="95"/>
      <c r="D579" s="95"/>
      <c r="E579" s="96"/>
    </row>
    <row r="580" spans="3:5" x14ac:dyDescent="0.2">
      <c r="C580" s="95"/>
      <c r="D580" s="95"/>
      <c r="E580" s="96"/>
    </row>
    <row r="581" spans="3:5" x14ac:dyDescent="0.2">
      <c r="C581" s="95"/>
      <c r="D581" s="95"/>
      <c r="E581" s="96"/>
    </row>
    <row r="582" spans="3:5" x14ac:dyDescent="0.2">
      <c r="C582" s="95"/>
      <c r="D582" s="95"/>
      <c r="E582" s="96"/>
    </row>
    <row r="583" spans="3:5" x14ac:dyDescent="0.2">
      <c r="C583" s="95"/>
      <c r="D583" s="95"/>
      <c r="E583" s="96"/>
    </row>
    <row r="584" spans="3:5" x14ac:dyDescent="0.2">
      <c r="C584" s="95"/>
      <c r="D584" s="95"/>
      <c r="E584" s="96"/>
    </row>
    <row r="585" spans="3:5" x14ac:dyDescent="0.2">
      <c r="C585" s="95"/>
      <c r="D585" s="95"/>
      <c r="E585" s="96"/>
    </row>
    <row r="586" spans="3:5" x14ac:dyDescent="0.2">
      <c r="C586" s="95"/>
      <c r="D586" s="95"/>
      <c r="E586" s="96"/>
    </row>
    <row r="587" spans="3:5" x14ac:dyDescent="0.2">
      <c r="C587" s="95"/>
      <c r="D587" s="95"/>
      <c r="E587" s="96"/>
    </row>
    <row r="588" spans="3:5" x14ac:dyDescent="0.2">
      <c r="C588" s="95"/>
      <c r="D588" s="95"/>
      <c r="E588" s="96"/>
    </row>
    <row r="589" spans="3:5" x14ac:dyDescent="0.2">
      <c r="C589" s="95"/>
      <c r="D589" s="95"/>
      <c r="E589" s="96"/>
    </row>
    <row r="590" spans="3:5" x14ac:dyDescent="0.2">
      <c r="C590" s="95"/>
      <c r="D590" s="95"/>
      <c r="E590" s="96"/>
    </row>
    <row r="591" spans="3:5" x14ac:dyDescent="0.2">
      <c r="C591" s="95"/>
      <c r="D591" s="95"/>
      <c r="E591" s="96"/>
    </row>
    <row r="592" spans="3:5" x14ac:dyDescent="0.2">
      <c r="C592" s="95"/>
      <c r="D592" s="95"/>
      <c r="E592" s="96"/>
    </row>
    <row r="593" spans="3:5" x14ac:dyDescent="0.2">
      <c r="C593" s="95"/>
      <c r="D593" s="95"/>
      <c r="E593" s="96"/>
    </row>
    <row r="594" spans="3:5" x14ac:dyDescent="0.2">
      <c r="C594" s="95"/>
      <c r="D594" s="95"/>
      <c r="E594" s="96"/>
    </row>
    <row r="595" spans="3:5" x14ac:dyDescent="0.2">
      <c r="C595" s="95"/>
      <c r="D595" s="95"/>
      <c r="E595" s="96"/>
    </row>
    <row r="596" spans="3:5" x14ac:dyDescent="0.2">
      <c r="C596" s="95"/>
      <c r="D596" s="95"/>
      <c r="E596" s="96"/>
    </row>
    <row r="597" spans="3:5" x14ac:dyDescent="0.2">
      <c r="C597" s="95"/>
      <c r="D597" s="95"/>
      <c r="E597" s="96"/>
    </row>
    <row r="598" spans="3:5" x14ac:dyDescent="0.2">
      <c r="C598" s="95"/>
      <c r="D598" s="95"/>
      <c r="E598" s="96"/>
    </row>
    <row r="599" spans="3:5" x14ac:dyDescent="0.2">
      <c r="C599" s="95"/>
      <c r="D599" s="95"/>
      <c r="E599" s="96"/>
    </row>
    <row r="600" spans="3:5" x14ac:dyDescent="0.2">
      <c r="C600" s="95"/>
      <c r="D600" s="95"/>
      <c r="E600" s="96"/>
    </row>
    <row r="601" spans="3:5" x14ac:dyDescent="0.2">
      <c r="C601" s="95"/>
      <c r="D601" s="95"/>
      <c r="E601" s="96"/>
    </row>
    <row r="602" spans="3:5" x14ac:dyDescent="0.2">
      <c r="C602" s="95"/>
      <c r="D602" s="95"/>
      <c r="E602" s="96"/>
    </row>
    <row r="603" spans="3:5" x14ac:dyDescent="0.2">
      <c r="C603" s="95"/>
      <c r="D603" s="95"/>
      <c r="E603" s="96"/>
    </row>
    <row r="604" spans="3:5" x14ac:dyDescent="0.2">
      <c r="C604" s="95"/>
      <c r="D604" s="95"/>
      <c r="E604" s="96"/>
    </row>
    <row r="605" spans="3:5" x14ac:dyDescent="0.2">
      <c r="C605" s="95"/>
      <c r="D605" s="95"/>
      <c r="E605" s="96"/>
    </row>
    <row r="606" spans="3:5" x14ac:dyDescent="0.2">
      <c r="C606" s="95"/>
      <c r="D606" s="95"/>
      <c r="E606" s="96"/>
    </row>
    <row r="607" spans="3:5" x14ac:dyDescent="0.2">
      <c r="C607" s="95"/>
      <c r="D607" s="95"/>
      <c r="E607" s="96"/>
    </row>
    <row r="608" spans="3:5" x14ac:dyDescent="0.2">
      <c r="C608" s="95"/>
      <c r="D608" s="95"/>
      <c r="E608" s="96"/>
    </row>
    <row r="609" spans="3:5" x14ac:dyDescent="0.2">
      <c r="C609" s="95"/>
      <c r="D609" s="95"/>
      <c r="E609" s="96"/>
    </row>
    <row r="610" spans="3:5" x14ac:dyDescent="0.2">
      <c r="C610" s="95"/>
      <c r="D610" s="95"/>
      <c r="E610" s="96"/>
    </row>
    <row r="611" spans="3:5" x14ac:dyDescent="0.2">
      <c r="C611" s="95"/>
      <c r="D611" s="95"/>
      <c r="E611" s="96"/>
    </row>
    <row r="612" spans="3:5" x14ac:dyDescent="0.2">
      <c r="C612" s="95"/>
      <c r="D612" s="95"/>
      <c r="E612" s="96"/>
    </row>
    <row r="613" spans="3:5" x14ac:dyDescent="0.2">
      <c r="C613" s="95"/>
      <c r="D613" s="95"/>
      <c r="E613" s="96"/>
    </row>
    <row r="614" spans="3:5" x14ac:dyDescent="0.2">
      <c r="C614" s="95"/>
      <c r="D614" s="95"/>
      <c r="E614" s="96"/>
    </row>
    <row r="615" spans="3:5" x14ac:dyDescent="0.2">
      <c r="C615" s="95"/>
      <c r="D615" s="95"/>
      <c r="E615" s="96"/>
    </row>
    <row r="616" spans="3:5" x14ac:dyDescent="0.2">
      <c r="C616" s="95"/>
      <c r="D616" s="95"/>
      <c r="E616" s="96"/>
    </row>
    <row r="617" spans="3:5" x14ac:dyDescent="0.2">
      <c r="C617" s="95"/>
      <c r="D617" s="95"/>
      <c r="E617" s="96"/>
    </row>
    <row r="618" spans="3:5" x14ac:dyDescent="0.2">
      <c r="C618" s="95"/>
      <c r="D618" s="95"/>
      <c r="E618" s="96"/>
    </row>
    <row r="619" spans="3:5" x14ac:dyDescent="0.2">
      <c r="C619" s="95"/>
      <c r="D619" s="95"/>
      <c r="E619" s="96"/>
    </row>
    <row r="620" spans="3:5" x14ac:dyDescent="0.2">
      <c r="C620" s="95"/>
      <c r="D620" s="95"/>
      <c r="E620" s="96"/>
    </row>
    <row r="621" spans="3:5" x14ac:dyDescent="0.2">
      <c r="C621" s="95"/>
      <c r="D621" s="95"/>
      <c r="E621" s="96"/>
    </row>
    <row r="622" spans="3:5" x14ac:dyDescent="0.2">
      <c r="C622" s="95"/>
      <c r="D622" s="95"/>
      <c r="E622" s="96"/>
    </row>
    <row r="623" spans="3:5" x14ac:dyDescent="0.2">
      <c r="C623" s="95"/>
      <c r="D623" s="95"/>
      <c r="E623" s="96"/>
    </row>
    <row r="624" spans="3:5" x14ac:dyDescent="0.2">
      <c r="C624" s="95"/>
      <c r="D624" s="95"/>
      <c r="E624" s="96"/>
    </row>
    <row r="625" spans="3:5" x14ac:dyDescent="0.2">
      <c r="C625" s="95"/>
      <c r="D625" s="95"/>
      <c r="E625" s="96"/>
    </row>
    <row r="626" spans="3:5" x14ac:dyDescent="0.2">
      <c r="C626" s="95"/>
      <c r="D626" s="95"/>
      <c r="E626" s="96"/>
    </row>
    <row r="627" spans="3:5" x14ac:dyDescent="0.2">
      <c r="C627" s="95"/>
      <c r="D627" s="95"/>
      <c r="E627" s="96"/>
    </row>
    <row r="628" spans="3:5" x14ac:dyDescent="0.2">
      <c r="C628" s="95"/>
      <c r="D628" s="95"/>
      <c r="E628" s="96"/>
    </row>
    <row r="629" spans="3:5" x14ac:dyDescent="0.2">
      <c r="C629" s="95"/>
      <c r="D629" s="95"/>
      <c r="E629" s="96"/>
    </row>
    <row r="630" spans="3:5" x14ac:dyDescent="0.2">
      <c r="C630" s="95"/>
      <c r="D630" s="95"/>
      <c r="E630" s="96"/>
    </row>
    <row r="631" spans="3:5" x14ac:dyDescent="0.2">
      <c r="C631" s="95"/>
      <c r="D631" s="95"/>
      <c r="E631" s="96"/>
    </row>
    <row r="632" spans="3:5" x14ac:dyDescent="0.2">
      <c r="C632" s="95"/>
      <c r="D632" s="95"/>
      <c r="E632" s="96"/>
    </row>
    <row r="633" spans="3:5" x14ac:dyDescent="0.2">
      <c r="C633" s="95"/>
      <c r="D633" s="95"/>
      <c r="E633" s="96"/>
    </row>
    <row r="634" spans="3:5" x14ac:dyDescent="0.2">
      <c r="C634" s="95"/>
      <c r="D634" s="95"/>
      <c r="E634" s="96"/>
    </row>
    <row r="635" spans="3:5" x14ac:dyDescent="0.2">
      <c r="C635" s="95"/>
      <c r="D635" s="95"/>
      <c r="E635" s="96"/>
    </row>
    <row r="636" spans="3:5" x14ac:dyDescent="0.2">
      <c r="C636" s="95"/>
      <c r="D636" s="95"/>
      <c r="E636" s="96"/>
    </row>
    <row r="637" spans="3:5" x14ac:dyDescent="0.2">
      <c r="C637" s="95"/>
      <c r="D637" s="95"/>
      <c r="E637" s="96"/>
    </row>
    <row r="638" spans="3:5" x14ac:dyDescent="0.2">
      <c r="C638" s="95"/>
      <c r="D638" s="95"/>
      <c r="E638" s="96"/>
    </row>
    <row r="639" spans="3:5" x14ac:dyDescent="0.2">
      <c r="C639" s="95"/>
      <c r="D639" s="95"/>
      <c r="E639" s="96"/>
    </row>
    <row r="640" spans="3:5" x14ac:dyDescent="0.2">
      <c r="C640" s="95"/>
      <c r="D640" s="95"/>
      <c r="E640" s="96"/>
    </row>
    <row r="641" spans="3:5" x14ac:dyDescent="0.2">
      <c r="C641" s="95"/>
      <c r="D641" s="95"/>
      <c r="E641" s="96"/>
    </row>
    <row r="642" spans="3:5" x14ac:dyDescent="0.2">
      <c r="C642" s="95"/>
      <c r="D642" s="95"/>
      <c r="E642" s="96"/>
    </row>
    <row r="643" spans="3:5" x14ac:dyDescent="0.2">
      <c r="C643" s="95"/>
      <c r="D643" s="95"/>
      <c r="E643" s="96"/>
    </row>
    <row r="644" spans="3:5" x14ac:dyDescent="0.2">
      <c r="C644" s="95"/>
      <c r="D644" s="95"/>
      <c r="E644" s="96"/>
    </row>
    <row r="645" spans="3:5" x14ac:dyDescent="0.2">
      <c r="C645" s="95"/>
      <c r="D645" s="95"/>
      <c r="E645" s="96"/>
    </row>
    <row r="646" spans="3:5" x14ac:dyDescent="0.2">
      <c r="C646" s="95"/>
      <c r="D646" s="95"/>
      <c r="E646" s="96"/>
    </row>
    <row r="647" spans="3:5" x14ac:dyDescent="0.2">
      <c r="C647" s="95"/>
      <c r="D647" s="95"/>
      <c r="E647" s="96"/>
    </row>
    <row r="648" spans="3:5" x14ac:dyDescent="0.2">
      <c r="C648" s="95"/>
      <c r="D648" s="95"/>
      <c r="E648" s="96"/>
    </row>
    <row r="649" spans="3:5" x14ac:dyDescent="0.2">
      <c r="C649" s="95"/>
      <c r="D649" s="95"/>
      <c r="E649" s="96"/>
    </row>
    <row r="650" spans="3:5" x14ac:dyDescent="0.2">
      <c r="C650" s="95"/>
      <c r="D650" s="95"/>
      <c r="E650" s="96"/>
    </row>
    <row r="651" spans="3:5" x14ac:dyDescent="0.2">
      <c r="C651" s="95"/>
      <c r="D651" s="95"/>
      <c r="E651" s="96"/>
    </row>
    <row r="652" spans="3:5" x14ac:dyDescent="0.2">
      <c r="C652" s="95"/>
      <c r="D652" s="95"/>
      <c r="E652" s="96"/>
    </row>
    <row r="653" spans="3:5" x14ac:dyDescent="0.2">
      <c r="C653" s="95"/>
      <c r="D653" s="95"/>
      <c r="E653" s="96"/>
    </row>
    <row r="654" spans="3:5" x14ac:dyDescent="0.2">
      <c r="C654" s="95"/>
      <c r="D654" s="95"/>
      <c r="E654" s="96"/>
    </row>
    <row r="655" spans="3:5" x14ac:dyDescent="0.2">
      <c r="C655" s="95"/>
      <c r="D655" s="95"/>
      <c r="E655" s="96"/>
    </row>
    <row r="656" spans="3:5" x14ac:dyDescent="0.2">
      <c r="C656" s="95"/>
      <c r="D656" s="95"/>
      <c r="E656" s="96"/>
    </row>
    <row r="657" spans="3:5" x14ac:dyDescent="0.2">
      <c r="C657" s="95"/>
      <c r="D657" s="95"/>
      <c r="E657" s="96"/>
    </row>
    <row r="658" spans="3:5" x14ac:dyDescent="0.2">
      <c r="C658" s="95"/>
      <c r="D658" s="95"/>
      <c r="E658" s="96"/>
    </row>
    <row r="659" spans="3:5" x14ac:dyDescent="0.2">
      <c r="C659" s="95"/>
      <c r="D659" s="95"/>
      <c r="E659" s="96"/>
    </row>
    <row r="660" spans="3:5" x14ac:dyDescent="0.2">
      <c r="C660" s="95"/>
      <c r="D660" s="95"/>
      <c r="E660" s="96"/>
    </row>
    <row r="661" spans="3:5" x14ac:dyDescent="0.2">
      <c r="C661" s="95"/>
      <c r="D661" s="95"/>
      <c r="E661" s="96"/>
    </row>
    <row r="662" spans="3:5" x14ac:dyDescent="0.2">
      <c r="C662" s="95"/>
      <c r="D662" s="95"/>
      <c r="E662" s="96"/>
    </row>
    <row r="663" spans="3:5" x14ac:dyDescent="0.2">
      <c r="C663" s="95"/>
      <c r="D663" s="95"/>
      <c r="E663" s="96"/>
    </row>
    <row r="664" spans="3:5" x14ac:dyDescent="0.2">
      <c r="C664" s="95"/>
      <c r="D664" s="95"/>
      <c r="E664" s="96"/>
    </row>
    <row r="665" spans="3:5" x14ac:dyDescent="0.2">
      <c r="C665" s="95"/>
      <c r="D665" s="95"/>
      <c r="E665" s="96"/>
    </row>
    <row r="666" spans="3:5" x14ac:dyDescent="0.2">
      <c r="C666" s="95"/>
      <c r="D666" s="95"/>
      <c r="E666" s="96"/>
    </row>
    <row r="667" spans="3:5" x14ac:dyDescent="0.2">
      <c r="C667" s="95"/>
      <c r="D667" s="95"/>
      <c r="E667" s="96"/>
    </row>
    <row r="668" spans="3:5" x14ac:dyDescent="0.2">
      <c r="C668" s="95"/>
      <c r="D668" s="95"/>
      <c r="E668" s="96"/>
    </row>
    <row r="669" spans="3:5" x14ac:dyDescent="0.2">
      <c r="C669" s="95"/>
      <c r="D669" s="95"/>
      <c r="E669" s="96"/>
    </row>
    <row r="670" spans="3:5" x14ac:dyDescent="0.2">
      <c r="C670" s="95"/>
      <c r="D670" s="95"/>
      <c r="E670" s="96"/>
    </row>
    <row r="671" spans="3:5" x14ac:dyDescent="0.2">
      <c r="C671" s="95"/>
      <c r="D671" s="95"/>
      <c r="E671" s="96"/>
    </row>
    <row r="672" spans="3:5" x14ac:dyDescent="0.2">
      <c r="C672" s="95"/>
      <c r="D672" s="95"/>
      <c r="E672" s="96"/>
    </row>
    <row r="673" spans="3:5" x14ac:dyDescent="0.2">
      <c r="C673" s="95"/>
      <c r="D673" s="95"/>
      <c r="E673" s="96"/>
    </row>
    <row r="674" spans="3:5" x14ac:dyDescent="0.2">
      <c r="C674" s="95"/>
      <c r="D674" s="95"/>
      <c r="E674" s="96"/>
    </row>
    <row r="675" spans="3:5" x14ac:dyDescent="0.2">
      <c r="C675" s="95"/>
      <c r="D675" s="95"/>
      <c r="E675" s="96"/>
    </row>
    <row r="676" spans="3:5" x14ac:dyDescent="0.2">
      <c r="C676" s="95"/>
      <c r="D676" s="95"/>
      <c r="E676" s="96"/>
    </row>
    <row r="677" spans="3:5" x14ac:dyDescent="0.2">
      <c r="C677" s="95"/>
      <c r="D677" s="95"/>
      <c r="E677" s="96"/>
    </row>
    <row r="678" spans="3:5" x14ac:dyDescent="0.2">
      <c r="C678" s="95"/>
      <c r="D678" s="95"/>
      <c r="E678" s="96"/>
    </row>
    <row r="679" spans="3:5" x14ac:dyDescent="0.2">
      <c r="C679" s="95"/>
      <c r="D679" s="95"/>
      <c r="E679" s="96"/>
    </row>
    <row r="680" spans="3:5" x14ac:dyDescent="0.2">
      <c r="C680" s="95"/>
      <c r="D680" s="95"/>
      <c r="E680" s="96"/>
    </row>
    <row r="681" spans="3:5" x14ac:dyDescent="0.2">
      <c r="C681" s="95"/>
      <c r="D681" s="95"/>
      <c r="E681" s="96"/>
    </row>
    <row r="682" spans="3:5" x14ac:dyDescent="0.2">
      <c r="C682" s="95"/>
      <c r="D682" s="95"/>
      <c r="E682" s="96"/>
    </row>
    <row r="683" spans="3:5" x14ac:dyDescent="0.2">
      <c r="C683" s="95"/>
      <c r="D683" s="95"/>
      <c r="E683" s="96"/>
    </row>
    <row r="684" spans="3:5" x14ac:dyDescent="0.2">
      <c r="C684" s="95"/>
      <c r="D684" s="95"/>
      <c r="E684" s="96"/>
    </row>
    <row r="685" spans="3:5" x14ac:dyDescent="0.2">
      <c r="C685" s="95"/>
      <c r="D685" s="95"/>
      <c r="E685" s="96"/>
    </row>
    <row r="686" spans="3:5" x14ac:dyDescent="0.2">
      <c r="C686" s="95"/>
      <c r="D686" s="95"/>
      <c r="E686" s="96"/>
    </row>
    <row r="687" spans="3:5" x14ac:dyDescent="0.2">
      <c r="C687" s="95"/>
      <c r="D687" s="95"/>
      <c r="E687" s="96"/>
    </row>
    <row r="688" spans="3:5" x14ac:dyDescent="0.2">
      <c r="C688" s="95"/>
      <c r="D688" s="95"/>
      <c r="E688" s="96"/>
    </row>
    <row r="689" spans="3:5" x14ac:dyDescent="0.2">
      <c r="C689" s="95"/>
      <c r="D689" s="95"/>
      <c r="E689" s="96"/>
    </row>
    <row r="690" spans="3:5" x14ac:dyDescent="0.2">
      <c r="C690" s="95"/>
      <c r="D690" s="95"/>
      <c r="E690" s="96"/>
    </row>
    <row r="691" spans="3:5" x14ac:dyDescent="0.2">
      <c r="C691" s="95"/>
      <c r="D691" s="95"/>
      <c r="E691" s="96"/>
    </row>
    <row r="692" spans="3:5" x14ac:dyDescent="0.2">
      <c r="C692" s="95"/>
      <c r="D692" s="95"/>
      <c r="E692" s="96"/>
    </row>
    <row r="693" spans="3:5" x14ac:dyDescent="0.2">
      <c r="C693" s="95"/>
      <c r="D693" s="95"/>
      <c r="E693" s="96"/>
    </row>
    <row r="694" spans="3:5" x14ac:dyDescent="0.2">
      <c r="C694" s="95"/>
      <c r="D694" s="95"/>
      <c r="E694" s="96"/>
    </row>
    <row r="695" spans="3:5" x14ac:dyDescent="0.2">
      <c r="C695" s="95"/>
      <c r="D695" s="95"/>
      <c r="E695" s="96"/>
    </row>
    <row r="696" spans="3:5" x14ac:dyDescent="0.2">
      <c r="C696" s="95"/>
      <c r="D696" s="95"/>
      <c r="E696" s="96"/>
    </row>
    <row r="697" spans="3:5" x14ac:dyDescent="0.2">
      <c r="C697" s="95"/>
      <c r="D697" s="95"/>
      <c r="E697" s="96"/>
    </row>
    <row r="698" spans="3:5" x14ac:dyDescent="0.2">
      <c r="C698" s="95"/>
      <c r="D698" s="95"/>
      <c r="E698" s="96"/>
    </row>
    <row r="699" spans="3:5" x14ac:dyDescent="0.2">
      <c r="C699" s="95"/>
      <c r="D699" s="95"/>
      <c r="E699" s="96"/>
    </row>
    <row r="700" spans="3:5" x14ac:dyDescent="0.2">
      <c r="C700" s="95"/>
      <c r="D700" s="95"/>
      <c r="E700" s="96"/>
    </row>
    <row r="701" spans="3:5" x14ac:dyDescent="0.2">
      <c r="C701" s="95"/>
      <c r="D701" s="95"/>
      <c r="E701" s="96"/>
    </row>
    <row r="702" spans="3:5" x14ac:dyDescent="0.2">
      <c r="C702" s="95"/>
      <c r="D702" s="95"/>
      <c r="E702" s="96"/>
    </row>
    <row r="703" spans="3:5" x14ac:dyDescent="0.2">
      <c r="C703" s="95"/>
      <c r="D703" s="95"/>
      <c r="E703" s="96"/>
    </row>
    <row r="704" spans="3:5" x14ac:dyDescent="0.2">
      <c r="C704" s="95"/>
      <c r="D704" s="95"/>
      <c r="E704" s="96"/>
    </row>
    <row r="705" spans="3:5" x14ac:dyDescent="0.2">
      <c r="C705" s="95"/>
      <c r="D705" s="95"/>
      <c r="E705" s="96"/>
    </row>
    <row r="706" spans="3:5" x14ac:dyDescent="0.2">
      <c r="C706" s="95"/>
      <c r="D706" s="95"/>
      <c r="E706" s="96"/>
    </row>
    <row r="707" spans="3:5" x14ac:dyDescent="0.2">
      <c r="C707" s="95"/>
      <c r="D707" s="95"/>
      <c r="E707" s="96"/>
    </row>
    <row r="708" spans="3:5" x14ac:dyDescent="0.2">
      <c r="C708" s="95"/>
      <c r="D708" s="95"/>
      <c r="E708" s="96"/>
    </row>
    <row r="709" spans="3:5" x14ac:dyDescent="0.2">
      <c r="C709" s="95"/>
      <c r="D709" s="95"/>
      <c r="E709" s="96"/>
    </row>
    <row r="710" spans="3:5" x14ac:dyDescent="0.2">
      <c r="C710" s="95"/>
      <c r="D710" s="95"/>
      <c r="E710" s="96"/>
    </row>
    <row r="711" spans="3:5" x14ac:dyDescent="0.2">
      <c r="C711" s="95"/>
      <c r="D711" s="95"/>
      <c r="E711" s="96"/>
    </row>
    <row r="712" spans="3:5" x14ac:dyDescent="0.2">
      <c r="C712" s="95"/>
      <c r="D712" s="95"/>
      <c r="E712" s="96"/>
    </row>
    <row r="713" spans="3:5" x14ac:dyDescent="0.2">
      <c r="C713" s="95"/>
      <c r="D713" s="95"/>
      <c r="E713" s="96"/>
    </row>
    <row r="714" spans="3:5" x14ac:dyDescent="0.2">
      <c r="C714" s="95"/>
      <c r="D714" s="95"/>
      <c r="E714" s="96"/>
    </row>
    <row r="715" spans="3:5" x14ac:dyDescent="0.2">
      <c r="C715" s="95"/>
      <c r="D715" s="95"/>
      <c r="E715" s="96"/>
    </row>
    <row r="716" spans="3:5" x14ac:dyDescent="0.2">
      <c r="C716" s="95"/>
      <c r="D716" s="95"/>
      <c r="E716" s="96"/>
    </row>
    <row r="717" spans="3:5" x14ac:dyDescent="0.2">
      <c r="C717" s="95"/>
      <c r="D717" s="95"/>
      <c r="E717" s="96"/>
    </row>
    <row r="718" spans="3:5" x14ac:dyDescent="0.2">
      <c r="C718" s="95"/>
      <c r="D718" s="95"/>
      <c r="E718" s="96"/>
    </row>
    <row r="719" spans="3:5" x14ac:dyDescent="0.2">
      <c r="C719" s="95"/>
      <c r="D719" s="95"/>
      <c r="E719" s="96"/>
    </row>
    <row r="720" spans="3:5" x14ac:dyDescent="0.2">
      <c r="C720" s="95"/>
      <c r="D720" s="95"/>
      <c r="E720" s="96"/>
    </row>
    <row r="721" spans="3:5" x14ac:dyDescent="0.2">
      <c r="C721" s="95"/>
      <c r="D721" s="95"/>
      <c r="E721" s="96"/>
    </row>
    <row r="722" spans="3:5" x14ac:dyDescent="0.2">
      <c r="C722" s="95"/>
      <c r="D722" s="95"/>
      <c r="E722" s="96"/>
    </row>
    <row r="723" spans="3:5" x14ac:dyDescent="0.2">
      <c r="C723" s="95"/>
      <c r="D723" s="95"/>
      <c r="E723" s="96"/>
    </row>
    <row r="724" spans="3:5" x14ac:dyDescent="0.2">
      <c r="C724" s="95"/>
      <c r="D724" s="95"/>
      <c r="E724" s="96"/>
    </row>
    <row r="725" spans="3:5" x14ac:dyDescent="0.2">
      <c r="C725" s="95"/>
      <c r="D725" s="95"/>
      <c r="E725" s="96"/>
    </row>
    <row r="726" spans="3:5" x14ac:dyDescent="0.2">
      <c r="C726" s="95"/>
      <c r="D726" s="95"/>
      <c r="E726" s="96"/>
    </row>
    <row r="727" spans="3:5" x14ac:dyDescent="0.2">
      <c r="C727" s="95"/>
      <c r="D727" s="95"/>
      <c r="E727" s="96"/>
    </row>
    <row r="728" spans="3:5" x14ac:dyDescent="0.2">
      <c r="C728" s="95"/>
      <c r="D728" s="95"/>
      <c r="E728" s="96"/>
    </row>
    <row r="729" spans="3:5" x14ac:dyDescent="0.2">
      <c r="C729" s="95"/>
      <c r="D729" s="95"/>
      <c r="E729" s="96"/>
    </row>
    <row r="730" spans="3:5" x14ac:dyDescent="0.2">
      <c r="C730" s="95"/>
      <c r="D730" s="95"/>
      <c r="E730" s="96"/>
    </row>
    <row r="731" spans="3:5" x14ac:dyDescent="0.2">
      <c r="C731" s="95"/>
      <c r="D731" s="95"/>
      <c r="E731" s="96"/>
    </row>
    <row r="732" spans="3:5" x14ac:dyDescent="0.2">
      <c r="C732" s="95"/>
      <c r="D732" s="95"/>
      <c r="E732" s="96"/>
    </row>
    <row r="733" spans="3:5" x14ac:dyDescent="0.2">
      <c r="C733" s="95"/>
      <c r="D733" s="95"/>
      <c r="E733" s="96"/>
    </row>
    <row r="734" spans="3:5" x14ac:dyDescent="0.2">
      <c r="C734" s="95"/>
      <c r="D734" s="95"/>
      <c r="E734" s="96"/>
    </row>
    <row r="735" spans="3:5" x14ac:dyDescent="0.2">
      <c r="C735" s="95"/>
      <c r="D735" s="95"/>
      <c r="E735" s="96"/>
    </row>
    <row r="736" spans="3:5" x14ac:dyDescent="0.2">
      <c r="C736" s="95"/>
      <c r="D736" s="95"/>
      <c r="E736" s="96"/>
    </row>
    <row r="737" spans="3:5" x14ac:dyDescent="0.2">
      <c r="C737" s="95"/>
      <c r="D737" s="95"/>
      <c r="E737" s="96"/>
    </row>
    <row r="738" spans="3:5" x14ac:dyDescent="0.2">
      <c r="C738" s="95"/>
      <c r="D738" s="95"/>
      <c r="E738" s="96"/>
    </row>
    <row r="739" spans="3:5" x14ac:dyDescent="0.2">
      <c r="C739" s="95"/>
      <c r="D739" s="95"/>
      <c r="E739" s="96"/>
    </row>
    <row r="740" spans="3:5" x14ac:dyDescent="0.2">
      <c r="C740" s="95"/>
      <c r="D740" s="95"/>
      <c r="E740" s="96"/>
    </row>
    <row r="741" spans="3:5" x14ac:dyDescent="0.2">
      <c r="C741" s="95"/>
      <c r="D741" s="95"/>
      <c r="E741" s="96"/>
    </row>
    <row r="742" spans="3:5" x14ac:dyDescent="0.2">
      <c r="C742" s="95"/>
      <c r="D742" s="95"/>
      <c r="E742" s="96"/>
    </row>
    <row r="743" spans="3:5" x14ac:dyDescent="0.2">
      <c r="C743" s="95"/>
      <c r="D743" s="95"/>
      <c r="E743" s="96"/>
    </row>
    <row r="744" spans="3:5" x14ac:dyDescent="0.2">
      <c r="C744" s="95"/>
      <c r="D744" s="95"/>
      <c r="E744" s="96"/>
    </row>
    <row r="745" spans="3:5" x14ac:dyDescent="0.2">
      <c r="C745" s="95"/>
      <c r="D745" s="95"/>
      <c r="E745" s="96"/>
    </row>
    <row r="746" spans="3:5" x14ac:dyDescent="0.2">
      <c r="C746" s="95"/>
      <c r="D746" s="95"/>
      <c r="E746" s="96"/>
    </row>
    <row r="747" spans="3:5" x14ac:dyDescent="0.2">
      <c r="C747" s="95"/>
      <c r="D747" s="95"/>
      <c r="E747" s="96"/>
    </row>
    <row r="748" spans="3:5" x14ac:dyDescent="0.2">
      <c r="C748" s="95"/>
      <c r="D748" s="95"/>
      <c r="E748" s="96"/>
    </row>
    <row r="749" spans="3:5" x14ac:dyDescent="0.2">
      <c r="C749" s="95"/>
      <c r="D749" s="95"/>
      <c r="E749" s="96"/>
    </row>
    <row r="750" spans="3:5" x14ac:dyDescent="0.2">
      <c r="C750" s="95"/>
      <c r="D750" s="95"/>
      <c r="E750" s="96"/>
    </row>
    <row r="751" spans="3:5" x14ac:dyDescent="0.2">
      <c r="C751" s="95"/>
      <c r="D751" s="95"/>
      <c r="E751" s="96"/>
    </row>
    <row r="752" spans="3:5" x14ac:dyDescent="0.2">
      <c r="C752" s="95"/>
      <c r="D752" s="95"/>
      <c r="E752" s="96"/>
    </row>
    <row r="753" spans="3:5" x14ac:dyDescent="0.2">
      <c r="C753" s="95"/>
      <c r="D753" s="95"/>
      <c r="E753" s="96"/>
    </row>
    <row r="754" spans="3:5" x14ac:dyDescent="0.2">
      <c r="C754" s="95"/>
      <c r="D754" s="95"/>
      <c r="E754" s="96"/>
    </row>
    <row r="755" spans="3:5" x14ac:dyDescent="0.2">
      <c r="C755" s="95"/>
      <c r="D755" s="95"/>
      <c r="E755" s="96"/>
    </row>
    <row r="756" spans="3:5" x14ac:dyDescent="0.2">
      <c r="C756" s="95"/>
      <c r="D756" s="95"/>
      <c r="E756" s="96"/>
    </row>
    <row r="757" spans="3:5" x14ac:dyDescent="0.2">
      <c r="C757" s="95"/>
      <c r="D757" s="95"/>
      <c r="E757" s="96"/>
    </row>
    <row r="758" spans="3:5" x14ac:dyDescent="0.2">
      <c r="C758" s="95"/>
      <c r="D758" s="95"/>
      <c r="E758" s="96"/>
    </row>
    <row r="759" spans="3:5" x14ac:dyDescent="0.2">
      <c r="C759" s="95"/>
      <c r="D759" s="95"/>
      <c r="E759" s="96"/>
    </row>
    <row r="760" spans="3:5" x14ac:dyDescent="0.2">
      <c r="C760" s="95"/>
      <c r="D760" s="95"/>
      <c r="E760" s="96"/>
    </row>
    <row r="761" spans="3:5" x14ac:dyDescent="0.2">
      <c r="C761" s="95"/>
      <c r="D761" s="95"/>
      <c r="E761" s="96"/>
    </row>
    <row r="762" spans="3:5" x14ac:dyDescent="0.2">
      <c r="C762" s="95"/>
      <c r="D762" s="95"/>
      <c r="E762" s="96"/>
    </row>
    <row r="763" spans="3:5" x14ac:dyDescent="0.2">
      <c r="C763" s="95"/>
      <c r="D763" s="95"/>
      <c r="E763" s="96"/>
    </row>
    <row r="764" spans="3:5" x14ac:dyDescent="0.2">
      <c r="C764" s="95"/>
      <c r="D764" s="95"/>
      <c r="E764" s="96"/>
    </row>
    <row r="765" spans="3:5" x14ac:dyDescent="0.2">
      <c r="C765" s="95"/>
      <c r="D765" s="95"/>
      <c r="E765" s="96"/>
    </row>
    <row r="766" spans="3:5" x14ac:dyDescent="0.2">
      <c r="C766" s="95"/>
      <c r="D766" s="95"/>
      <c r="E766" s="96"/>
    </row>
    <row r="767" spans="3:5" x14ac:dyDescent="0.2">
      <c r="C767" s="95"/>
      <c r="D767" s="95"/>
      <c r="E767" s="96"/>
    </row>
    <row r="768" spans="3:5" x14ac:dyDescent="0.2">
      <c r="C768" s="95"/>
      <c r="D768" s="95"/>
      <c r="E768" s="96"/>
    </row>
    <row r="769" spans="3:5" x14ac:dyDescent="0.2">
      <c r="C769" s="95"/>
      <c r="D769" s="95"/>
      <c r="E769" s="96"/>
    </row>
    <row r="770" spans="3:5" x14ac:dyDescent="0.2">
      <c r="C770" s="95"/>
      <c r="D770" s="95"/>
      <c r="E770" s="96"/>
    </row>
    <row r="771" spans="3:5" x14ac:dyDescent="0.2">
      <c r="C771" s="95"/>
      <c r="D771" s="95"/>
      <c r="E771" s="96"/>
    </row>
    <row r="772" spans="3:5" x14ac:dyDescent="0.2">
      <c r="C772" s="95"/>
      <c r="D772" s="95"/>
      <c r="E772" s="96"/>
    </row>
    <row r="773" spans="3:5" x14ac:dyDescent="0.2">
      <c r="C773" s="95"/>
      <c r="D773" s="95"/>
      <c r="E773" s="96"/>
    </row>
    <row r="774" spans="3:5" x14ac:dyDescent="0.2">
      <c r="C774" s="95"/>
      <c r="D774" s="95"/>
      <c r="E774" s="96"/>
    </row>
    <row r="775" spans="3:5" x14ac:dyDescent="0.2">
      <c r="C775" s="95"/>
      <c r="D775" s="95"/>
      <c r="E775" s="96"/>
    </row>
    <row r="776" spans="3:5" x14ac:dyDescent="0.2">
      <c r="C776" s="95"/>
      <c r="D776" s="95"/>
      <c r="E776" s="96"/>
    </row>
    <row r="777" spans="3:5" x14ac:dyDescent="0.2">
      <c r="C777" s="95"/>
      <c r="D777" s="95"/>
      <c r="E777" s="96"/>
    </row>
    <row r="778" spans="3:5" x14ac:dyDescent="0.2">
      <c r="C778" s="95"/>
      <c r="D778" s="95"/>
      <c r="E778" s="96"/>
    </row>
    <row r="779" spans="3:5" x14ac:dyDescent="0.2">
      <c r="C779" s="95"/>
      <c r="D779" s="95"/>
      <c r="E779" s="96"/>
    </row>
    <row r="780" spans="3:5" x14ac:dyDescent="0.2">
      <c r="C780" s="95"/>
      <c r="D780" s="95"/>
      <c r="E780" s="96"/>
    </row>
    <row r="781" spans="3:5" x14ac:dyDescent="0.2">
      <c r="C781" s="95"/>
      <c r="D781" s="95"/>
      <c r="E781" s="96"/>
    </row>
    <row r="782" spans="3:5" x14ac:dyDescent="0.2">
      <c r="C782" s="95"/>
      <c r="D782" s="95"/>
      <c r="E782" s="96"/>
    </row>
    <row r="783" spans="3:5" x14ac:dyDescent="0.2">
      <c r="C783" s="95"/>
      <c r="D783" s="95"/>
      <c r="E783" s="96"/>
    </row>
    <row r="784" spans="3:5" x14ac:dyDescent="0.2">
      <c r="C784" s="95"/>
      <c r="D784" s="95"/>
      <c r="E784" s="96"/>
    </row>
    <row r="785" spans="3:5" x14ac:dyDescent="0.2">
      <c r="C785" s="95"/>
      <c r="D785" s="95"/>
      <c r="E785" s="96"/>
    </row>
    <row r="786" spans="3:5" x14ac:dyDescent="0.2">
      <c r="C786" s="95"/>
      <c r="D786" s="95"/>
      <c r="E786" s="96"/>
    </row>
    <row r="787" spans="3:5" x14ac:dyDescent="0.2">
      <c r="C787" s="95"/>
      <c r="D787" s="95"/>
      <c r="E787" s="96"/>
    </row>
    <row r="788" spans="3:5" x14ac:dyDescent="0.2">
      <c r="C788" s="95"/>
      <c r="D788" s="95"/>
      <c r="E788" s="96"/>
    </row>
    <row r="789" spans="3:5" x14ac:dyDescent="0.2">
      <c r="C789" s="95"/>
      <c r="D789" s="95"/>
      <c r="E789" s="96"/>
    </row>
    <row r="790" spans="3:5" x14ac:dyDescent="0.2">
      <c r="C790" s="95"/>
      <c r="D790" s="95"/>
      <c r="E790" s="96"/>
    </row>
    <row r="791" spans="3:5" x14ac:dyDescent="0.2">
      <c r="C791" s="95"/>
      <c r="D791" s="95"/>
      <c r="E791" s="96"/>
    </row>
    <row r="792" spans="3:5" x14ac:dyDescent="0.2">
      <c r="C792" s="95"/>
      <c r="D792" s="95"/>
      <c r="E792" s="96"/>
    </row>
    <row r="793" spans="3:5" x14ac:dyDescent="0.2">
      <c r="C793" s="95"/>
      <c r="D793" s="95"/>
      <c r="E793" s="96"/>
    </row>
    <row r="794" spans="3:5" x14ac:dyDescent="0.2">
      <c r="C794" s="95"/>
      <c r="D794" s="95"/>
      <c r="E794" s="96"/>
    </row>
    <row r="795" spans="3:5" x14ac:dyDescent="0.2">
      <c r="C795" s="95"/>
      <c r="D795" s="95"/>
      <c r="E795" s="96"/>
    </row>
    <row r="796" spans="3:5" x14ac:dyDescent="0.2">
      <c r="C796" s="95"/>
      <c r="D796" s="95"/>
      <c r="E796" s="96"/>
    </row>
    <row r="797" spans="3:5" x14ac:dyDescent="0.2">
      <c r="C797" s="95"/>
      <c r="D797" s="95"/>
      <c r="E797" s="96"/>
    </row>
    <row r="798" spans="3:5" x14ac:dyDescent="0.2">
      <c r="C798" s="95"/>
      <c r="D798" s="95"/>
      <c r="E798" s="96"/>
    </row>
    <row r="799" spans="3:5" x14ac:dyDescent="0.2">
      <c r="C799" s="95"/>
      <c r="D799" s="95"/>
      <c r="E799" s="96"/>
    </row>
    <row r="800" spans="3:5" x14ac:dyDescent="0.2">
      <c r="C800" s="95"/>
      <c r="D800" s="95"/>
      <c r="E800" s="96"/>
    </row>
    <row r="801" spans="3:5" x14ac:dyDescent="0.2">
      <c r="C801" s="95"/>
      <c r="D801" s="95"/>
      <c r="E801" s="96"/>
    </row>
    <row r="802" spans="3:5" x14ac:dyDescent="0.2">
      <c r="C802" s="95"/>
      <c r="D802" s="95"/>
      <c r="E802" s="96"/>
    </row>
    <row r="803" spans="3:5" x14ac:dyDescent="0.2">
      <c r="C803" s="95"/>
      <c r="D803" s="95"/>
      <c r="E803" s="96"/>
    </row>
    <row r="804" spans="3:5" x14ac:dyDescent="0.2">
      <c r="C804" s="95"/>
      <c r="D804" s="95"/>
      <c r="E804" s="96"/>
    </row>
    <row r="805" spans="3:5" x14ac:dyDescent="0.2">
      <c r="C805" s="95"/>
      <c r="D805" s="95"/>
      <c r="E805" s="96"/>
    </row>
    <row r="806" spans="3:5" x14ac:dyDescent="0.2">
      <c r="C806" s="95"/>
      <c r="D806" s="95"/>
      <c r="E806" s="96"/>
    </row>
    <row r="807" spans="3:5" x14ac:dyDescent="0.2">
      <c r="C807" s="95"/>
      <c r="D807" s="95"/>
      <c r="E807" s="96"/>
    </row>
    <row r="808" spans="3:5" x14ac:dyDescent="0.2">
      <c r="C808" s="95"/>
      <c r="D808" s="95"/>
      <c r="E808" s="96"/>
    </row>
    <row r="809" spans="3:5" x14ac:dyDescent="0.2">
      <c r="C809" s="95"/>
      <c r="D809" s="95"/>
      <c r="E809" s="96"/>
    </row>
    <row r="810" spans="3:5" x14ac:dyDescent="0.2">
      <c r="C810" s="95"/>
      <c r="D810" s="95"/>
      <c r="E810" s="96"/>
    </row>
    <row r="811" spans="3:5" x14ac:dyDescent="0.2">
      <c r="C811" s="95"/>
      <c r="D811" s="95"/>
      <c r="E811" s="96"/>
    </row>
    <row r="812" spans="3:5" x14ac:dyDescent="0.2">
      <c r="C812" s="95"/>
      <c r="D812" s="95"/>
      <c r="E812" s="96"/>
    </row>
    <row r="813" spans="3:5" x14ac:dyDescent="0.2">
      <c r="C813" s="95"/>
      <c r="D813" s="95"/>
      <c r="E813" s="96"/>
    </row>
    <row r="814" spans="3:5" x14ac:dyDescent="0.2">
      <c r="C814" s="95"/>
      <c r="D814" s="95"/>
      <c r="E814" s="96"/>
    </row>
    <row r="815" spans="3:5" x14ac:dyDescent="0.2">
      <c r="C815" s="95"/>
      <c r="D815" s="95"/>
      <c r="E815" s="96"/>
    </row>
    <row r="816" spans="3:5" x14ac:dyDescent="0.2">
      <c r="C816" s="95"/>
      <c r="D816" s="95"/>
      <c r="E816" s="96"/>
    </row>
    <row r="817" spans="3:5" x14ac:dyDescent="0.2">
      <c r="C817" s="95"/>
      <c r="D817" s="95"/>
      <c r="E817" s="96"/>
    </row>
    <row r="818" spans="3:5" x14ac:dyDescent="0.2">
      <c r="C818" s="95"/>
      <c r="D818" s="95"/>
      <c r="E818" s="96"/>
    </row>
    <row r="819" spans="3:5" x14ac:dyDescent="0.2">
      <c r="C819" s="95"/>
      <c r="D819" s="95"/>
      <c r="E819" s="96"/>
    </row>
    <row r="820" spans="3:5" x14ac:dyDescent="0.2">
      <c r="C820" s="95"/>
      <c r="D820" s="95"/>
      <c r="E820" s="96"/>
    </row>
    <row r="821" spans="3:5" x14ac:dyDescent="0.2">
      <c r="C821" s="95"/>
      <c r="D821" s="95"/>
      <c r="E821" s="96"/>
    </row>
    <row r="822" spans="3:5" x14ac:dyDescent="0.2">
      <c r="C822" s="95"/>
      <c r="D822" s="95"/>
      <c r="E822" s="96"/>
    </row>
    <row r="823" spans="3:5" x14ac:dyDescent="0.2">
      <c r="C823" s="95"/>
      <c r="D823" s="95"/>
      <c r="E823" s="96"/>
    </row>
    <row r="824" spans="3:5" x14ac:dyDescent="0.2">
      <c r="C824" s="95"/>
      <c r="D824" s="95"/>
      <c r="E824" s="96"/>
    </row>
    <row r="825" spans="3:5" x14ac:dyDescent="0.2">
      <c r="C825" s="95"/>
      <c r="D825" s="95"/>
      <c r="E825" s="96"/>
    </row>
    <row r="826" spans="3:5" x14ac:dyDescent="0.2">
      <c r="C826" s="95"/>
      <c r="D826" s="95"/>
      <c r="E826" s="96"/>
    </row>
    <row r="827" spans="3:5" x14ac:dyDescent="0.2">
      <c r="C827" s="95"/>
      <c r="D827" s="95"/>
      <c r="E827" s="96"/>
    </row>
    <row r="828" spans="3:5" x14ac:dyDescent="0.2">
      <c r="C828" s="95"/>
      <c r="D828" s="95"/>
      <c r="E828" s="96"/>
    </row>
    <row r="829" spans="3:5" x14ac:dyDescent="0.2">
      <c r="C829" s="95"/>
      <c r="D829" s="95"/>
      <c r="E829" s="96"/>
    </row>
    <row r="830" spans="3:5" x14ac:dyDescent="0.2">
      <c r="C830" s="95"/>
      <c r="D830" s="95"/>
      <c r="E830" s="96"/>
    </row>
    <row r="831" spans="3:5" x14ac:dyDescent="0.2">
      <c r="C831" s="95"/>
      <c r="D831" s="95"/>
      <c r="E831" s="96"/>
    </row>
    <row r="832" spans="3:5" x14ac:dyDescent="0.2">
      <c r="C832" s="95"/>
      <c r="D832" s="95"/>
      <c r="E832" s="96"/>
    </row>
    <row r="833" spans="3:5" x14ac:dyDescent="0.2">
      <c r="C833" s="95"/>
      <c r="D833" s="95"/>
      <c r="E833" s="96"/>
    </row>
    <row r="834" spans="3:5" x14ac:dyDescent="0.2">
      <c r="C834" s="95"/>
      <c r="D834" s="95"/>
      <c r="E834" s="96"/>
    </row>
    <row r="835" spans="3:5" x14ac:dyDescent="0.2">
      <c r="C835" s="95"/>
      <c r="D835" s="95"/>
      <c r="E835" s="96"/>
    </row>
    <row r="836" spans="3:5" x14ac:dyDescent="0.2">
      <c r="C836" s="95"/>
      <c r="D836" s="95"/>
      <c r="E836" s="96"/>
    </row>
    <row r="837" spans="3:5" x14ac:dyDescent="0.2">
      <c r="C837" s="95"/>
      <c r="D837" s="95"/>
      <c r="E837" s="96"/>
    </row>
    <row r="838" spans="3:5" x14ac:dyDescent="0.2">
      <c r="C838" s="95"/>
      <c r="D838" s="95"/>
      <c r="E838" s="96"/>
    </row>
    <row r="839" spans="3:5" x14ac:dyDescent="0.2">
      <c r="C839" s="95"/>
      <c r="D839" s="95"/>
      <c r="E839" s="96"/>
    </row>
    <row r="840" spans="3:5" x14ac:dyDescent="0.2">
      <c r="C840" s="95"/>
      <c r="D840" s="95"/>
      <c r="E840" s="96"/>
    </row>
    <row r="841" spans="3:5" x14ac:dyDescent="0.2">
      <c r="C841" s="95"/>
      <c r="D841" s="95"/>
      <c r="E841" s="96"/>
    </row>
    <row r="842" spans="3:5" x14ac:dyDescent="0.2">
      <c r="C842" s="95"/>
      <c r="D842" s="95"/>
      <c r="E842" s="96"/>
    </row>
    <row r="843" spans="3:5" x14ac:dyDescent="0.2">
      <c r="C843" s="95"/>
      <c r="D843" s="95"/>
      <c r="E843" s="96"/>
    </row>
    <row r="844" spans="3:5" x14ac:dyDescent="0.2">
      <c r="C844" s="95"/>
      <c r="D844" s="95"/>
      <c r="E844" s="96"/>
    </row>
    <row r="845" spans="3:5" x14ac:dyDescent="0.2">
      <c r="C845" s="95"/>
      <c r="D845" s="95"/>
      <c r="E845" s="96"/>
    </row>
    <row r="846" spans="3:5" x14ac:dyDescent="0.2">
      <c r="C846" s="95"/>
      <c r="D846" s="95"/>
      <c r="E846" s="96"/>
    </row>
    <row r="847" spans="3:5" x14ac:dyDescent="0.2">
      <c r="C847" s="95"/>
      <c r="D847" s="95"/>
      <c r="E847" s="96"/>
    </row>
    <row r="848" spans="3:5" x14ac:dyDescent="0.2">
      <c r="C848" s="95"/>
      <c r="D848" s="95"/>
      <c r="E848" s="96"/>
    </row>
    <row r="849" spans="3:5" x14ac:dyDescent="0.2">
      <c r="C849" s="95"/>
      <c r="D849" s="95"/>
      <c r="E849" s="96"/>
    </row>
    <row r="850" spans="3:5" x14ac:dyDescent="0.2">
      <c r="C850" s="95"/>
      <c r="D850" s="95"/>
      <c r="E850" s="96"/>
    </row>
    <row r="851" spans="3:5" x14ac:dyDescent="0.2">
      <c r="C851" s="95"/>
      <c r="D851" s="95"/>
      <c r="E851" s="96"/>
    </row>
    <row r="852" spans="3:5" x14ac:dyDescent="0.2">
      <c r="C852" s="95"/>
      <c r="D852" s="95"/>
      <c r="E852" s="96"/>
    </row>
    <row r="853" spans="3:5" x14ac:dyDescent="0.2">
      <c r="C853" s="95"/>
      <c r="D853" s="95"/>
      <c r="E853" s="96"/>
    </row>
    <row r="854" spans="3:5" x14ac:dyDescent="0.2">
      <c r="C854" s="95"/>
      <c r="D854" s="95"/>
      <c r="E854" s="96"/>
    </row>
    <row r="855" spans="3:5" x14ac:dyDescent="0.2">
      <c r="C855" s="95"/>
      <c r="D855" s="95"/>
      <c r="E855" s="96"/>
    </row>
    <row r="856" spans="3:5" x14ac:dyDescent="0.2">
      <c r="C856" s="95"/>
      <c r="D856" s="95"/>
      <c r="E856" s="96"/>
    </row>
    <row r="857" spans="3:5" x14ac:dyDescent="0.2">
      <c r="C857" s="95"/>
      <c r="D857" s="95"/>
      <c r="E857" s="96"/>
    </row>
    <row r="858" spans="3:5" x14ac:dyDescent="0.2">
      <c r="C858" s="95"/>
      <c r="D858" s="95"/>
      <c r="E858" s="96"/>
    </row>
    <row r="859" spans="3:5" x14ac:dyDescent="0.2">
      <c r="C859" s="95"/>
      <c r="D859" s="95"/>
      <c r="E859" s="96"/>
    </row>
    <row r="860" spans="3:5" x14ac:dyDescent="0.2">
      <c r="C860" s="95"/>
      <c r="D860" s="95"/>
      <c r="E860" s="96"/>
    </row>
    <row r="861" spans="3:5" x14ac:dyDescent="0.2">
      <c r="C861" s="95"/>
      <c r="D861" s="95"/>
      <c r="E861" s="96"/>
    </row>
    <row r="862" spans="3:5" x14ac:dyDescent="0.2">
      <c r="C862" s="95"/>
      <c r="D862" s="95"/>
      <c r="E862" s="96"/>
    </row>
    <row r="863" spans="3:5" x14ac:dyDescent="0.2">
      <c r="C863" s="95"/>
      <c r="D863" s="95"/>
      <c r="E863" s="96"/>
    </row>
    <row r="864" spans="3:5" x14ac:dyDescent="0.2">
      <c r="C864" s="95"/>
      <c r="D864" s="95"/>
      <c r="E864" s="96"/>
    </row>
    <row r="865" spans="3:5" x14ac:dyDescent="0.2">
      <c r="C865" s="95"/>
      <c r="D865" s="95"/>
      <c r="E865" s="96"/>
    </row>
    <row r="866" spans="3:5" x14ac:dyDescent="0.2">
      <c r="C866" s="95"/>
      <c r="D866" s="95"/>
      <c r="E866" s="96"/>
    </row>
    <row r="867" spans="3:5" x14ac:dyDescent="0.2">
      <c r="C867" s="95"/>
      <c r="D867" s="95"/>
      <c r="E867" s="96"/>
    </row>
    <row r="868" spans="3:5" x14ac:dyDescent="0.2">
      <c r="C868" s="95"/>
      <c r="D868" s="95"/>
      <c r="E868" s="96"/>
    </row>
    <row r="869" spans="3:5" x14ac:dyDescent="0.2">
      <c r="C869" s="95"/>
      <c r="D869" s="95"/>
      <c r="E869" s="96"/>
    </row>
    <row r="870" spans="3:5" x14ac:dyDescent="0.2">
      <c r="C870" s="95"/>
      <c r="D870" s="95"/>
      <c r="E870" s="96"/>
    </row>
    <row r="871" spans="3:5" x14ac:dyDescent="0.2">
      <c r="C871" s="95"/>
      <c r="D871" s="95"/>
      <c r="E871" s="96"/>
    </row>
    <row r="872" spans="3:5" x14ac:dyDescent="0.2">
      <c r="C872" s="95"/>
      <c r="D872" s="95"/>
      <c r="E872" s="96"/>
    </row>
    <row r="873" spans="3:5" x14ac:dyDescent="0.2">
      <c r="C873" s="95"/>
      <c r="D873" s="95"/>
      <c r="E873" s="96"/>
    </row>
    <row r="874" spans="3:5" x14ac:dyDescent="0.2">
      <c r="C874" s="95"/>
      <c r="D874" s="95"/>
      <c r="E874" s="96"/>
    </row>
    <row r="875" spans="3:5" x14ac:dyDescent="0.2">
      <c r="C875" s="95"/>
      <c r="D875" s="95"/>
      <c r="E875" s="96"/>
    </row>
    <row r="876" spans="3:5" x14ac:dyDescent="0.2">
      <c r="C876" s="95"/>
      <c r="D876" s="95"/>
      <c r="E876" s="96"/>
    </row>
    <row r="877" spans="3:5" x14ac:dyDescent="0.2">
      <c r="C877" s="95"/>
      <c r="D877" s="95"/>
      <c r="E877" s="96"/>
    </row>
    <row r="878" spans="3:5" x14ac:dyDescent="0.2">
      <c r="C878" s="95"/>
      <c r="D878" s="95"/>
      <c r="E878" s="96"/>
    </row>
    <row r="879" spans="3:5" x14ac:dyDescent="0.2">
      <c r="C879" s="95"/>
      <c r="D879" s="95"/>
      <c r="E879" s="96"/>
    </row>
    <row r="880" spans="3:5" x14ac:dyDescent="0.2">
      <c r="C880" s="95"/>
      <c r="D880" s="95"/>
      <c r="E880" s="96"/>
    </row>
    <row r="881" spans="3:5" x14ac:dyDescent="0.2">
      <c r="C881" s="95"/>
      <c r="D881" s="95"/>
      <c r="E881" s="96"/>
    </row>
    <row r="882" spans="3:5" x14ac:dyDescent="0.2">
      <c r="C882" s="95"/>
      <c r="D882" s="95"/>
      <c r="E882" s="96"/>
    </row>
    <row r="883" spans="3:5" x14ac:dyDescent="0.2">
      <c r="C883" s="95"/>
      <c r="D883" s="95"/>
      <c r="E883" s="96"/>
    </row>
    <row r="884" spans="3:5" x14ac:dyDescent="0.2">
      <c r="C884" s="95"/>
      <c r="D884" s="95"/>
      <c r="E884" s="96"/>
    </row>
    <row r="885" spans="3:5" x14ac:dyDescent="0.2">
      <c r="C885" s="95"/>
      <c r="D885" s="95"/>
      <c r="E885" s="96"/>
    </row>
    <row r="886" spans="3:5" x14ac:dyDescent="0.2">
      <c r="C886" s="95"/>
      <c r="D886" s="95"/>
      <c r="E886" s="96"/>
    </row>
    <row r="887" spans="3:5" x14ac:dyDescent="0.2">
      <c r="C887" s="95"/>
      <c r="D887" s="95"/>
      <c r="E887" s="96"/>
    </row>
    <row r="888" spans="3:5" x14ac:dyDescent="0.2">
      <c r="C888" s="95"/>
      <c r="D888" s="95"/>
      <c r="E888" s="96"/>
    </row>
    <row r="889" spans="3:5" x14ac:dyDescent="0.2">
      <c r="C889" s="95"/>
      <c r="D889" s="95"/>
      <c r="E889" s="96"/>
    </row>
    <row r="890" spans="3:5" x14ac:dyDescent="0.2">
      <c r="C890" s="95"/>
      <c r="D890" s="95"/>
      <c r="E890" s="96"/>
    </row>
    <row r="891" spans="3:5" x14ac:dyDescent="0.2">
      <c r="C891" s="95"/>
      <c r="D891" s="95"/>
      <c r="E891" s="96"/>
    </row>
    <row r="892" spans="3:5" x14ac:dyDescent="0.2">
      <c r="C892" s="95"/>
      <c r="D892" s="95"/>
      <c r="E892" s="96"/>
    </row>
    <row r="893" spans="3:5" x14ac:dyDescent="0.2">
      <c r="C893" s="95"/>
      <c r="D893" s="95"/>
      <c r="E893" s="96"/>
    </row>
    <row r="894" spans="3:5" x14ac:dyDescent="0.2">
      <c r="C894" s="95"/>
      <c r="D894" s="95"/>
      <c r="E894" s="96"/>
    </row>
    <row r="895" spans="3:5" x14ac:dyDescent="0.2">
      <c r="C895" s="95"/>
      <c r="D895" s="95"/>
      <c r="E895" s="96"/>
    </row>
    <row r="896" spans="3:5" x14ac:dyDescent="0.2">
      <c r="C896" s="95"/>
      <c r="D896" s="95"/>
      <c r="E896" s="96"/>
    </row>
    <row r="897" spans="3:5" x14ac:dyDescent="0.2">
      <c r="C897" s="95"/>
      <c r="D897" s="95"/>
      <c r="E897" s="96"/>
    </row>
    <row r="898" spans="3:5" x14ac:dyDescent="0.2">
      <c r="C898" s="95"/>
      <c r="D898" s="95"/>
      <c r="E898" s="96"/>
    </row>
    <row r="899" spans="3:5" x14ac:dyDescent="0.2">
      <c r="C899" s="95"/>
      <c r="D899" s="95"/>
      <c r="E899" s="96"/>
    </row>
    <row r="900" spans="3:5" x14ac:dyDescent="0.2">
      <c r="C900" s="95"/>
      <c r="D900" s="95"/>
      <c r="E900" s="96"/>
    </row>
    <row r="901" spans="3:5" x14ac:dyDescent="0.2">
      <c r="C901" s="95"/>
      <c r="D901" s="95"/>
      <c r="E901" s="96"/>
    </row>
    <row r="902" spans="3:5" x14ac:dyDescent="0.2">
      <c r="C902" s="95"/>
      <c r="D902" s="95"/>
      <c r="E902" s="96"/>
    </row>
    <row r="903" spans="3:5" x14ac:dyDescent="0.2">
      <c r="C903" s="95"/>
      <c r="D903" s="95"/>
      <c r="E903" s="96"/>
    </row>
    <row r="904" spans="3:5" x14ac:dyDescent="0.2">
      <c r="C904" s="95"/>
      <c r="D904" s="95"/>
      <c r="E904" s="96"/>
    </row>
    <row r="905" spans="3:5" x14ac:dyDescent="0.2">
      <c r="C905" s="95"/>
      <c r="D905" s="95"/>
      <c r="E905" s="96"/>
    </row>
    <row r="906" spans="3:5" x14ac:dyDescent="0.2">
      <c r="C906" s="95"/>
      <c r="D906" s="95"/>
      <c r="E906" s="96"/>
    </row>
    <row r="907" spans="3:5" x14ac:dyDescent="0.2">
      <c r="C907" s="95"/>
      <c r="D907" s="95"/>
      <c r="E907" s="96"/>
    </row>
    <row r="908" spans="3:5" x14ac:dyDescent="0.2">
      <c r="C908" s="95"/>
      <c r="D908" s="95"/>
      <c r="E908" s="96"/>
    </row>
    <row r="909" spans="3:5" x14ac:dyDescent="0.2">
      <c r="C909" s="95"/>
      <c r="D909" s="95"/>
      <c r="E909" s="96"/>
    </row>
    <row r="910" spans="3:5" x14ac:dyDescent="0.2">
      <c r="C910" s="95"/>
      <c r="D910" s="95"/>
      <c r="E910" s="96"/>
    </row>
    <row r="911" spans="3:5" x14ac:dyDescent="0.2">
      <c r="C911" s="95"/>
      <c r="D911" s="95"/>
      <c r="E911" s="96"/>
    </row>
    <row r="912" spans="3:5" x14ac:dyDescent="0.2">
      <c r="C912" s="95"/>
      <c r="D912" s="95"/>
      <c r="E912" s="96"/>
    </row>
    <row r="913" spans="3:5" x14ac:dyDescent="0.2">
      <c r="C913" s="95"/>
      <c r="D913" s="95"/>
      <c r="E913" s="96"/>
    </row>
    <row r="914" spans="3:5" x14ac:dyDescent="0.2">
      <c r="C914" s="95"/>
      <c r="D914" s="95"/>
      <c r="E914" s="96"/>
    </row>
    <row r="915" spans="3:5" x14ac:dyDescent="0.2">
      <c r="C915" s="95"/>
      <c r="D915" s="95"/>
      <c r="E915" s="96"/>
    </row>
    <row r="916" spans="3:5" x14ac:dyDescent="0.2">
      <c r="C916" s="95"/>
      <c r="D916" s="95"/>
      <c r="E916" s="96"/>
    </row>
    <row r="917" spans="3:5" x14ac:dyDescent="0.2">
      <c r="C917" s="95"/>
      <c r="D917" s="95"/>
      <c r="E917" s="96"/>
    </row>
    <row r="918" spans="3:5" x14ac:dyDescent="0.2">
      <c r="C918" s="95"/>
      <c r="D918" s="95"/>
      <c r="E918" s="96"/>
    </row>
    <row r="919" spans="3:5" x14ac:dyDescent="0.2">
      <c r="C919" s="95"/>
      <c r="D919" s="95"/>
      <c r="E919" s="96"/>
    </row>
    <row r="920" spans="3:5" x14ac:dyDescent="0.2">
      <c r="C920" s="95"/>
      <c r="D920" s="95"/>
      <c r="E920" s="96"/>
    </row>
    <row r="921" spans="3:5" x14ac:dyDescent="0.2">
      <c r="C921" s="95"/>
      <c r="D921" s="95"/>
      <c r="E921" s="96"/>
    </row>
    <row r="922" spans="3:5" x14ac:dyDescent="0.2">
      <c r="C922" s="95"/>
      <c r="D922" s="95"/>
      <c r="E922" s="96"/>
    </row>
    <row r="923" spans="3:5" x14ac:dyDescent="0.2">
      <c r="C923" s="95"/>
      <c r="D923" s="95"/>
      <c r="E923" s="96"/>
    </row>
    <row r="924" spans="3:5" x14ac:dyDescent="0.2">
      <c r="C924" s="95"/>
      <c r="D924" s="95"/>
      <c r="E924" s="96"/>
    </row>
    <row r="925" spans="3:5" x14ac:dyDescent="0.2">
      <c r="C925" s="95"/>
      <c r="D925" s="95"/>
      <c r="E925" s="96"/>
    </row>
    <row r="926" spans="3:5" x14ac:dyDescent="0.2">
      <c r="C926" s="95"/>
      <c r="D926" s="95"/>
      <c r="E926" s="96"/>
    </row>
    <row r="927" spans="3:5" x14ac:dyDescent="0.2">
      <c r="C927" s="95"/>
      <c r="D927" s="95"/>
      <c r="E927" s="96"/>
    </row>
    <row r="928" spans="3:5" x14ac:dyDescent="0.2">
      <c r="C928" s="95"/>
      <c r="D928" s="95"/>
      <c r="E928" s="96"/>
    </row>
    <row r="929" spans="3:5" x14ac:dyDescent="0.2">
      <c r="C929" s="95"/>
      <c r="D929" s="95"/>
      <c r="E929" s="96"/>
    </row>
    <row r="930" spans="3:5" x14ac:dyDescent="0.2">
      <c r="C930" s="95"/>
      <c r="D930" s="95"/>
      <c r="E930" s="96"/>
    </row>
    <row r="931" spans="3:5" x14ac:dyDescent="0.2">
      <c r="C931" s="95"/>
      <c r="D931" s="95"/>
      <c r="E931" s="96"/>
    </row>
    <row r="932" spans="3:5" x14ac:dyDescent="0.2">
      <c r="C932" s="95"/>
      <c r="D932" s="95"/>
      <c r="E932" s="96"/>
    </row>
    <row r="933" spans="3:5" x14ac:dyDescent="0.2">
      <c r="C933" s="95"/>
      <c r="D933" s="95"/>
      <c r="E933" s="96"/>
    </row>
    <row r="934" spans="3:5" x14ac:dyDescent="0.2">
      <c r="C934" s="95"/>
      <c r="D934" s="95"/>
      <c r="E934" s="96"/>
    </row>
    <row r="935" spans="3:5" x14ac:dyDescent="0.2">
      <c r="C935" s="95"/>
      <c r="D935" s="95"/>
      <c r="E935" s="96"/>
    </row>
    <row r="936" spans="3:5" x14ac:dyDescent="0.2">
      <c r="C936" s="95"/>
      <c r="D936" s="95"/>
      <c r="E936" s="96"/>
    </row>
    <row r="937" spans="3:5" x14ac:dyDescent="0.2">
      <c r="C937" s="95"/>
      <c r="D937" s="95"/>
      <c r="E937" s="96"/>
    </row>
    <row r="938" spans="3:5" x14ac:dyDescent="0.2">
      <c r="C938" s="95"/>
      <c r="D938" s="95"/>
      <c r="E938" s="96"/>
    </row>
    <row r="939" spans="3:5" x14ac:dyDescent="0.2">
      <c r="C939" s="95"/>
      <c r="D939" s="95"/>
      <c r="E939" s="96"/>
    </row>
    <row r="940" spans="3:5" x14ac:dyDescent="0.2">
      <c r="C940" s="95"/>
      <c r="D940" s="95"/>
      <c r="E940" s="96"/>
    </row>
    <row r="941" spans="3:5" x14ac:dyDescent="0.2">
      <c r="C941" s="95"/>
      <c r="D941" s="95"/>
      <c r="E941" s="96"/>
    </row>
    <row r="942" spans="3:5" x14ac:dyDescent="0.2">
      <c r="C942" s="95"/>
      <c r="D942" s="95"/>
      <c r="E942" s="96"/>
    </row>
    <row r="943" spans="3:5" x14ac:dyDescent="0.2">
      <c r="C943" s="95"/>
      <c r="D943" s="95"/>
      <c r="E943" s="96"/>
    </row>
    <row r="944" spans="3:5" x14ac:dyDescent="0.2">
      <c r="C944" s="95"/>
      <c r="D944" s="95"/>
      <c r="E944" s="96"/>
    </row>
    <row r="945" spans="3:5" x14ac:dyDescent="0.2">
      <c r="C945" s="95"/>
      <c r="D945" s="95"/>
      <c r="E945" s="96"/>
    </row>
    <row r="946" spans="3:5" x14ac:dyDescent="0.2">
      <c r="C946" s="95"/>
      <c r="D946" s="95"/>
      <c r="E946" s="96"/>
    </row>
    <row r="947" spans="3:5" x14ac:dyDescent="0.2">
      <c r="C947" s="95"/>
      <c r="D947" s="95"/>
      <c r="E947" s="96"/>
    </row>
    <row r="948" spans="3:5" x14ac:dyDescent="0.2">
      <c r="C948" s="95"/>
      <c r="D948" s="95"/>
      <c r="E948" s="96"/>
    </row>
    <row r="949" spans="3:5" x14ac:dyDescent="0.2">
      <c r="C949" s="95"/>
      <c r="D949" s="95"/>
      <c r="E949" s="96"/>
    </row>
    <row r="950" spans="3:5" x14ac:dyDescent="0.2">
      <c r="C950" s="95"/>
      <c r="D950" s="95"/>
      <c r="E950" s="96"/>
    </row>
    <row r="951" spans="3:5" x14ac:dyDescent="0.2">
      <c r="C951" s="95"/>
      <c r="D951" s="95"/>
      <c r="E951" s="96"/>
    </row>
    <row r="952" spans="3:5" x14ac:dyDescent="0.2">
      <c r="C952" s="95"/>
      <c r="D952" s="95"/>
      <c r="E952" s="96"/>
    </row>
    <row r="953" spans="3:5" x14ac:dyDescent="0.2">
      <c r="C953" s="95"/>
      <c r="D953" s="95"/>
      <c r="E953" s="96"/>
    </row>
    <row r="954" spans="3:5" x14ac:dyDescent="0.2">
      <c r="C954" s="95"/>
      <c r="D954" s="95"/>
      <c r="E954" s="96"/>
    </row>
    <row r="955" spans="3:5" x14ac:dyDescent="0.2">
      <c r="C955" s="95"/>
      <c r="D955" s="95"/>
      <c r="E955" s="96"/>
    </row>
    <row r="956" spans="3:5" x14ac:dyDescent="0.2">
      <c r="C956" s="82"/>
      <c r="D956" s="82"/>
      <c r="E956" s="77"/>
    </row>
    <row r="957" spans="3:5" x14ac:dyDescent="0.2">
      <c r="C957" s="82"/>
      <c r="D957" s="82"/>
      <c r="E957" s="77"/>
    </row>
    <row r="958" spans="3:5" x14ac:dyDescent="0.2">
      <c r="C958" s="82"/>
      <c r="D958" s="82"/>
      <c r="E958" s="77"/>
    </row>
    <row r="959" spans="3:5" x14ac:dyDescent="0.2">
      <c r="C959" s="82"/>
      <c r="D959" s="82"/>
      <c r="E959" s="77"/>
    </row>
    <row r="960" spans="3:5" x14ac:dyDescent="0.2">
      <c r="C960" s="82"/>
      <c r="D960" s="82"/>
      <c r="E960" s="77"/>
    </row>
    <row r="961" spans="3:5" x14ac:dyDescent="0.2">
      <c r="C961" s="82"/>
      <c r="D961" s="82"/>
      <c r="E961" s="77"/>
    </row>
    <row r="962" spans="3:5" x14ac:dyDescent="0.2">
      <c r="C962" s="82"/>
      <c r="D962" s="82"/>
      <c r="E962" s="77"/>
    </row>
    <row r="963" spans="3:5" x14ac:dyDescent="0.2">
      <c r="C963" s="82"/>
      <c r="D963" s="82"/>
      <c r="E963" s="77"/>
    </row>
    <row r="964" spans="3:5" x14ac:dyDescent="0.2">
      <c r="C964" s="77"/>
      <c r="D964" s="77"/>
      <c r="E964" s="77"/>
    </row>
    <row r="965" spans="3:5" x14ac:dyDescent="0.2">
      <c r="C965" s="77"/>
      <c r="D965" s="77"/>
      <c r="E965" s="77"/>
    </row>
    <row r="966" spans="3:5" x14ac:dyDescent="0.2">
      <c r="C966" s="77"/>
      <c r="D966" s="77"/>
      <c r="E966" s="77"/>
    </row>
    <row r="967" spans="3:5" x14ac:dyDescent="0.2">
      <c r="C967" s="77"/>
      <c r="D967" s="77"/>
      <c r="E967" s="77"/>
    </row>
    <row r="968" spans="3:5" x14ac:dyDescent="0.2">
      <c r="C968" s="77"/>
      <c r="D968" s="77"/>
      <c r="E968" s="77"/>
    </row>
    <row r="969" spans="3:5" x14ac:dyDescent="0.2">
      <c r="C969" s="77"/>
      <c r="D969" s="77"/>
      <c r="E969" s="77"/>
    </row>
    <row r="970" spans="3:5" x14ac:dyDescent="0.2">
      <c r="C970" s="77"/>
      <c r="D970" s="77"/>
      <c r="E970" s="77"/>
    </row>
    <row r="971" spans="3:5" x14ac:dyDescent="0.2">
      <c r="C971" s="77"/>
      <c r="D971" s="77"/>
      <c r="E971" s="77"/>
    </row>
    <row r="972" spans="3:5" x14ac:dyDescent="0.2">
      <c r="C972" s="77"/>
      <c r="D972" s="77"/>
      <c r="E972" s="77"/>
    </row>
    <row r="973" spans="3:5" x14ac:dyDescent="0.2">
      <c r="C973" s="77"/>
      <c r="D973" s="77"/>
      <c r="E973" s="77"/>
    </row>
    <row r="974" spans="3:5" x14ac:dyDescent="0.2">
      <c r="C974" s="77"/>
      <c r="D974" s="77"/>
      <c r="E974" s="77"/>
    </row>
    <row r="975" spans="3:5" x14ac:dyDescent="0.2">
      <c r="C975" s="77"/>
      <c r="D975" s="77"/>
      <c r="E975" s="77"/>
    </row>
    <row r="976" spans="3:5" x14ac:dyDescent="0.2">
      <c r="C976" s="77"/>
      <c r="D976" s="77"/>
      <c r="E976" s="77"/>
    </row>
    <row r="977" spans="3:5" x14ac:dyDescent="0.2">
      <c r="C977" s="77"/>
      <c r="D977" s="77"/>
      <c r="E977" s="77"/>
    </row>
    <row r="978" spans="3:5" x14ac:dyDescent="0.2">
      <c r="C978" s="77"/>
      <c r="D978" s="77"/>
      <c r="E978" s="77"/>
    </row>
    <row r="979" spans="3:5" x14ac:dyDescent="0.2">
      <c r="C979" s="77"/>
      <c r="D979" s="77"/>
      <c r="E979" s="77"/>
    </row>
    <row r="980" spans="3:5" x14ac:dyDescent="0.2">
      <c r="C980" s="77"/>
      <c r="D980" s="77"/>
      <c r="E980" s="77"/>
    </row>
    <row r="981" spans="3:5" x14ac:dyDescent="0.2">
      <c r="C981" s="77"/>
      <c r="D981" s="77"/>
      <c r="E981" s="77"/>
    </row>
    <row r="982" spans="3:5" x14ac:dyDescent="0.2">
      <c r="C982" s="77"/>
      <c r="D982" s="77"/>
      <c r="E982" s="77"/>
    </row>
    <row r="983" spans="3:5" x14ac:dyDescent="0.2">
      <c r="C983" s="77"/>
      <c r="D983" s="77"/>
      <c r="E983" s="77"/>
    </row>
    <row r="984" spans="3:5" x14ac:dyDescent="0.2">
      <c r="C984" s="77"/>
      <c r="D984" s="77"/>
      <c r="E984" s="77"/>
    </row>
    <row r="985" spans="3:5" x14ac:dyDescent="0.2">
      <c r="C985" s="77"/>
      <c r="D985" s="77"/>
      <c r="E985" s="77"/>
    </row>
    <row r="986" spans="3:5" x14ac:dyDescent="0.2">
      <c r="C986" s="77"/>
      <c r="D986" s="77"/>
      <c r="E986" s="77"/>
    </row>
    <row r="987" spans="3:5" x14ac:dyDescent="0.2">
      <c r="C987" s="77"/>
      <c r="D987" s="77"/>
      <c r="E987" s="77"/>
    </row>
    <row r="988" spans="3:5" x14ac:dyDescent="0.2">
      <c r="C988" s="77"/>
      <c r="D988" s="77"/>
      <c r="E988" s="77"/>
    </row>
    <row r="989" spans="3:5" x14ac:dyDescent="0.2">
      <c r="C989" s="77"/>
      <c r="D989" s="77"/>
      <c r="E989" s="77"/>
    </row>
    <row r="990" spans="3:5" x14ac:dyDescent="0.2">
      <c r="C990" s="77"/>
      <c r="D990" s="77"/>
      <c r="E990" s="77"/>
    </row>
    <row r="991" spans="3:5" x14ac:dyDescent="0.2">
      <c r="C991" s="77"/>
      <c r="D991" s="77"/>
      <c r="E991" s="77"/>
    </row>
    <row r="992" spans="3:5" x14ac:dyDescent="0.2">
      <c r="C992" s="77"/>
      <c r="D992" s="77"/>
      <c r="E992" s="77"/>
    </row>
    <row r="993" spans="3:5" x14ac:dyDescent="0.2">
      <c r="C993" s="77"/>
      <c r="D993" s="77"/>
      <c r="E993" s="77"/>
    </row>
    <row r="994" spans="3:5" x14ac:dyDescent="0.2">
      <c r="C994" s="77"/>
      <c r="D994" s="77"/>
      <c r="E994" s="77"/>
    </row>
    <row r="995" spans="3:5" x14ac:dyDescent="0.2">
      <c r="C995" s="77"/>
      <c r="D995" s="77"/>
      <c r="E995" s="77"/>
    </row>
    <row r="996" spans="3:5" x14ac:dyDescent="0.2">
      <c r="C996" s="77"/>
      <c r="D996" s="77"/>
      <c r="E996" s="77"/>
    </row>
    <row r="997" spans="3:5" x14ac:dyDescent="0.2">
      <c r="C997" s="77"/>
      <c r="D997" s="77"/>
      <c r="E997" s="77"/>
    </row>
    <row r="998" spans="3:5" x14ac:dyDescent="0.2">
      <c r="C998" s="77"/>
      <c r="D998" s="77"/>
      <c r="E998" s="77"/>
    </row>
    <row r="999" spans="3:5" x14ac:dyDescent="0.2">
      <c r="C999" s="77"/>
      <c r="D999" s="77"/>
      <c r="E999" s="77"/>
    </row>
    <row r="1000" spans="3:5" x14ac:dyDescent="0.2">
      <c r="C1000" s="77"/>
      <c r="D1000" s="77"/>
      <c r="E1000" s="77"/>
    </row>
    <row r="1001" spans="3:5" x14ac:dyDescent="0.2">
      <c r="C1001" s="77"/>
      <c r="D1001" s="77"/>
      <c r="E1001" s="77"/>
    </row>
    <row r="1002" spans="3:5" x14ac:dyDescent="0.2">
      <c r="C1002" s="77"/>
      <c r="D1002" s="77"/>
      <c r="E1002" s="77"/>
    </row>
    <row r="1003" spans="3:5" x14ac:dyDescent="0.2">
      <c r="C1003" s="77"/>
      <c r="D1003" s="77"/>
      <c r="E1003" s="77"/>
    </row>
    <row r="1004" spans="3:5" x14ac:dyDescent="0.2">
      <c r="C1004" s="77"/>
      <c r="D1004" s="77"/>
      <c r="E1004" s="77"/>
    </row>
    <row r="1005" spans="3:5" x14ac:dyDescent="0.2">
      <c r="C1005" s="77"/>
      <c r="D1005" s="77"/>
      <c r="E1005" s="77"/>
    </row>
    <row r="1006" spans="3:5" x14ac:dyDescent="0.2">
      <c r="C1006" s="77"/>
      <c r="D1006" s="77"/>
      <c r="E1006" s="77"/>
    </row>
    <row r="1007" spans="3:5" x14ac:dyDescent="0.2">
      <c r="C1007" s="77"/>
      <c r="D1007" s="77"/>
      <c r="E1007" s="77"/>
    </row>
    <row r="1008" spans="3:5" x14ac:dyDescent="0.2">
      <c r="C1008" s="77"/>
      <c r="D1008" s="77"/>
      <c r="E1008" s="77"/>
    </row>
    <row r="1009" spans="3:5" x14ac:dyDescent="0.2">
      <c r="C1009" s="77"/>
      <c r="D1009" s="77"/>
      <c r="E1009" s="77"/>
    </row>
    <row r="1010" spans="3:5" x14ac:dyDescent="0.2">
      <c r="C1010" s="77"/>
      <c r="D1010" s="77"/>
      <c r="E1010" s="77"/>
    </row>
    <row r="1011" spans="3:5" x14ac:dyDescent="0.2">
      <c r="C1011" s="77"/>
      <c r="D1011" s="77"/>
      <c r="E1011" s="77"/>
    </row>
    <row r="1012" spans="3:5" x14ac:dyDescent="0.2">
      <c r="C1012" s="77"/>
      <c r="D1012" s="77"/>
      <c r="E1012" s="77"/>
    </row>
    <row r="1013" spans="3:5" x14ac:dyDescent="0.2">
      <c r="C1013" s="77"/>
      <c r="D1013" s="77"/>
      <c r="E1013" s="77"/>
    </row>
    <row r="1014" spans="3:5" x14ac:dyDescent="0.2">
      <c r="C1014" s="77"/>
      <c r="D1014" s="77"/>
      <c r="E1014" s="77"/>
    </row>
    <row r="1015" spans="3:5" x14ac:dyDescent="0.2">
      <c r="C1015" s="77"/>
      <c r="D1015" s="77"/>
      <c r="E1015" s="77"/>
    </row>
    <row r="1016" spans="3:5" x14ac:dyDescent="0.2">
      <c r="C1016" s="77"/>
      <c r="D1016" s="77"/>
      <c r="E1016" s="77"/>
    </row>
    <row r="1017" spans="3:5" x14ac:dyDescent="0.2">
      <c r="C1017" s="77"/>
      <c r="D1017" s="77"/>
      <c r="E1017" s="77"/>
    </row>
    <row r="1018" spans="3:5" x14ac:dyDescent="0.2">
      <c r="C1018" s="77"/>
      <c r="D1018" s="77"/>
      <c r="E1018" s="77"/>
    </row>
    <row r="1019" spans="3:5" x14ac:dyDescent="0.2">
      <c r="C1019" s="77"/>
      <c r="D1019" s="77"/>
      <c r="E1019" s="77"/>
    </row>
    <row r="1020" spans="3:5" x14ac:dyDescent="0.2">
      <c r="C1020" s="77"/>
      <c r="D1020" s="77"/>
      <c r="E1020" s="77"/>
    </row>
    <row r="1021" spans="3:5" x14ac:dyDescent="0.2">
      <c r="C1021" s="77"/>
      <c r="D1021" s="77"/>
      <c r="E1021" s="77"/>
    </row>
    <row r="1022" spans="3:5" x14ac:dyDescent="0.2">
      <c r="C1022" s="77"/>
      <c r="D1022" s="77"/>
      <c r="E1022" s="77"/>
    </row>
    <row r="1023" spans="3:5" x14ac:dyDescent="0.2">
      <c r="C1023" s="77"/>
      <c r="D1023" s="77"/>
      <c r="E1023" s="77"/>
    </row>
    <row r="1024" spans="3:5" x14ac:dyDescent="0.2">
      <c r="C1024" s="77"/>
      <c r="D1024" s="77"/>
      <c r="E1024" s="77"/>
    </row>
    <row r="1025" spans="3:5" x14ac:dyDescent="0.2">
      <c r="C1025" s="77"/>
      <c r="D1025" s="77"/>
      <c r="E1025" s="77"/>
    </row>
    <row r="1026" spans="3:5" x14ac:dyDescent="0.2">
      <c r="C1026" s="77"/>
      <c r="D1026" s="77"/>
      <c r="E1026" s="77"/>
    </row>
    <row r="1027" spans="3:5" x14ac:dyDescent="0.2">
      <c r="C1027" s="77"/>
      <c r="D1027" s="77"/>
      <c r="E1027" s="77"/>
    </row>
    <row r="1028" spans="3:5" x14ac:dyDescent="0.2">
      <c r="C1028" s="77"/>
      <c r="D1028" s="77"/>
      <c r="E1028" s="77"/>
    </row>
    <row r="1029" spans="3:5" x14ac:dyDescent="0.2">
      <c r="C1029" s="77"/>
      <c r="D1029" s="77"/>
      <c r="E1029" s="77"/>
    </row>
    <row r="1030" spans="3:5" x14ac:dyDescent="0.2">
      <c r="C1030" s="77"/>
      <c r="D1030" s="77"/>
      <c r="E1030" s="77"/>
    </row>
    <row r="1031" spans="3:5" x14ac:dyDescent="0.2">
      <c r="C1031" s="77"/>
      <c r="D1031" s="77"/>
      <c r="E1031" s="77"/>
    </row>
    <row r="1032" spans="3:5" x14ac:dyDescent="0.2">
      <c r="C1032" s="77"/>
      <c r="D1032" s="77"/>
      <c r="E1032" s="77"/>
    </row>
    <row r="1033" spans="3:5" x14ac:dyDescent="0.2">
      <c r="C1033" s="77"/>
      <c r="D1033" s="77"/>
      <c r="E1033" s="77"/>
    </row>
    <row r="1034" spans="3:5" x14ac:dyDescent="0.2">
      <c r="C1034" s="77"/>
      <c r="D1034" s="77"/>
      <c r="E1034" s="77"/>
    </row>
    <row r="1035" spans="3:5" x14ac:dyDescent="0.2">
      <c r="C1035" s="77"/>
      <c r="D1035" s="77"/>
      <c r="E1035" s="77"/>
    </row>
    <row r="1036" spans="3:5" x14ac:dyDescent="0.2">
      <c r="C1036" s="77"/>
      <c r="D1036" s="77"/>
      <c r="E1036" s="77"/>
    </row>
    <row r="1037" spans="3:5" x14ac:dyDescent="0.2">
      <c r="C1037" s="77"/>
      <c r="D1037" s="77"/>
      <c r="E1037" s="77"/>
    </row>
    <row r="1038" spans="3:5" x14ac:dyDescent="0.2">
      <c r="C1038" s="77"/>
      <c r="D1038" s="77"/>
      <c r="E1038" s="77"/>
    </row>
    <row r="1039" spans="3:5" x14ac:dyDescent="0.2">
      <c r="C1039" s="77"/>
      <c r="D1039" s="77"/>
      <c r="E1039" s="77"/>
    </row>
    <row r="1040" spans="3:5" x14ac:dyDescent="0.2">
      <c r="C1040" s="77"/>
      <c r="D1040" s="77"/>
      <c r="E1040" s="77"/>
    </row>
    <row r="1041" spans="3:5" x14ac:dyDescent="0.2">
      <c r="C1041" s="77"/>
      <c r="D1041" s="77"/>
      <c r="E1041" s="77"/>
    </row>
    <row r="1042" spans="3:5" x14ac:dyDescent="0.2">
      <c r="C1042" s="77"/>
      <c r="D1042" s="77"/>
      <c r="E1042" s="77"/>
    </row>
    <row r="1043" spans="3:5" x14ac:dyDescent="0.2">
      <c r="C1043" s="77"/>
      <c r="D1043" s="77"/>
      <c r="E1043" s="77"/>
    </row>
    <row r="1044" spans="3:5" x14ac:dyDescent="0.2">
      <c r="C1044" s="77"/>
      <c r="D1044" s="77"/>
      <c r="E1044" s="77"/>
    </row>
    <row r="1045" spans="3:5" x14ac:dyDescent="0.2">
      <c r="C1045" s="77"/>
      <c r="D1045" s="77"/>
      <c r="E1045" s="77"/>
    </row>
    <row r="1046" spans="3:5" x14ac:dyDescent="0.2">
      <c r="C1046" s="77"/>
      <c r="D1046" s="77"/>
      <c r="E1046" s="77"/>
    </row>
    <row r="1047" spans="3:5" x14ac:dyDescent="0.2">
      <c r="C1047" s="77"/>
      <c r="D1047" s="77"/>
      <c r="E1047" s="77"/>
    </row>
    <row r="1048" spans="3:5" x14ac:dyDescent="0.2">
      <c r="C1048" s="77"/>
      <c r="D1048" s="77"/>
      <c r="E1048" s="77"/>
    </row>
    <row r="1049" spans="3:5" x14ac:dyDescent="0.2">
      <c r="C1049" s="77"/>
      <c r="D1049" s="77"/>
      <c r="E1049" s="77"/>
    </row>
    <row r="1050" spans="3:5" x14ac:dyDescent="0.2">
      <c r="C1050" s="77"/>
      <c r="D1050" s="77"/>
      <c r="E1050" s="77"/>
    </row>
    <row r="1051" spans="3:5" x14ac:dyDescent="0.2">
      <c r="C1051" s="77"/>
      <c r="D1051" s="77"/>
      <c r="E1051" s="77"/>
    </row>
    <row r="1052" spans="3:5" x14ac:dyDescent="0.2">
      <c r="C1052" s="77"/>
      <c r="D1052" s="77"/>
      <c r="E1052" s="77"/>
    </row>
    <row r="1053" spans="3:5" x14ac:dyDescent="0.2">
      <c r="C1053" s="77"/>
      <c r="D1053" s="77"/>
      <c r="E1053" s="77"/>
    </row>
    <row r="1054" spans="3:5" x14ac:dyDescent="0.2">
      <c r="C1054" s="77"/>
      <c r="D1054" s="77"/>
      <c r="E1054" s="77"/>
    </row>
    <row r="1055" spans="3:5" x14ac:dyDescent="0.2">
      <c r="C1055" s="77"/>
      <c r="D1055" s="77"/>
      <c r="E1055" s="77"/>
    </row>
    <row r="1056" spans="3:5" x14ac:dyDescent="0.2">
      <c r="C1056" s="77"/>
      <c r="D1056" s="77"/>
      <c r="E1056" s="77"/>
    </row>
    <row r="1057" spans="3:5" x14ac:dyDescent="0.2">
      <c r="C1057" s="77"/>
      <c r="D1057" s="77"/>
      <c r="E1057" s="77"/>
    </row>
    <row r="1058" spans="3:5" x14ac:dyDescent="0.2">
      <c r="C1058" s="77"/>
      <c r="D1058" s="77"/>
      <c r="E1058" s="77"/>
    </row>
    <row r="1059" spans="3:5" x14ac:dyDescent="0.2">
      <c r="C1059" s="77"/>
      <c r="D1059" s="77"/>
      <c r="E1059" s="77"/>
    </row>
  </sheetData>
  <autoFilter ref="A6:H141"/>
  <sortState ref="A7:WVI140">
    <sortCondition descending="1" ref="C7:C140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ignoredErrors>
    <ignoredError sqref="H6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E2394"/>
  <sheetViews>
    <sheetView showGridLines="0" workbookViewId="0"/>
  </sheetViews>
  <sheetFormatPr defaultRowHeight="12.75" x14ac:dyDescent="0.2"/>
  <cols>
    <col min="1" max="1" width="55.85546875" style="32" bestFit="1" customWidth="1"/>
    <col min="2" max="2" width="19.28515625" style="32" customWidth="1"/>
    <col min="3" max="3" width="26.28515625" style="32" bestFit="1" customWidth="1"/>
    <col min="4" max="4" width="35.28515625" style="32" bestFit="1" customWidth="1"/>
    <col min="5" max="5" width="11.28515625" style="22" bestFit="1" customWidth="1"/>
    <col min="6" max="6" width="11.42578125" style="22" customWidth="1"/>
    <col min="7" max="16384" width="9.140625" style="22"/>
  </cols>
  <sheetData>
    <row r="1" spans="1:4" ht="20.25" x14ac:dyDescent="0.2">
      <c r="A1" s="168" t="s">
        <v>441</v>
      </c>
      <c r="B1" s="22"/>
      <c r="C1" s="22"/>
      <c r="D1" s="22"/>
    </row>
    <row r="2" spans="1:4" ht="15" x14ac:dyDescent="0.2">
      <c r="A2" s="23" t="s">
        <v>3111</v>
      </c>
      <c r="B2" s="22"/>
      <c r="C2" s="22"/>
      <c r="D2" s="22"/>
    </row>
    <row r="3" spans="1:4" x14ac:dyDescent="0.2">
      <c r="A3" s="24"/>
      <c r="B3" s="24"/>
      <c r="C3" s="24"/>
      <c r="D3" s="24"/>
    </row>
    <row r="4" spans="1:4" x14ac:dyDescent="0.2">
      <c r="A4" s="22"/>
      <c r="B4" s="22"/>
      <c r="C4" s="22"/>
      <c r="D4" s="22"/>
    </row>
    <row r="5" spans="1:4" x14ac:dyDescent="0.2">
      <c r="A5" s="25" t="s">
        <v>559</v>
      </c>
      <c r="B5" s="25" t="s">
        <v>137</v>
      </c>
      <c r="C5" s="25" t="s">
        <v>1259</v>
      </c>
      <c r="D5" s="25" t="s">
        <v>1050</v>
      </c>
    </row>
    <row r="6" spans="1:4" x14ac:dyDescent="0.2">
      <c r="A6" s="25"/>
      <c r="B6" s="25"/>
      <c r="C6" s="25"/>
      <c r="D6" s="25"/>
    </row>
    <row r="7" spans="1:4" x14ac:dyDescent="0.2">
      <c r="A7" s="30" t="s">
        <v>2669</v>
      </c>
      <c r="B7" s="30" t="s">
        <v>479</v>
      </c>
      <c r="C7" s="30" t="s">
        <v>1239</v>
      </c>
      <c r="D7" s="30" t="s">
        <v>403</v>
      </c>
    </row>
    <row r="8" spans="1:4" x14ac:dyDescent="0.2">
      <c r="A8" s="30"/>
      <c r="B8" s="30"/>
      <c r="C8" s="30"/>
      <c r="D8" s="30" t="s">
        <v>1051</v>
      </c>
    </row>
    <row r="9" spans="1:4" x14ac:dyDescent="0.2">
      <c r="A9" s="30" t="s">
        <v>2695</v>
      </c>
      <c r="B9" s="30" t="s">
        <v>281</v>
      </c>
      <c r="C9" s="30" t="s">
        <v>1239</v>
      </c>
      <c r="D9" s="30" t="s">
        <v>1051</v>
      </c>
    </row>
    <row r="10" spans="1:4" x14ac:dyDescent="0.2">
      <c r="A10" s="30"/>
      <c r="B10" s="30"/>
      <c r="C10" s="30"/>
      <c r="D10" s="30" t="s">
        <v>370</v>
      </c>
    </row>
    <row r="11" spans="1:4" x14ac:dyDescent="0.2">
      <c r="A11" s="30" t="s">
        <v>2749</v>
      </c>
      <c r="B11" s="30" t="s">
        <v>1382</v>
      </c>
      <c r="C11" s="30" t="s">
        <v>1239</v>
      </c>
      <c r="D11" s="30" t="s">
        <v>404</v>
      </c>
    </row>
    <row r="12" spans="1:4" x14ac:dyDescent="0.2">
      <c r="A12" s="30" t="s">
        <v>2591</v>
      </c>
      <c r="B12" s="30" t="s">
        <v>90</v>
      </c>
      <c r="C12" s="30" t="s">
        <v>1239</v>
      </c>
      <c r="D12" s="30" t="s">
        <v>403</v>
      </c>
    </row>
    <row r="13" spans="1:4" x14ac:dyDescent="0.2">
      <c r="A13" s="30" t="s">
        <v>2652</v>
      </c>
      <c r="B13" s="30" t="s">
        <v>1406</v>
      </c>
      <c r="C13" s="30" t="s">
        <v>1239</v>
      </c>
      <c r="D13" s="30" t="s">
        <v>1051</v>
      </c>
    </row>
    <row r="14" spans="1:4" x14ac:dyDescent="0.2">
      <c r="A14" s="30"/>
      <c r="B14" s="30"/>
      <c r="C14" s="30"/>
      <c r="D14" s="30" t="s">
        <v>370</v>
      </c>
    </row>
    <row r="15" spans="1:4" x14ac:dyDescent="0.2">
      <c r="A15" s="30" t="s">
        <v>2616</v>
      </c>
      <c r="B15" s="30" t="s">
        <v>1405</v>
      </c>
      <c r="C15" s="30" t="s">
        <v>1239</v>
      </c>
      <c r="D15" s="30" t="s">
        <v>1051</v>
      </c>
    </row>
    <row r="16" spans="1:4" x14ac:dyDescent="0.2">
      <c r="A16" s="30"/>
      <c r="B16" s="30"/>
      <c r="C16" s="30"/>
      <c r="D16" s="30" t="s">
        <v>370</v>
      </c>
    </row>
    <row r="17" spans="1:4" x14ac:dyDescent="0.2">
      <c r="A17" s="30" t="s">
        <v>2693</v>
      </c>
      <c r="B17" s="30" t="s">
        <v>273</v>
      </c>
      <c r="C17" s="30" t="s">
        <v>1239</v>
      </c>
      <c r="D17" s="30" t="s">
        <v>1051</v>
      </c>
    </row>
    <row r="18" spans="1:4" x14ac:dyDescent="0.2">
      <c r="A18" s="30"/>
      <c r="B18" s="30"/>
      <c r="C18" s="30"/>
      <c r="D18" s="30" t="s">
        <v>370</v>
      </c>
    </row>
    <row r="19" spans="1:4" x14ac:dyDescent="0.2">
      <c r="A19" s="30" t="s">
        <v>2729</v>
      </c>
      <c r="B19" s="30" t="s">
        <v>274</v>
      </c>
      <c r="C19" s="30" t="s">
        <v>1239</v>
      </c>
      <c r="D19" s="30" t="s">
        <v>370</v>
      </c>
    </row>
    <row r="20" spans="1:4" x14ac:dyDescent="0.2">
      <c r="A20" s="30" t="s">
        <v>2536</v>
      </c>
      <c r="B20" s="30" t="s">
        <v>89</v>
      </c>
      <c r="C20" s="30" t="s">
        <v>1239</v>
      </c>
      <c r="D20" s="30" t="s">
        <v>403</v>
      </c>
    </row>
    <row r="21" spans="1:4" x14ac:dyDescent="0.2">
      <c r="A21" s="30"/>
      <c r="B21" s="30"/>
      <c r="C21" s="30"/>
      <c r="D21" s="30" t="s">
        <v>1051</v>
      </c>
    </row>
    <row r="22" spans="1:4" x14ac:dyDescent="0.2">
      <c r="A22" s="30"/>
      <c r="B22" s="30"/>
      <c r="C22" s="30"/>
      <c r="D22" s="30" t="s">
        <v>1053</v>
      </c>
    </row>
    <row r="23" spans="1:4" x14ac:dyDescent="0.2">
      <c r="A23" s="30" t="s">
        <v>2723</v>
      </c>
      <c r="B23" s="30" t="s">
        <v>472</v>
      </c>
      <c r="C23" s="30" t="s">
        <v>1239</v>
      </c>
      <c r="D23" s="30" t="s">
        <v>403</v>
      </c>
    </row>
    <row r="24" spans="1:4" x14ac:dyDescent="0.2">
      <c r="A24" s="30" t="s">
        <v>2748</v>
      </c>
      <c r="B24" s="30" t="s">
        <v>276</v>
      </c>
      <c r="C24" s="30" t="s">
        <v>1239</v>
      </c>
      <c r="D24" s="30" t="s">
        <v>1051</v>
      </c>
    </row>
    <row r="25" spans="1:4" x14ac:dyDescent="0.2">
      <c r="A25" s="30"/>
      <c r="B25" s="30"/>
      <c r="C25" s="30"/>
      <c r="D25" s="30" t="s">
        <v>370</v>
      </c>
    </row>
    <row r="26" spans="1:4" x14ac:dyDescent="0.2">
      <c r="A26" s="30" t="s">
        <v>2756</v>
      </c>
      <c r="B26" s="30" t="s">
        <v>277</v>
      </c>
      <c r="C26" s="30" t="s">
        <v>1239</v>
      </c>
      <c r="D26" s="30" t="s">
        <v>1051</v>
      </c>
    </row>
    <row r="27" spans="1:4" x14ac:dyDescent="0.2">
      <c r="A27" s="30"/>
      <c r="B27" s="30"/>
      <c r="C27" s="30"/>
      <c r="D27" s="30" t="s">
        <v>370</v>
      </c>
    </row>
    <row r="28" spans="1:4" x14ac:dyDescent="0.2">
      <c r="A28" s="30" t="s">
        <v>2752</v>
      </c>
      <c r="B28" s="30" t="s">
        <v>278</v>
      </c>
      <c r="C28" s="30" t="s">
        <v>1239</v>
      </c>
      <c r="D28" s="30" t="s">
        <v>1051</v>
      </c>
    </row>
    <row r="29" spans="1:4" x14ac:dyDescent="0.2">
      <c r="A29" s="30"/>
      <c r="B29" s="30"/>
      <c r="C29" s="30"/>
      <c r="D29" s="30" t="s">
        <v>370</v>
      </c>
    </row>
    <row r="30" spans="1:4" x14ac:dyDescent="0.2">
      <c r="A30" s="30" t="s">
        <v>2745</v>
      </c>
      <c r="B30" s="30" t="s">
        <v>279</v>
      </c>
      <c r="C30" s="30" t="s">
        <v>1239</v>
      </c>
      <c r="D30" s="30" t="s">
        <v>1051</v>
      </c>
    </row>
    <row r="31" spans="1:4" x14ac:dyDescent="0.2">
      <c r="A31" s="30"/>
      <c r="B31" s="30"/>
      <c r="C31" s="30"/>
      <c r="D31" s="30" t="s">
        <v>370</v>
      </c>
    </row>
    <row r="32" spans="1:4" x14ac:dyDescent="0.2">
      <c r="A32" s="30" t="s">
        <v>2758</v>
      </c>
      <c r="B32" s="30" t="s">
        <v>280</v>
      </c>
      <c r="C32" s="30" t="s">
        <v>1239</v>
      </c>
      <c r="D32" s="30" t="s">
        <v>1051</v>
      </c>
    </row>
    <row r="33" spans="1:4" x14ac:dyDescent="0.2">
      <c r="A33" s="30"/>
      <c r="B33" s="30"/>
      <c r="C33" s="30"/>
      <c r="D33" s="30" t="s">
        <v>370</v>
      </c>
    </row>
    <row r="34" spans="1:4" x14ac:dyDescent="0.2">
      <c r="A34" s="30" t="s">
        <v>2747</v>
      </c>
      <c r="B34" s="30" t="s">
        <v>275</v>
      </c>
      <c r="C34" s="30" t="s">
        <v>1239</v>
      </c>
      <c r="D34" s="30" t="s">
        <v>1051</v>
      </c>
    </row>
    <row r="35" spans="1:4" x14ac:dyDescent="0.2">
      <c r="A35" s="30"/>
      <c r="B35" s="30"/>
      <c r="C35" s="30"/>
      <c r="D35" s="30" t="s">
        <v>370</v>
      </c>
    </row>
    <row r="36" spans="1:4" x14ac:dyDescent="0.2">
      <c r="A36" s="30" t="s">
        <v>2715</v>
      </c>
      <c r="B36" s="30" t="s">
        <v>685</v>
      </c>
      <c r="C36" s="30" t="s">
        <v>1239</v>
      </c>
      <c r="D36" s="30" t="s">
        <v>1051</v>
      </c>
    </row>
    <row r="37" spans="1:4" x14ac:dyDescent="0.2">
      <c r="A37" s="30"/>
      <c r="B37" s="30"/>
      <c r="C37" s="30"/>
      <c r="D37" s="30" t="s">
        <v>370</v>
      </c>
    </row>
    <row r="38" spans="1:4" x14ac:dyDescent="0.2">
      <c r="A38" s="30" t="s">
        <v>2658</v>
      </c>
      <c r="B38" s="30" t="s">
        <v>477</v>
      </c>
      <c r="C38" s="30" t="s">
        <v>1239</v>
      </c>
      <c r="D38" s="30" t="s">
        <v>1051</v>
      </c>
    </row>
    <row r="39" spans="1:4" x14ac:dyDescent="0.2">
      <c r="A39" s="30"/>
      <c r="B39" s="30"/>
      <c r="C39" s="30"/>
      <c r="D39" s="30" t="s">
        <v>370</v>
      </c>
    </row>
    <row r="40" spans="1:4" x14ac:dyDescent="0.2">
      <c r="A40" s="30" t="s">
        <v>2550</v>
      </c>
      <c r="B40" s="30" t="s">
        <v>2493</v>
      </c>
      <c r="C40" s="30" t="s">
        <v>1239</v>
      </c>
      <c r="D40" s="30" t="s">
        <v>403</v>
      </c>
    </row>
    <row r="41" spans="1:4" x14ac:dyDescent="0.2">
      <c r="A41" s="30" t="s">
        <v>2593</v>
      </c>
      <c r="B41" s="30" t="s">
        <v>91</v>
      </c>
      <c r="C41" s="30" t="s">
        <v>1239</v>
      </c>
      <c r="D41" s="30" t="s">
        <v>403</v>
      </c>
    </row>
    <row r="42" spans="1:4" x14ac:dyDescent="0.2">
      <c r="A42" s="30"/>
      <c r="B42" s="30"/>
      <c r="C42" s="30"/>
      <c r="D42" s="30" t="s">
        <v>1051</v>
      </c>
    </row>
    <row r="43" spans="1:4" x14ac:dyDescent="0.2">
      <c r="A43" s="30" t="s">
        <v>2642</v>
      </c>
      <c r="B43" s="30" t="s">
        <v>92</v>
      </c>
      <c r="C43" s="30" t="s">
        <v>1239</v>
      </c>
      <c r="D43" s="30" t="s">
        <v>403</v>
      </c>
    </row>
    <row r="44" spans="1:4" x14ac:dyDescent="0.2">
      <c r="A44" s="30" t="s">
        <v>2582</v>
      </c>
      <c r="B44" s="30" t="s">
        <v>93</v>
      </c>
      <c r="C44" s="30" t="s">
        <v>1239</v>
      </c>
      <c r="D44" s="30" t="s">
        <v>403</v>
      </c>
    </row>
    <row r="45" spans="1:4" x14ac:dyDescent="0.2">
      <c r="A45" s="30" t="s">
        <v>2596</v>
      </c>
      <c r="B45" s="30" t="s">
        <v>1383</v>
      </c>
      <c r="C45" s="30" t="s">
        <v>1239</v>
      </c>
      <c r="D45" s="30" t="s">
        <v>403</v>
      </c>
    </row>
    <row r="46" spans="1:4" x14ac:dyDescent="0.2">
      <c r="A46" s="30"/>
      <c r="B46" s="30"/>
      <c r="C46" s="30"/>
      <c r="D46" s="30" t="s">
        <v>404</v>
      </c>
    </row>
    <row r="47" spans="1:4" x14ac:dyDescent="0.2">
      <c r="A47" s="30" t="s">
        <v>2578</v>
      </c>
      <c r="B47" s="30" t="s">
        <v>94</v>
      </c>
      <c r="C47" s="30" t="s">
        <v>1239</v>
      </c>
      <c r="D47" s="30" t="s">
        <v>403</v>
      </c>
    </row>
    <row r="48" spans="1:4" x14ac:dyDescent="0.2">
      <c r="A48" s="30"/>
      <c r="B48" s="30"/>
      <c r="C48" s="30"/>
      <c r="D48" s="30" t="s">
        <v>1051</v>
      </c>
    </row>
    <row r="49" spans="1:4" x14ac:dyDescent="0.2">
      <c r="A49" s="30"/>
      <c r="B49" s="30"/>
      <c r="C49" s="30"/>
      <c r="D49" s="30" t="s">
        <v>404</v>
      </c>
    </row>
    <row r="50" spans="1:4" x14ac:dyDescent="0.2">
      <c r="A50" s="30" t="s">
        <v>2624</v>
      </c>
      <c r="B50" s="30" t="s">
        <v>1370</v>
      </c>
      <c r="C50" s="30" t="s">
        <v>1239</v>
      </c>
      <c r="D50" s="30" t="s">
        <v>403</v>
      </c>
    </row>
    <row r="51" spans="1:4" x14ac:dyDescent="0.2">
      <c r="A51" s="30"/>
      <c r="B51" s="30"/>
      <c r="C51" s="30"/>
      <c r="D51" s="30" t="s">
        <v>1051</v>
      </c>
    </row>
    <row r="52" spans="1:4" x14ac:dyDescent="0.2">
      <c r="A52" s="30"/>
      <c r="B52" s="30"/>
      <c r="C52" s="30"/>
      <c r="D52" s="30" t="s">
        <v>404</v>
      </c>
    </row>
    <row r="53" spans="1:4" x14ac:dyDescent="0.2">
      <c r="A53" s="30" t="s">
        <v>2609</v>
      </c>
      <c r="B53" s="30" t="s">
        <v>1741</v>
      </c>
      <c r="C53" s="30" t="s">
        <v>1239</v>
      </c>
      <c r="D53" s="30" t="s">
        <v>403</v>
      </c>
    </row>
    <row r="54" spans="1:4" x14ac:dyDescent="0.2">
      <c r="A54" s="30"/>
      <c r="B54" s="30"/>
      <c r="C54" s="30"/>
      <c r="D54" s="30" t="s">
        <v>1051</v>
      </c>
    </row>
    <row r="55" spans="1:4" x14ac:dyDescent="0.2">
      <c r="A55" s="30"/>
      <c r="B55" s="30"/>
      <c r="C55" s="30"/>
      <c r="D55" s="30" t="s">
        <v>404</v>
      </c>
    </row>
    <row r="56" spans="1:4" x14ac:dyDescent="0.2">
      <c r="A56" s="30" t="s">
        <v>2666</v>
      </c>
      <c r="B56" s="30" t="s">
        <v>1740</v>
      </c>
      <c r="C56" s="30" t="s">
        <v>1239</v>
      </c>
      <c r="D56" s="30" t="s">
        <v>403</v>
      </c>
    </row>
    <row r="57" spans="1:4" x14ac:dyDescent="0.2">
      <c r="A57" s="30"/>
      <c r="B57" s="30"/>
      <c r="C57" s="30"/>
      <c r="D57" s="30" t="s">
        <v>1051</v>
      </c>
    </row>
    <row r="58" spans="1:4" x14ac:dyDescent="0.2">
      <c r="A58" s="30"/>
      <c r="B58" s="30"/>
      <c r="C58" s="30"/>
      <c r="D58" s="30" t="s">
        <v>404</v>
      </c>
    </row>
    <row r="59" spans="1:4" x14ac:dyDescent="0.2">
      <c r="A59" s="30" t="s">
        <v>2598</v>
      </c>
      <c r="B59" s="30" t="s">
        <v>692</v>
      </c>
      <c r="C59" s="30" t="s">
        <v>1239</v>
      </c>
      <c r="D59" s="30" t="s">
        <v>403</v>
      </c>
    </row>
    <row r="60" spans="1:4" x14ac:dyDescent="0.2">
      <c r="A60" s="30"/>
      <c r="B60" s="30"/>
      <c r="C60" s="30"/>
      <c r="D60" s="30" t="s">
        <v>1051</v>
      </c>
    </row>
    <row r="61" spans="1:4" x14ac:dyDescent="0.2">
      <c r="A61" s="30"/>
      <c r="B61" s="30"/>
      <c r="C61" s="30"/>
      <c r="D61" s="30" t="s">
        <v>404</v>
      </c>
    </row>
    <row r="62" spans="1:4" x14ac:dyDescent="0.2">
      <c r="A62" s="30" t="s">
        <v>2608</v>
      </c>
      <c r="B62" s="30" t="s">
        <v>282</v>
      </c>
      <c r="C62" s="30" t="s">
        <v>1239</v>
      </c>
      <c r="D62" s="30" t="s">
        <v>403</v>
      </c>
    </row>
    <row r="63" spans="1:4" x14ac:dyDescent="0.2">
      <c r="A63" s="30"/>
      <c r="B63" s="30"/>
      <c r="C63" s="30"/>
      <c r="D63" s="30" t="s">
        <v>1051</v>
      </c>
    </row>
    <row r="64" spans="1:4" x14ac:dyDescent="0.2">
      <c r="A64" s="30" t="s">
        <v>2634</v>
      </c>
      <c r="B64" s="30" t="s">
        <v>95</v>
      </c>
      <c r="C64" s="30" t="s">
        <v>1239</v>
      </c>
      <c r="D64" s="30" t="s">
        <v>403</v>
      </c>
    </row>
    <row r="65" spans="1:4" x14ac:dyDescent="0.2">
      <c r="A65" s="30"/>
      <c r="B65" s="30"/>
      <c r="C65" s="30"/>
      <c r="D65" s="30" t="s">
        <v>1051</v>
      </c>
    </row>
    <row r="66" spans="1:4" x14ac:dyDescent="0.2">
      <c r="A66" s="30" t="s">
        <v>2683</v>
      </c>
      <c r="B66" s="30" t="s">
        <v>283</v>
      </c>
      <c r="C66" s="30" t="s">
        <v>1239</v>
      </c>
      <c r="D66" s="30" t="s">
        <v>403</v>
      </c>
    </row>
    <row r="67" spans="1:4" x14ac:dyDescent="0.2">
      <c r="A67" s="30"/>
      <c r="B67" s="30"/>
      <c r="C67" s="30"/>
      <c r="D67" s="30" t="s">
        <v>1051</v>
      </c>
    </row>
    <row r="68" spans="1:4" x14ac:dyDescent="0.2">
      <c r="A68" s="30" t="s">
        <v>2714</v>
      </c>
      <c r="B68" s="30" t="s">
        <v>284</v>
      </c>
      <c r="C68" s="30" t="s">
        <v>1239</v>
      </c>
      <c r="D68" s="30" t="s">
        <v>403</v>
      </c>
    </row>
    <row r="69" spans="1:4" x14ac:dyDescent="0.2">
      <c r="A69" s="30"/>
      <c r="B69" s="30"/>
      <c r="C69" s="30"/>
      <c r="D69" s="30" t="s">
        <v>1051</v>
      </c>
    </row>
    <row r="70" spans="1:4" x14ac:dyDescent="0.2">
      <c r="A70" s="30" t="s">
        <v>2670</v>
      </c>
      <c r="B70" s="30" t="s">
        <v>285</v>
      </c>
      <c r="C70" s="30" t="s">
        <v>1239</v>
      </c>
      <c r="D70" s="30" t="s">
        <v>403</v>
      </c>
    </row>
    <row r="71" spans="1:4" x14ac:dyDescent="0.2">
      <c r="A71" s="30"/>
      <c r="B71" s="30"/>
      <c r="C71" s="30"/>
      <c r="D71" s="30" t="s">
        <v>1051</v>
      </c>
    </row>
    <row r="72" spans="1:4" x14ac:dyDescent="0.2">
      <c r="A72" s="30" t="s">
        <v>2750</v>
      </c>
      <c r="B72" s="30" t="s">
        <v>689</v>
      </c>
      <c r="C72" s="30" t="s">
        <v>1239</v>
      </c>
      <c r="D72" s="30" t="s">
        <v>403</v>
      </c>
    </row>
    <row r="73" spans="1:4" x14ac:dyDescent="0.2">
      <c r="A73" s="30"/>
      <c r="B73" s="30"/>
      <c r="C73" s="30"/>
      <c r="D73" s="30" t="s">
        <v>1051</v>
      </c>
    </row>
    <row r="74" spans="1:4" x14ac:dyDescent="0.2">
      <c r="A74" s="30" t="s">
        <v>2680</v>
      </c>
      <c r="B74" s="30" t="s">
        <v>1384</v>
      </c>
      <c r="C74" s="30" t="s">
        <v>1239</v>
      </c>
      <c r="D74" s="30" t="s">
        <v>403</v>
      </c>
    </row>
    <row r="75" spans="1:4" x14ac:dyDescent="0.2">
      <c r="A75" s="30"/>
      <c r="B75" s="30"/>
      <c r="C75" s="30"/>
      <c r="D75" s="30" t="s">
        <v>1051</v>
      </c>
    </row>
    <row r="76" spans="1:4" x14ac:dyDescent="0.2">
      <c r="A76" s="30" t="s">
        <v>2744</v>
      </c>
      <c r="B76" s="30" t="s">
        <v>2498</v>
      </c>
      <c r="C76" s="30" t="s">
        <v>1239</v>
      </c>
      <c r="D76" s="30" t="s">
        <v>403</v>
      </c>
    </row>
    <row r="77" spans="1:4" x14ac:dyDescent="0.2">
      <c r="A77" s="30"/>
      <c r="B77" s="30"/>
      <c r="C77" s="30"/>
      <c r="D77" s="30" t="s">
        <v>1051</v>
      </c>
    </row>
    <row r="78" spans="1:4" x14ac:dyDescent="0.2">
      <c r="A78" s="30" t="s">
        <v>2687</v>
      </c>
      <c r="B78" s="30" t="s">
        <v>286</v>
      </c>
      <c r="C78" s="30" t="s">
        <v>1239</v>
      </c>
      <c r="D78" s="30" t="s">
        <v>403</v>
      </c>
    </row>
    <row r="79" spans="1:4" x14ac:dyDescent="0.2">
      <c r="A79" s="30"/>
      <c r="B79" s="30"/>
      <c r="C79" s="30"/>
      <c r="D79" s="30" t="s">
        <v>1051</v>
      </c>
    </row>
    <row r="80" spans="1:4" x14ac:dyDescent="0.2">
      <c r="A80" s="30" t="s">
        <v>2700</v>
      </c>
      <c r="B80" s="30" t="s">
        <v>287</v>
      </c>
      <c r="C80" s="30" t="s">
        <v>1239</v>
      </c>
      <c r="D80" s="30" t="s">
        <v>403</v>
      </c>
    </row>
    <row r="81" spans="1:4" x14ac:dyDescent="0.2">
      <c r="A81" s="30"/>
      <c r="B81" s="30"/>
      <c r="C81" s="30"/>
      <c r="D81" s="30" t="s">
        <v>1051</v>
      </c>
    </row>
    <row r="82" spans="1:4" x14ac:dyDescent="0.2">
      <c r="A82" s="30" t="s">
        <v>2740</v>
      </c>
      <c r="B82" s="30" t="s">
        <v>288</v>
      </c>
      <c r="C82" s="30" t="s">
        <v>1239</v>
      </c>
      <c r="D82" s="30" t="s">
        <v>403</v>
      </c>
    </row>
    <row r="83" spans="1:4" x14ac:dyDescent="0.2">
      <c r="A83" s="30"/>
      <c r="B83" s="30"/>
      <c r="C83" s="30"/>
      <c r="D83" s="30" t="s">
        <v>1051</v>
      </c>
    </row>
    <row r="84" spans="1:4" x14ac:dyDescent="0.2">
      <c r="A84" s="30" t="s">
        <v>2706</v>
      </c>
      <c r="B84" s="30" t="s">
        <v>289</v>
      </c>
      <c r="C84" s="30" t="s">
        <v>1239</v>
      </c>
      <c r="D84" s="30" t="s">
        <v>403</v>
      </c>
    </row>
    <row r="85" spans="1:4" x14ac:dyDescent="0.2">
      <c r="A85" s="30"/>
      <c r="B85" s="30"/>
      <c r="C85" s="30"/>
      <c r="D85" s="30" t="s">
        <v>1051</v>
      </c>
    </row>
    <row r="86" spans="1:4" x14ac:dyDescent="0.2">
      <c r="A86" s="30" t="s">
        <v>2711</v>
      </c>
      <c r="B86" s="30" t="s">
        <v>290</v>
      </c>
      <c r="C86" s="30" t="s">
        <v>1239</v>
      </c>
      <c r="D86" s="30" t="s">
        <v>403</v>
      </c>
    </row>
    <row r="87" spans="1:4" x14ac:dyDescent="0.2">
      <c r="A87" s="30"/>
      <c r="B87" s="30"/>
      <c r="C87" s="30"/>
      <c r="D87" s="30" t="s">
        <v>1051</v>
      </c>
    </row>
    <row r="88" spans="1:4" x14ac:dyDescent="0.2">
      <c r="A88" s="30" t="s">
        <v>2742</v>
      </c>
      <c r="B88" s="30" t="s">
        <v>291</v>
      </c>
      <c r="C88" s="30" t="s">
        <v>1239</v>
      </c>
      <c r="D88" s="30" t="s">
        <v>403</v>
      </c>
    </row>
    <row r="89" spans="1:4" x14ac:dyDescent="0.2">
      <c r="A89" s="30"/>
      <c r="B89" s="30"/>
      <c r="C89" s="30"/>
      <c r="D89" s="30" t="s">
        <v>1051</v>
      </c>
    </row>
    <row r="90" spans="1:4" x14ac:dyDescent="0.2">
      <c r="A90" s="30" t="s">
        <v>2722</v>
      </c>
      <c r="B90" s="30" t="s">
        <v>292</v>
      </c>
      <c r="C90" s="30" t="s">
        <v>1239</v>
      </c>
      <c r="D90" s="30" t="s">
        <v>403</v>
      </c>
    </row>
    <row r="91" spans="1:4" x14ac:dyDescent="0.2">
      <c r="A91" s="30"/>
      <c r="B91" s="30"/>
      <c r="C91" s="30"/>
      <c r="D91" s="30" t="s">
        <v>1051</v>
      </c>
    </row>
    <row r="92" spans="1:4" x14ac:dyDescent="0.2">
      <c r="A92" s="30" t="s">
        <v>2639</v>
      </c>
      <c r="B92" s="30" t="s">
        <v>96</v>
      </c>
      <c r="C92" s="30" t="s">
        <v>1239</v>
      </c>
      <c r="D92" s="30" t="s">
        <v>403</v>
      </c>
    </row>
    <row r="93" spans="1:4" x14ac:dyDescent="0.2">
      <c r="A93" s="30"/>
      <c r="B93" s="30"/>
      <c r="C93" s="30"/>
      <c r="D93" s="30" t="s">
        <v>1051</v>
      </c>
    </row>
    <row r="94" spans="1:4" x14ac:dyDescent="0.2">
      <c r="A94" s="30" t="s">
        <v>2741</v>
      </c>
      <c r="B94" s="30" t="s">
        <v>293</v>
      </c>
      <c r="C94" s="30" t="s">
        <v>1239</v>
      </c>
      <c r="D94" s="30" t="s">
        <v>403</v>
      </c>
    </row>
    <row r="95" spans="1:4" x14ac:dyDescent="0.2">
      <c r="A95" s="30"/>
      <c r="B95" s="30"/>
      <c r="C95" s="30"/>
      <c r="D95" s="30" t="s">
        <v>1051</v>
      </c>
    </row>
    <row r="96" spans="1:4" x14ac:dyDescent="0.2">
      <c r="A96" s="30" t="s">
        <v>2622</v>
      </c>
      <c r="B96" s="30" t="s">
        <v>97</v>
      </c>
      <c r="C96" s="30" t="s">
        <v>1239</v>
      </c>
      <c r="D96" s="30" t="s">
        <v>403</v>
      </c>
    </row>
    <row r="97" spans="1:4" x14ac:dyDescent="0.2">
      <c r="A97" s="30"/>
      <c r="B97" s="30"/>
      <c r="C97" s="30"/>
      <c r="D97" s="30" t="s">
        <v>1051</v>
      </c>
    </row>
    <row r="98" spans="1:4" x14ac:dyDescent="0.2">
      <c r="A98" s="30" t="s">
        <v>2569</v>
      </c>
      <c r="B98" s="30" t="s">
        <v>98</v>
      </c>
      <c r="C98" s="30" t="s">
        <v>1239</v>
      </c>
      <c r="D98" s="30" t="s">
        <v>403</v>
      </c>
    </row>
    <row r="99" spans="1:4" x14ac:dyDescent="0.2">
      <c r="A99" s="30"/>
      <c r="B99" s="30"/>
      <c r="C99" s="30"/>
      <c r="D99" s="30" t="s">
        <v>1051</v>
      </c>
    </row>
    <row r="100" spans="1:4" x14ac:dyDescent="0.2">
      <c r="A100" s="30"/>
      <c r="B100" s="30"/>
      <c r="C100" s="30"/>
      <c r="D100" s="30" t="s">
        <v>404</v>
      </c>
    </row>
    <row r="101" spans="1:4" x14ac:dyDescent="0.2">
      <c r="A101" s="30" t="s">
        <v>2585</v>
      </c>
      <c r="B101" s="30" t="s">
        <v>99</v>
      </c>
      <c r="C101" s="30" t="s">
        <v>1239</v>
      </c>
      <c r="D101" s="30" t="s">
        <v>403</v>
      </c>
    </row>
    <row r="102" spans="1:4" x14ac:dyDescent="0.2">
      <c r="A102" s="30"/>
      <c r="B102" s="30"/>
      <c r="C102" s="30"/>
      <c r="D102" s="30" t="s">
        <v>1051</v>
      </c>
    </row>
    <row r="103" spans="1:4" x14ac:dyDescent="0.2">
      <c r="A103" s="30"/>
      <c r="B103" s="30"/>
      <c r="C103" s="30"/>
      <c r="D103" s="30" t="s">
        <v>404</v>
      </c>
    </row>
    <row r="104" spans="1:4" x14ac:dyDescent="0.2">
      <c r="A104" s="30" t="s">
        <v>2573</v>
      </c>
      <c r="B104" s="30" t="s">
        <v>1372</v>
      </c>
      <c r="C104" s="30" t="s">
        <v>1239</v>
      </c>
      <c r="D104" s="30" t="s">
        <v>403</v>
      </c>
    </row>
    <row r="105" spans="1:4" x14ac:dyDescent="0.2">
      <c r="A105" s="30" t="s">
        <v>2663</v>
      </c>
      <c r="B105" s="30" t="s">
        <v>100</v>
      </c>
      <c r="C105" s="30" t="s">
        <v>1239</v>
      </c>
      <c r="D105" s="30" t="s">
        <v>403</v>
      </c>
    </row>
    <row r="106" spans="1:4" x14ac:dyDescent="0.2">
      <c r="A106" s="30"/>
      <c r="B106" s="30"/>
      <c r="C106" s="30"/>
      <c r="D106" s="30" t="s">
        <v>1051</v>
      </c>
    </row>
    <row r="107" spans="1:4" x14ac:dyDescent="0.2">
      <c r="A107" s="30"/>
      <c r="B107" s="30"/>
      <c r="C107" s="30"/>
      <c r="D107" s="30" t="s">
        <v>404</v>
      </c>
    </row>
    <row r="108" spans="1:4" x14ac:dyDescent="0.2">
      <c r="A108" s="30" t="s">
        <v>2676</v>
      </c>
      <c r="B108" s="30" t="s">
        <v>1742</v>
      </c>
      <c r="C108" s="30" t="s">
        <v>1239</v>
      </c>
      <c r="D108" s="30" t="s">
        <v>403</v>
      </c>
    </row>
    <row r="109" spans="1:4" x14ac:dyDescent="0.2">
      <c r="A109" s="30"/>
      <c r="B109" s="30"/>
      <c r="C109" s="30"/>
      <c r="D109" s="30" t="s">
        <v>1051</v>
      </c>
    </row>
    <row r="110" spans="1:4" x14ac:dyDescent="0.2">
      <c r="A110" s="30" t="s">
        <v>2668</v>
      </c>
      <c r="B110" s="30" t="s">
        <v>1376</v>
      </c>
      <c r="C110" s="30" t="s">
        <v>1239</v>
      </c>
      <c r="D110" s="30" t="s">
        <v>403</v>
      </c>
    </row>
    <row r="111" spans="1:4" x14ac:dyDescent="0.2">
      <c r="A111" s="30"/>
      <c r="B111" s="30"/>
      <c r="C111" s="30"/>
      <c r="D111" s="30" t="s">
        <v>1051</v>
      </c>
    </row>
    <row r="112" spans="1:4" x14ac:dyDescent="0.2">
      <c r="A112" s="30" t="s">
        <v>2707</v>
      </c>
      <c r="B112" s="30" t="s">
        <v>1385</v>
      </c>
      <c r="C112" s="30" t="s">
        <v>1239</v>
      </c>
      <c r="D112" s="30" t="s">
        <v>403</v>
      </c>
    </row>
    <row r="113" spans="1:4" x14ac:dyDescent="0.2">
      <c r="A113" s="30"/>
      <c r="B113" s="30"/>
      <c r="C113" s="30"/>
      <c r="D113" s="30" t="s">
        <v>1051</v>
      </c>
    </row>
    <row r="114" spans="1:4" x14ac:dyDescent="0.2">
      <c r="A114" s="30" t="s">
        <v>2610</v>
      </c>
      <c r="B114" s="30" t="s">
        <v>101</v>
      </c>
      <c r="C114" s="30" t="s">
        <v>1239</v>
      </c>
      <c r="D114" s="30" t="s">
        <v>403</v>
      </c>
    </row>
    <row r="115" spans="1:4" x14ac:dyDescent="0.2">
      <c r="A115" s="30"/>
      <c r="B115" s="30"/>
      <c r="C115" s="30"/>
      <c r="D115" s="30" t="s">
        <v>1051</v>
      </c>
    </row>
    <row r="116" spans="1:4" x14ac:dyDescent="0.2">
      <c r="A116" s="30" t="s">
        <v>2672</v>
      </c>
      <c r="B116" s="30" t="s">
        <v>1386</v>
      </c>
      <c r="C116" s="30" t="s">
        <v>1239</v>
      </c>
      <c r="D116" s="30" t="s">
        <v>403</v>
      </c>
    </row>
    <row r="117" spans="1:4" x14ac:dyDescent="0.2">
      <c r="A117" s="30"/>
      <c r="B117" s="30"/>
      <c r="C117" s="30"/>
      <c r="D117" s="30" t="s">
        <v>1051</v>
      </c>
    </row>
    <row r="118" spans="1:4" x14ac:dyDescent="0.2">
      <c r="A118" s="30"/>
      <c r="B118" s="30"/>
      <c r="C118" s="30"/>
      <c r="D118" s="30" t="s">
        <v>404</v>
      </c>
    </row>
    <row r="119" spans="1:4" x14ac:dyDescent="0.2">
      <c r="A119" s="30" t="s">
        <v>2736</v>
      </c>
      <c r="B119" s="30" t="s">
        <v>102</v>
      </c>
      <c r="C119" s="30" t="s">
        <v>1239</v>
      </c>
      <c r="D119" s="30" t="s">
        <v>403</v>
      </c>
    </row>
    <row r="120" spans="1:4" x14ac:dyDescent="0.2">
      <c r="A120" s="30"/>
      <c r="B120" s="30"/>
      <c r="C120" s="30"/>
      <c r="D120" s="30" t="s">
        <v>1051</v>
      </c>
    </row>
    <row r="121" spans="1:4" x14ac:dyDescent="0.2">
      <c r="A121" s="30" t="s">
        <v>2708</v>
      </c>
      <c r="B121" s="30" t="s">
        <v>103</v>
      </c>
      <c r="C121" s="30" t="s">
        <v>1239</v>
      </c>
      <c r="D121" s="30" t="s">
        <v>403</v>
      </c>
    </row>
    <row r="122" spans="1:4" x14ac:dyDescent="0.2">
      <c r="A122" s="30"/>
      <c r="B122" s="30"/>
      <c r="C122" s="30"/>
      <c r="D122" s="30" t="s">
        <v>1051</v>
      </c>
    </row>
    <row r="123" spans="1:4" x14ac:dyDescent="0.2">
      <c r="A123" s="30" t="s">
        <v>2717</v>
      </c>
      <c r="B123" s="30" t="s">
        <v>1380</v>
      </c>
      <c r="C123" s="30" t="s">
        <v>1239</v>
      </c>
      <c r="D123" s="30" t="s">
        <v>403</v>
      </c>
    </row>
    <row r="124" spans="1:4" x14ac:dyDescent="0.2">
      <c r="A124" s="30"/>
      <c r="B124" s="30"/>
      <c r="C124" s="30"/>
      <c r="D124" s="30" t="s">
        <v>1051</v>
      </c>
    </row>
    <row r="125" spans="1:4" x14ac:dyDescent="0.2">
      <c r="A125" s="30" t="s">
        <v>2558</v>
      </c>
      <c r="B125" s="30" t="s">
        <v>1739</v>
      </c>
      <c r="C125" s="30" t="s">
        <v>1239</v>
      </c>
      <c r="D125" s="30" t="s">
        <v>403</v>
      </c>
    </row>
    <row r="126" spans="1:4" x14ac:dyDescent="0.2">
      <c r="A126" s="30"/>
      <c r="B126" s="30"/>
      <c r="C126" s="30"/>
      <c r="D126" s="30" t="s">
        <v>1051</v>
      </c>
    </row>
    <row r="127" spans="1:4" x14ac:dyDescent="0.2">
      <c r="A127" s="30"/>
      <c r="B127" s="30"/>
      <c r="C127" s="30"/>
      <c r="D127" s="30" t="s">
        <v>1053</v>
      </c>
    </row>
    <row r="128" spans="1:4" x14ac:dyDescent="0.2">
      <c r="A128" s="30"/>
      <c r="B128" s="30"/>
      <c r="C128" s="30"/>
      <c r="D128" s="30" t="s">
        <v>404</v>
      </c>
    </row>
    <row r="129" spans="1:4" x14ac:dyDescent="0.2">
      <c r="A129" s="30" t="s">
        <v>2664</v>
      </c>
      <c r="B129" s="30" t="s">
        <v>1399</v>
      </c>
      <c r="C129" s="30" t="s">
        <v>1239</v>
      </c>
      <c r="D129" s="30" t="s">
        <v>403</v>
      </c>
    </row>
    <row r="130" spans="1:4" x14ac:dyDescent="0.2">
      <c r="A130" s="30" t="s">
        <v>2657</v>
      </c>
      <c r="B130" s="30" t="s">
        <v>463</v>
      </c>
      <c r="C130" s="30" t="s">
        <v>1239</v>
      </c>
      <c r="D130" s="30" t="s">
        <v>403</v>
      </c>
    </row>
    <row r="131" spans="1:4" x14ac:dyDescent="0.2">
      <c r="A131" s="30"/>
      <c r="B131" s="30"/>
      <c r="C131" s="30"/>
      <c r="D131" s="30" t="s">
        <v>1051</v>
      </c>
    </row>
    <row r="132" spans="1:4" x14ac:dyDescent="0.2">
      <c r="A132" s="30"/>
      <c r="B132" s="30"/>
      <c r="C132" s="30"/>
      <c r="D132" s="30" t="s">
        <v>1053</v>
      </c>
    </row>
    <row r="133" spans="1:4" x14ac:dyDescent="0.2">
      <c r="A133" s="30" t="s">
        <v>2716</v>
      </c>
      <c r="B133" s="30" t="s">
        <v>1387</v>
      </c>
      <c r="C133" s="30" t="s">
        <v>1239</v>
      </c>
      <c r="D133" s="30" t="s">
        <v>403</v>
      </c>
    </row>
    <row r="134" spans="1:4" x14ac:dyDescent="0.2">
      <c r="A134" s="30"/>
      <c r="B134" s="30"/>
      <c r="C134" s="30"/>
      <c r="D134" s="30" t="s">
        <v>1051</v>
      </c>
    </row>
    <row r="135" spans="1:4" x14ac:dyDescent="0.2">
      <c r="A135" s="30" t="s">
        <v>2631</v>
      </c>
      <c r="B135" s="30" t="s">
        <v>2143</v>
      </c>
      <c r="C135" s="30" t="s">
        <v>1239</v>
      </c>
      <c r="D135" s="30" t="s">
        <v>403</v>
      </c>
    </row>
    <row r="136" spans="1:4" x14ac:dyDescent="0.2">
      <c r="A136" s="30" t="s">
        <v>2580</v>
      </c>
      <c r="B136" s="30" t="s">
        <v>464</v>
      </c>
      <c r="C136" s="30" t="s">
        <v>1239</v>
      </c>
      <c r="D136" s="30" t="s">
        <v>403</v>
      </c>
    </row>
    <row r="137" spans="1:4" x14ac:dyDescent="0.2">
      <c r="A137" s="30"/>
      <c r="B137" s="30"/>
      <c r="C137" s="30"/>
      <c r="D137" s="30" t="s">
        <v>1051</v>
      </c>
    </row>
    <row r="138" spans="1:4" x14ac:dyDescent="0.2">
      <c r="A138" s="30"/>
      <c r="B138" s="30"/>
      <c r="C138" s="30"/>
      <c r="D138" s="30" t="s">
        <v>1053</v>
      </c>
    </row>
    <row r="139" spans="1:4" x14ac:dyDescent="0.2">
      <c r="A139" s="30" t="s">
        <v>2681</v>
      </c>
      <c r="B139" s="30" t="s">
        <v>104</v>
      </c>
      <c r="C139" s="30" t="s">
        <v>1239</v>
      </c>
      <c r="D139" s="30" t="s">
        <v>403</v>
      </c>
    </row>
    <row r="140" spans="1:4" x14ac:dyDescent="0.2">
      <c r="A140" s="30"/>
      <c r="B140" s="30"/>
      <c r="C140" s="30"/>
      <c r="D140" s="30" t="s">
        <v>1051</v>
      </c>
    </row>
    <row r="141" spans="1:4" x14ac:dyDescent="0.2">
      <c r="A141" s="30" t="s">
        <v>2677</v>
      </c>
      <c r="B141" s="30" t="s">
        <v>105</v>
      </c>
      <c r="C141" s="30" t="s">
        <v>1239</v>
      </c>
      <c r="D141" s="30" t="s">
        <v>403</v>
      </c>
    </row>
    <row r="142" spans="1:4" x14ac:dyDescent="0.2">
      <c r="A142" s="30"/>
      <c r="B142" s="30"/>
      <c r="C142" s="30"/>
      <c r="D142" s="30" t="s">
        <v>1051</v>
      </c>
    </row>
    <row r="143" spans="1:4" x14ac:dyDescent="0.2">
      <c r="A143" s="30" t="s">
        <v>2738</v>
      </c>
      <c r="B143" s="30" t="s">
        <v>1373</v>
      </c>
      <c r="C143" s="30" t="s">
        <v>1239</v>
      </c>
      <c r="D143" s="30" t="s">
        <v>1051</v>
      </c>
    </row>
    <row r="144" spans="1:4" x14ac:dyDescent="0.2">
      <c r="A144" s="30"/>
      <c r="B144" s="30"/>
      <c r="C144" s="30"/>
      <c r="D144" s="30" t="s">
        <v>370</v>
      </c>
    </row>
    <row r="145" spans="1:4" x14ac:dyDescent="0.2">
      <c r="A145" s="30" t="s">
        <v>2755</v>
      </c>
      <c r="B145" s="30" t="s">
        <v>1388</v>
      </c>
      <c r="C145" s="30" t="s">
        <v>1239</v>
      </c>
      <c r="D145" s="30" t="s">
        <v>1051</v>
      </c>
    </row>
    <row r="146" spans="1:4" x14ac:dyDescent="0.2">
      <c r="A146" s="30"/>
      <c r="B146" s="30"/>
      <c r="C146" s="30"/>
      <c r="D146" s="30" t="s">
        <v>370</v>
      </c>
    </row>
    <row r="147" spans="1:4" x14ac:dyDescent="0.2">
      <c r="A147" s="30" t="s">
        <v>2733</v>
      </c>
      <c r="B147" s="30" t="s">
        <v>1378</v>
      </c>
      <c r="C147" s="30" t="s">
        <v>1239</v>
      </c>
      <c r="D147" s="30" t="s">
        <v>1051</v>
      </c>
    </row>
    <row r="148" spans="1:4" x14ac:dyDescent="0.2">
      <c r="A148" s="30"/>
      <c r="B148" s="30"/>
      <c r="C148" s="30"/>
      <c r="D148" s="30" t="s">
        <v>370</v>
      </c>
    </row>
    <row r="149" spans="1:4" x14ac:dyDescent="0.2">
      <c r="A149" s="30" t="s">
        <v>2754</v>
      </c>
      <c r="B149" s="30" t="s">
        <v>1389</v>
      </c>
      <c r="C149" s="30" t="s">
        <v>1239</v>
      </c>
      <c r="D149" s="30" t="s">
        <v>1051</v>
      </c>
    </row>
    <row r="150" spans="1:4" x14ac:dyDescent="0.2">
      <c r="A150" s="30"/>
      <c r="B150" s="30"/>
      <c r="C150" s="30"/>
      <c r="D150" s="30" t="s">
        <v>370</v>
      </c>
    </row>
    <row r="151" spans="1:4" x14ac:dyDescent="0.2">
      <c r="A151" s="30" t="s">
        <v>2732</v>
      </c>
      <c r="B151" s="30" t="s">
        <v>1379</v>
      </c>
      <c r="C151" s="30" t="s">
        <v>1239</v>
      </c>
      <c r="D151" s="30" t="s">
        <v>1051</v>
      </c>
    </row>
    <row r="152" spans="1:4" x14ac:dyDescent="0.2">
      <c r="A152" s="30"/>
      <c r="B152" s="30"/>
      <c r="C152" s="30"/>
      <c r="D152" s="30" t="s">
        <v>370</v>
      </c>
    </row>
    <row r="153" spans="1:4" x14ac:dyDescent="0.2">
      <c r="A153" s="30" t="s">
        <v>2726</v>
      </c>
      <c r="B153" s="30" t="s">
        <v>1381</v>
      </c>
      <c r="C153" s="30" t="s">
        <v>1239</v>
      </c>
      <c r="D153" s="30" t="s">
        <v>1051</v>
      </c>
    </row>
    <row r="154" spans="1:4" x14ac:dyDescent="0.2">
      <c r="A154" s="30"/>
      <c r="B154" s="30"/>
      <c r="C154" s="30"/>
      <c r="D154" s="30" t="s">
        <v>370</v>
      </c>
    </row>
    <row r="155" spans="1:4" x14ac:dyDescent="0.2">
      <c r="A155" s="30" t="s">
        <v>2697</v>
      </c>
      <c r="B155" s="30" t="s">
        <v>1377</v>
      </c>
      <c r="C155" s="30" t="s">
        <v>1239</v>
      </c>
      <c r="D155" s="30" t="s">
        <v>403</v>
      </c>
    </row>
    <row r="156" spans="1:4" x14ac:dyDescent="0.2">
      <c r="A156" s="30"/>
      <c r="B156" s="30"/>
      <c r="C156" s="30"/>
      <c r="D156" s="30" t="s">
        <v>1051</v>
      </c>
    </row>
    <row r="157" spans="1:4" x14ac:dyDescent="0.2">
      <c r="A157" s="30" t="s">
        <v>2907</v>
      </c>
      <c r="B157" s="30" t="s">
        <v>821</v>
      </c>
      <c r="C157" s="30" t="s">
        <v>1240</v>
      </c>
      <c r="D157" s="30" t="s">
        <v>1051</v>
      </c>
    </row>
    <row r="158" spans="1:4" x14ac:dyDescent="0.2">
      <c r="A158" s="30" t="s">
        <v>2908</v>
      </c>
      <c r="B158" s="30" t="s">
        <v>1250</v>
      </c>
      <c r="C158" s="30" t="s">
        <v>1240</v>
      </c>
      <c r="D158" s="30" t="s">
        <v>1051</v>
      </c>
    </row>
    <row r="159" spans="1:4" x14ac:dyDescent="0.2">
      <c r="A159" s="30" t="s">
        <v>2909</v>
      </c>
      <c r="B159" s="30" t="s">
        <v>1251</v>
      </c>
      <c r="C159" s="30" t="s">
        <v>1240</v>
      </c>
      <c r="D159" s="30" t="s">
        <v>1051</v>
      </c>
    </row>
    <row r="160" spans="1:4" x14ac:dyDescent="0.2">
      <c r="A160" s="30" t="s">
        <v>2910</v>
      </c>
      <c r="B160" s="30" t="s">
        <v>1248</v>
      </c>
      <c r="C160" s="30" t="s">
        <v>1240</v>
      </c>
      <c r="D160" s="30" t="s">
        <v>1051</v>
      </c>
    </row>
    <row r="161" spans="1:4" x14ac:dyDescent="0.2">
      <c r="A161" s="30" t="s">
        <v>2911</v>
      </c>
      <c r="B161" s="30" t="s">
        <v>421</v>
      </c>
      <c r="C161" s="30" t="s">
        <v>1240</v>
      </c>
      <c r="D161" s="30" t="s">
        <v>1051</v>
      </c>
    </row>
    <row r="162" spans="1:4" x14ac:dyDescent="0.2">
      <c r="A162" s="30" t="s">
        <v>2912</v>
      </c>
      <c r="B162" s="30" t="s">
        <v>423</v>
      </c>
      <c r="C162" s="30" t="s">
        <v>1240</v>
      </c>
      <c r="D162" s="30" t="s">
        <v>1051</v>
      </c>
    </row>
    <row r="163" spans="1:4" x14ac:dyDescent="0.2">
      <c r="A163" s="30" t="s">
        <v>2913</v>
      </c>
      <c r="B163" s="30" t="s">
        <v>411</v>
      </c>
      <c r="C163" s="30" t="s">
        <v>1240</v>
      </c>
      <c r="D163" s="30" t="s">
        <v>1051</v>
      </c>
    </row>
    <row r="164" spans="1:4" x14ac:dyDescent="0.2">
      <c r="A164" s="30" t="s">
        <v>2914</v>
      </c>
      <c r="B164" s="30" t="s">
        <v>366</v>
      </c>
      <c r="C164" s="30" t="s">
        <v>1240</v>
      </c>
      <c r="D164" s="30" t="s">
        <v>1051</v>
      </c>
    </row>
    <row r="165" spans="1:4" x14ac:dyDescent="0.2">
      <c r="A165" s="30" t="s">
        <v>2915</v>
      </c>
      <c r="B165" s="30" t="s">
        <v>45</v>
      </c>
      <c r="C165" s="30" t="s">
        <v>1240</v>
      </c>
      <c r="D165" s="30" t="s">
        <v>1051</v>
      </c>
    </row>
    <row r="166" spans="1:4" x14ac:dyDescent="0.2">
      <c r="A166" s="30" t="s">
        <v>2916</v>
      </c>
      <c r="B166" s="30" t="s">
        <v>682</v>
      </c>
      <c r="C166" s="30" t="s">
        <v>1240</v>
      </c>
      <c r="D166" s="30" t="s">
        <v>1051</v>
      </c>
    </row>
    <row r="167" spans="1:4" x14ac:dyDescent="0.2">
      <c r="A167" s="30" t="s">
        <v>2917</v>
      </c>
      <c r="B167" s="30" t="s">
        <v>683</v>
      </c>
      <c r="C167" s="30" t="s">
        <v>1240</v>
      </c>
      <c r="D167" s="30" t="s">
        <v>1051</v>
      </c>
    </row>
    <row r="168" spans="1:4" x14ac:dyDescent="0.2">
      <c r="A168" s="30" t="s">
        <v>2918</v>
      </c>
      <c r="B168" s="30" t="s">
        <v>624</v>
      </c>
      <c r="C168" s="30" t="s">
        <v>1240</v>
      </c>
      <c r="D168" s="30" t="s">
        <v>1051</v>
      </c>
    </row>
    <row r="169" spans="1:4" x14ac:dyDescent="0.2">
      <c r="A169" s="30" t="s">
        <v>2919</v>
      </c>
      <c r="B169" s="30" t="s">
        <v>1176</v>
      </c>
      <c r="C169" s="30" t="s">
        <v>1240</v>
      </c>
      <c r="D169" s="30" t="s">
        <v>1051</v>
      </c>
    </row>
    <row r="170" spans="1:4" x14ac:dyDescent="0.2">
      <c r="A170" s="30" t="s">
        <v>2920</v>
      </c>
      <c r="B170" s="30" t="s">
        <v>677</v>
      </c>
      <c r="C170" s="30" t="s">
        <v>1240</v>
      </c>
      <c r="D170" s="30" t="s">
        <v>1051</v>
      </c>
    </row>
    <row r="171" spans="1:4" x14ac:dyDescent="0.2">
      <c r="A171" s="30" t="s">
        <v>2921</v>
      </c>
      <c r="B171" s="30" t="s">
        <v>819</v>
      </c>
      <c r="C171" s="30" t="s">
        <v>1240</v>
      </c>
      <c r="D171" s="30" t="s">
        <v>1051</v>
      </c>
    </row>
    <row r="172" spans="1:4" x14ac:dyDescent="0.2">
      <c r="A172" s="30" t="s">
        <v>2922</v>
      </c>
      <c r="B172" s="30" t="s">
        <v>818</v>
      </c>
      <c r="C172" s="30" t="s">
        <v>1240</v>
      </c>
      <c r="D172" s="30" t="s">
        <v>1051</v>
      </c>
    </row>
    <row r="173" spans="1:4" x14ac:dyDescent="0.2">
      <c r="A173" s="30" t="s">
        <v>2923</v>
      </c>
      <c r="B173" s="30" t="s">
        <v>625</v>
      </c>
      <c r="C173" s="30" t="s">
        <v>1240</v>
      </c>
      <c r="D173" s="30" t="s">
        <v>1051</v>
      </c>
    </row>
    <row r="174" spans="1:4" x14ac:dyDescent="0.2">
      <c r="A174" s="30" t="s">
        <v>2924</v>
      </c>
      <c r="B174" s="30" t="s">
        <v>626</v>
      </c>
      <c r="C174" s="30" t="s">
        <v>1240</v>
      </c>
      <c r="D174" s="30" t="s">
        <v>1051</v>
      </c>
    </row>
    <row r="175" spans="1:4" x14ac:dyDescent="0.2">
      <c r="A175" s="30" t="s">
        <v>2925</v>
      </c>
      <c r="B175" s="30" t="s">
        <v>1592</v>
      </c>
      <c r="C175" s="30" t="s">
        <v>1240</v>
      </c>
      <c r="D175" s="30" t="s">
        <v>1051</v>
      </c>
    </row>
    <row r="176" spans="1:4" x14ac:dyDescent="0.2">
      <c r="A176" s="30" t="s">
        <v>2926</v>
      </c>
      <c r="B176" s="30" t="s">
        <v>903</v>
      </c>
      <c r="C176" s="30" t="s">
        <v>1240</v>
      </c>
      <c r="D176" s="30" t="s">
        <v>1051</v>
      </c>
    </row>
    <row r="177" spans="1:4" x14ac:dyDescent="0.2">
      <c r="A177" s="30" t="s">
        <v>2927</v>
      </c>
      <c r="B177" s="30" t="s">
        <v>905</v>
      </c>
      <c r="C177" s="30" t="s">
        <v>1240</v>
      </c>
      <c r="D177" s="30" t="s">
        <v>1051</v>
      </c>
    </row>
    <row r="178" spans="1:4" x14ac:dyDescent="0.2">
      <c r="A178" s="30" t="s">
        <v>2928</v>
      </c>
      <c r="B178" s="30" t="s">
        <v>907</v>
      </c>
      <c r="C178" s="30" t="s">
        <v>1240</v>
      </c>
      <c r="D178" s="30" t="s">
        <v>1051</v>
      </c>
    </row>
    <row r="179" spans="1:4" x14ac:dyDescent="0.2">
      <c r="A179" s="30" t="s">
        <v>3053</v>
      </c>
      <c r="B179" s="30" t="s">
        <v>3054</v>
      </c>
      <c r="C179" s="30" t="s">
        <v>1240</v>
      </c>
      <c r="D179" s="30" t="s">
        <v>1051</v>
      </c>
    </row>
    <row r="180" spans="1:4" x14ac:dyDescent="0.2">
      <c r="A180" s="30" t="s">
        <v>2929</v>
      </c>
      <c r="B180" s="30" t="s">
        <v>904</v>
      </c>
      <c r="C180" s="30" t="s">
        <v>1240</v>
      </c>
      <c r="D180" s="30" t="s">
        <v>1051</v>
      </c>
    </row>
    <row r="181" spans="1:4" x14ac:dyDescent="0.2">
      <c r="A181" s="30"/>
      <c r="B181" s="30"/>
      <c r="C181" s="30"/>
      <c r="D181" s="30" t="s">
        <v>404</v>
      </c>
    </row>
    <row r="182" spans="1:4" x14ac:dyDescent="0.2">
      <c r="A182" s="30" t="s">
        <v>2930</v>
      </c>
      <c r="B182" s="30" t="s">
        <v>906</v>
      </c>
      <c r="C182" s="30" t="s">
        <v>1240</v>
      </c>
      <c r="D182" s="30" t="s">
        <v>1051</v>
      </c>
    </row>
    <row r="183" spans="1:4" x14ac:dyDescent="0.2">
      <c r="A183" s="30"/>
      <c r="B183" s="30"/>
      <c r="C183" s="30"/>
      <c r="D183" s="30" t="s">
        <v>404</v>
      </c>
    </row>
    <row r="184" spans="1:4" x14ac:dyDescent="0.2">
      <c r="A184" s="30" t="s">
        <v>2931</v>
      </c>
      <c r="B184" s="30" t="s">
        <v>1375</v>
      </c>
      <c r="C184" s="30" t="s">
        <v>1240</v>
      </c>
      <c r="D184" s="30" t="s">
        <v>1051</v>
      </c>
    </row>
    <row r="185" spans="1:4" x14ac:dyDescent="0.2">
      <c r="A185" s="30" t="s">
        <v>2932</v>
      </c>
      <c r="B185" s="30" t="s">
        <v>1374</v>
      </c>
      <c r="C185" s="30" t="s">
        <v>1240</v>
      </c>
      <c r="D185" s="30" t="s">
        <v>1051</v>
      </c>
    </row>
    <row r="186" spans="1:4" x14ac:dyDescent="0.2">
      <c r="A186" s="30" t="s">
        <v>2933</v>
      </c>
      <c r="B186" s="30" t="s">
        <v>1390</v>
      </c>
      <c r="C186" s="30" t="s">
        <v>1240</v>
      </c>
      <c r="D186" s="30" t="s">
        <v>1051</v>
      </c>
    </row>
    <row r="187" spans="1:4" x14ac:dyDescent="0.2">
      <c r="A187" s="30" t="s">
        <v>2934</v>
      </c>
      <c r="B187" s="30" t="s">
        <v>902</v>
      </c>
      <c r="C187" s="30" t="s">
        <v>1240</v>
      </c>
      <c r="D187" s="30" t="s">
        <v>1051</v>
      </c>
    </row>
    <row r="188" spans="1:4" x14ac:dyDescent="0.2">
      <c r="A188" s="30" t="s">
        <v>2935</v>
      </c>
      <c r="B188" s="30" t="s">
        <v>582</v>
      </c>
      <c r="C188" s="30" t="s">
        <v>1240</v>
      </c>
      <c r="D188" s="30" t="s">
        <v>1051</v>
      </c>
    </row>
    <row r="189" spans="1:4" x14ac:dyDescent="0.2">
      <c r="A189" s="30" t="s">
        <v>2936</v>
      </c>
      <c r="B189" s="30" t="s">
        <v>574</v>
      </c>
      <c r="C189" s="30" t="s">
        <v>1240</v>
      </c>
      <c r="D189" s="30" t="s">
        <v>1051</v>
      </c>
    </row>
    <row r="190" spans="1:4" x14ac:dyDescent="0.2">
      <c r="A190" s="30" t="s">
        <v>2937</v>
      </c>
      <c r="B190" s="30" t="s">
        <v>584</v>
      </c>
      <c r="C190" s="30" t="s">
        <v>1240</v>
      </c>
      <c r="D190" s="30" t="s">
        <v>1051</v>
      </c>
    </row>
    <row r="191" spans="1:4" x14ac:dyDescent="0.2">
      <c r="A191" s="30" t="s">
        <v>2938</v>
      </c>
      <c r="B191" s="30" t="s">
        <v>586</v>
      </c>
      <c r="C191" s="30" t="s">
        <v>1240</v>
      </c>
      <c r="D191" s="30" t="s">
        <v>1051</v>
      </c>
    </row>
    <row r="192" spans="1:4" x14ac:dyDescent="0.2">
      <c r="A192" s="30" t="s">
        <v>2939</v>
      </c>
      <c r="B192" s="30" t="s">
        <v>576</v>
      </c>
      <c r="C192" s="30" t="s">
        <v>1240</v>
      </c>
      <c r="D192" s="30" t="s">
        <v>1051</v>
      </c>
    </row>
    <row r="193" spans="1:4" x14ac:dyDescent="0.2">
      <c r="A193" s="30" t="s">
        <v>2940</v>
      </c>
      <c r="B193" s="30" t="s">
        <v>315</v>
      </c>
      <c r="C193" s="30" t="s">
        <v>1240</v>
      </c>
      <c r="D193" s="30" t="s">
        <v>1051</v>
      </c>
    </row>
    <row r="194" spans="1:4" x14ac:dyDescent="0.2">
      <c r="A194" s="30" t="s">
        <v>2941</v>
      </c>
      <c r="B194" s="30" t="s">
        <v>578</v>
      </c>
      <c r="C194" s="30" t="s">
        <v>1240</v>
      </c>
      <c r="D194" s="30" t="s">
        <v>1051</v>
      </c>
    </row>
    <row r="195" spans="1:4" x14ac:dyDescent="0.2">
      <c r="A195" s="30" t="s">
        <v>2942</v>
      </c>
      <c r="B195" s="30" t="s">
        <v>580</v>
      </c>
      <c r="C195" s="30" t="s">
        <v>1240</v>
      </c>
      <c r="D195" s="30" t="s">
        <v>1051</v>
      </c>
    </row>
    <row r="196" spans="1:4" x14ac:dyDescent="0.2">
      <c r="A196" s="30" t="s">
        <v>2943</v>
      </c>
      <c r="B196" s="30" t="s">
        <v>572</v>
      </c>
      <c r="C196" s="30" t="s">
        <v>1240</v>
      </c>
      <c r="D196" s="30" t="s">
        <v>1051</v>
      </c>
    </row>
    <row r="197" spans="1:4" x14ac:dyDescent="0.2">
      <c r="A197" s="30" t="s">
        <v>2944</v>
      </c>
      <c r="B197" s="30" t="s">
        <v>592</v>
      </c>
      <c r="C197" s="30" t="s">
        <v>1240</v>
      </c>
      <c r="D197" s="30" t="s">
        <v>1051</v>
      </c>
    </row>
    <row r="198" spans="1:4" x14ac:dyDescent="0.2">
      <c r="A198" s="30" t="s">
        <v>2945</v>
      </c>
      <c r="B198" s="30" t="s">
        <v>588</v>
      </c>
      <c r="C198" s="30" t="s">
        <v>1240</v>
      </c>
      <c r="D198" s="30" t="s">
        <v>1051</v>
      </c>
    </row>
    <row r="199" spans="1:4" x14ac:dyDescent="0.2">
      <c r="A199" s="30" t="s">
        <v>2946</v>
      </c>
      <c r="B199" s="30" t="s">
        <v>311</v>
      </c>
      <c r="C199" s="30" t="s">
        <v>1240</v>
      </c>
      <c r="D199" s="30" t="s">
        <v>1051</v>
      </c>
    </row>
    <row r="200" spans="1:4" x14ac:dyDescent="0.2">
      <c r="A200" s="30" t="s">
        <v>2947</v>
      </c>
      <c r="B200" s="30" t="s">
        <v>590</v>
      </c>
      <c r="C200" s="30" t="s">
        <v>1240</v>
      </c>
      <c r="D200" s="30" t="s">
        <v>1051</v>
      </c>
    </row>
    <row r="201" spans="1:4" x14ac:dyDescent="0.2">
      <c r="A201" s="30" t="s">
        <v>2948</v>
      </c>
      <c r="B201" s="30" t="s">
        <v>313</v>
      </c>
      <c r="C201" s="30" t="s">
        <v>1240</v>
      </c>
      <c r="D201" s="30" t="s">
        <v>1051</v>
      </c>
    </row>
    <row r="202" spans="1:4" x14ac:dyDescent="0.2">
      <c r="A202" s="30" t="s">
        <v>2949</v>
      </c>
      <c r="B202" s="30" t="s">
        <v>790</v>
      </c>
      <c r="C202" s="30" t="s">
        <v>1240</v>
      </c>
      <c r="D202" s="30" t="s">
        <v>1051</v>
      </c>
    </row>
    <row r="203" spans="1:4" x14ac:dyDescent="0.2">
      <c r="A203" s="30"/>
      <c r="B203" s="30"/>
      <c r="C203" s="30"/>
      <c r="D203" s="30" t="s">
        <v>404</v>
      </c>
    </row>
    <row r="204" spans="1:4" x14ac:dyDescent="0.2">
      <c r="A204" s="30" t="s">
        <v>2950</v>
      </c>
      <c r="B204" s="30" t="s">
        <v>1925</v>
      </c>
      <c r="C204" s="30" t="s">
        <v>1240</v>
      </c>
      <c r="D204" s="30" t="s">
        <v>1051</v>
      </c>
    </row>
    <row r="205" spans="1:4" x14ac:dyDescent="0.2">
      <c r="A205" s="30"/>
      <c r="B205" s="30"/>
      <c r="C205" s="30"/>
      <c r="D205" s="30" t="s">
        <v>404</v>
      </c>
    </row>
    <row r="206" spans="1:4" x14ac:dyDescent="0.2">
      <c r="A206" s="30" t="s">
        <v>2951</v>
      </c>
      <c r="B206" s="30" t="s">
        <v>1595</v>
      </c>
      <c r="C206" s="30" t="s">
        <v>1240</v>
      </c>
      <c r="D206" s="30" t="s">
        <v>1051</v>
      </c>
    </row>
    <row r="207" spans="1:4" x14ac:dyDescent="0.2">
      <c r="A207" s="30"/>
      <c r="B207" s="30"/>
      <c r="C207" s="30"/>
      <c r="D207" s="30" t="s">
        <v>404</v>
      </c>
    </row>
    <row r="208" spans="1:4" x14ac:dyDescent="0.2">
      <c r="A208" s="30" t="s">
        <v>2952</v>
      </c>
      <c r="B208" s="30" t="s">
        <v>782</v>
      </c>
      <c r="C208" s="30" t="s">
        <v>1240</v>
      </c>
      <c r="D208" s="30" t="s">
        <v>1051</v>
      </c>
    </row>
    <row r="209" spans="1:4" x14ac:dyDescent="0.2">
      <c r="A209" s="30" t="s">
        <v>2953</v>
      </c>
      <c r="B209" s="30" t="s">
        <v>809</v>
      </c>
      <c r="C209" s="30" t="s">
        <v>1240</v>
      </c>
      <c r="D209" s="30" t="s">
        <v>1051</v>
      </c>
    </row>
    <row r="210" spans="1:4" x14ac:dyDescent="0.2">
      <c r="A210" s="30" t="s">
        <v>2954</v>
      </c>
      <c r="B210" s="30" t="s">
        <v>811</v>
      </c>
      <c r="C210" s="30" t="s">
        <v>1240</v>
      </c>
      <c r="D210" s="30" t="s">
        <v>1051</v>
      </c>
    </row>
    <row r="211" spans="1:4" x14ac:dyDescent="0.2">
      <c r="A211" s="30" t="s">
        <v>2955</v>
      </c>
      <c r="B211" s="30" t="s">
        <v>813</v>
      </c>
      <c r="C211" s="30" t="s">
        <v>1240</v>
      </c>
      <c r="D211" s="30" t="s">
        <v>1051</v>
      </c>
    </row>
    <row r="212" spans="1:4" x14ac:dyDescent="0.2">
      <c r="A212" s="30" t="s">
        <v>2956</v>
      </c>
      <c r="B212" s="30" t="s">
        <v>780</v>
      </c>
      <c r="C212" s="30" t="s">
        <v>1240</v>
      </c>
      <c r="D212" s="30" t="s">
        <v>1051</v>
      </c>
    </row>
    <row r="213" spans="1:4" x14ac:dyDescent="0.2">
      <c r="A213" s="30" t="s">
        <v>2957</v>
      </c>
      <c r="B213" s="30" t="s">
        <v>792</v>
      </c>
      <c r="C213" s="30" t="s">
        <v>1240</v>
      </c>
      <c r="D213" s="30" t="s">
        <v>1051</v>
      </c>
    </row>
    <row r="214" spans="1:4" x14ac:dyDescent="0.2">
      <c r="A214" s="30" t="s">
        <v>2958</v>
      </c>
      <c r="B214" s="30" t="s">
        <v>784</v>
      </c>
      <c r="C214" s="30" t="s">
        <v>1240</v>
      </c>
      <c r="D214" s="30" t="s">
        <v>1051</v>
      </c>
    </row>
    <row r="215" spans="1:4" x14ac:dyDescent="0.2">
      <c r="A215" s="30" t="s">
        <v>2959</v>
      </c>
      <c r="B215" s="30" t="s">
        <v>788</v>
      </c>
      <c r="C215" s="30" t="s">
        <v>1240</v>
      </c>
      <c r="D215" s="30" t="s">
        <v>1051</v>
      </c>
    </row>
    <row r="216" spans="1:4" x14ac:dyDescent="0.2">
      <c r="A216" s="30"/>
      <c r="B216" s="30"/>
      <c r="C216" s="30"/>
      <c r="D216" s="30" t="s">
        <v>404</v>
      </c>
    </row>
    <row r="217" spans="1:4" x14ac:dyDescent="0.2">
      <c r="A217" s="30" t="s">
        <v>2960</v>
      </c>
      <c r="B217" s="30" t="s">
        <v>786</v>
      </c>
      <c r="C217" s="30" t="s">
        <v>1240</v>
      </c>
      <c r="D217" s="30" t="s">
        <v>1051</v>
      </c>
    </row>
    <row r="218" spans="1:4" x14ac:dyDescent="0.2">
      <c r="A218" s="30" t="s">
        <v>2961</v>
      </c>
      <c r="B218" s="30" t="s">
        <v>794</v>
      </c>
      <c r="C218" s="30" t="s">
        <v>1240</v>
      </c>
      <c r="D218" s="30" t="s">
        <v>1051</v>
      </c>
    </row>
    <row r="219" spans="1:4" x14ac:dyDescent="0.2">
      <c r="A219" s="30"/>
      <c r="B219" s="30"/>
      <c r="C219" s="30"/>
      <c r="D219" s="30" t="s">
        <v>404</v>
      </c>
    </row>
    <row r="220" spans="1:4" x14ac:dyDescent="0.2">
      <c r="A220" s="30" t="s">
        <v>2962</v>
      </c>
      <c r="B220" s="30" t="s">
        <v>796</v>
      </c>
      <c r="C220" s="30" t="s">
        <v>1240</v>
      </c>
      <c r="D220" s="30" t="s">
        <v>1051</v>
      </c>
    </row>
    <row r="221" spans="1:4" x14ac:dyDescent="0.2">
      <c r="A221" s="30"/>
      <c r="B221" s="30"/>
      <c r="C221" s="30"/>
      <c r="D221" s="30" t="s">
        <v>404</v>
      </c>
    </row>
    <row r="222" spans="1:4" x14ac:dyDescent="0.2">
      <c r="A222" s="30" t="s">
        <v>2963</v>
      </c>
      <c r="B222" s="30" t="s">
        <v>803</v>
      </c>
      <c r="C222" s="30" t="s">
        <v>1240</v>
      </c>
      <c r="D222" s="30" t="s">
        <v>1051</v>
      </c>
    </row>
    <row r="223" spans="1:4" x14ac:dyDescent="0.2">
      <c r="A223" s="30" t="s">
        <v>2964</v>
      </c>
      <c r="B223" s="30" t="s">
        <v>805</v>
      </c>
      <c r="C223" s="30" t="s">
        <v>1240</v>
      </c>
      <c r="D223" s="30" t="s">
        <v>1051</v>
      </c>
    </row>
    <row r="224" spans="1:4" x14ac:dyDescent="0.2">
      <c r="A224" s="30" t="s">
        <v>2965</v>
      </c>
      <c r="B224" s="30" t="s">
        <v>807</v>
      </c>
      <c r="C224" s="30" t="s">
        <v>1240</v>
      </c>
      <c r="D224" s="30" t="s">
        <v>1051</v>
      </c>
    </row>
    <row r="225" spans="1:4" x14ac:dyDescent="0.2">
      <c r="A225" s="30" t="s">
        <v>2966</v>
      </c>
      <c r="B225" s="30" t="s">
        <v>798</v>
      </c>
      <c r="C225" s="30" t="s">
        <v>1240</v>
      </c>
      <c r="D225" s="30" t="s">
        <v>1051</v>
      </c>
    </row>
    <row r="226" spans="1:4" x14ac:dyDescent="0.2">
      <c r="A226" s="30" t="s">
        <v>2967</v>
      </c>
      <c r="B226" s="30" t="s">
        <v>778</v>
      </c>
      <c r="C226" s="30" t="s">
        <v>1240</v>
      </c>
      <c r="D226" s="30" t="s">
        <v>1051</v>
      </c>
    </row>
    <row r="227" spans="1:4" x14ac:dyDescent="0.2">
      <c r="A227" s="30" t="s">
        <v>3055</v>
      </c>
      <c r="B227" s="30" t="s">
        <v>3056</v>
      </c>
      <c r="C227" s="30" t="s">
        <v>1240</v>
      </c>
      <c r="D227" s="30" t="s">
        <v>1051</v>
      </c>
    </row>
    <row r="228" spans="1:4" x14ac:dyDescent="0.2">
      <c r="A228" s="30" t="s">
        <v>2968</v>
      </c>
      <c r="B228" s="30" t="s">
        <v>678</v>
      </c>
      <c r="C228" s="30" t="s">
        <v>1240</v>
      </c>
      <c r="D228" s="30" t="s">
        <v>1051</v>
      </c>
    </row>
    <row r="229" spans="1:4" x14ac:dyDescent="0.2">
      <c r="A229" s="30" t="s">
        <v>2969</v>
      </c>
      <c r="B229" s="30" t="s">
        <v>680</v>
      </c>
      <c r="C229" s="30" t="s">
        <v>1240</v>
      </c>
      <c r="D229" s="30" t="s">
        <v>1051</v>
      </c>
    </row>
    <row r="230" spans="1:4" x14ac:dyDescent="0.2">
      <c r="A230" s="30" t="s">
        <v>2970</v>
      </c>
      <c r="B230" s="30" t="s">
        <v>1252</v>
      </c>
      <c r="C230" s="30" t="s">
        <v>1240</v>
      </c>
      <c r="D230" s="30" t="s">
        <v>1051</v>
      </c>
    </row>
    <row r="231" spans="1:4" x14ac:dyDescent="0.2">
      <c r="A231" s="30" t="s">
        <v>2971</v>
      </c>
      <c r="B231" s="30" t="s">
        <v>194</v>
      </c>
      <c r="C231" s="30" t="s">
        <v>1240</v>
      </c>
      <c r="D231" s="30" t="s">
        <v>1051</v>
      </c>
    </row>
    <row r="232" spans="1:4" x14ac:dyDescent="0.2">
      <c r="A232" s="30" t="s">
        <v>2972</v>
      </c>
      <c r="B232" s="30" t="s">
        <v>192</v>
      </c>
      <c r="C232" s="30" t="s">
        <v>1240</v>
      </c>
      <c r="D232" s="30" t="s">
        <v>1051</v>
      </c>
    </row>
    <row r="233" spans="1:4" x14ac:dyDescent="0.2">
      <c r="A233" s="30" t="s">
        <v>2973</v>
      </c>
      <c r="B233" s="30" t="s">
        <v>1254</v>
      </c>
      <c r="C233" s="30" t="s">
        <v>1240</v>
      </c>
      <c r="D233" s="30" t="s">
        <v>1051</v>
      </c>
    </row>
    <row r="234" spans="1:4" x14ac:dyDescent="0.2">
      <c r="A234" s="30" t="s">
        <v>2974</v>
      </c>
      <c r="B234" s="30" t="s">
        <v>2312</v>
      </c>
      <c r="C234" s="30" t="s">
        <v>1240</v>
      </c>
      <c r="D234" s="30" t="s">
        <v>1051</v>
      </c>
    </row>
    <row r="235" spans="1:4" x14ac:dyDescent="0.2">
      <c r="A235" s="30" t="s">
        <v>2975</v>
      </c>
      <c r="B235" s="30" t="s">
        <v>1167</v>
      </c>
      <c r="C235" s="30" t="s">
        <v>1240</v>
      </c>
      <c r="D235" s="30" t="s">
        <v>1051</v>
      </c>
    </row>
    <row r="236" spans="1:4" x14ac:dyDescent="0.2">
      <c r="A236" s="30" t="s">
        <v>2976</v>
      </c>
      <c r="B236" s="30" t="s">
        <v>1179</v>
      </c>
      <c r="C236" s="30" t="s">
        <v>1240</v>
      </c>
      <c r="D236" s="30" t="s">
        <v>1051</v>
      </c>
    </row>
    <row r="237" spans="1:4" x14ac:dyDescent="0.2">
      <c r="A237" s="30" t="s">
        <v>2977</v>
      </c>
      <c r="B237" s="30" t="s">
        <v>815</v>
      </c>
      <c r="C237" s="30" t="s">
        <v>1240</v>
      </c>
      <c r="D237" s="30" t="s">
        <v>1051</v>
      </c>
    </row>
    <row r="238" spans="1:4" x14ac:dyDescent="0.2">
      <c r="A238" s="30" t="s">
        <v>2978</v>
      </c>
      <c r="B238" s="30" t="s">
        <v>1174</v>
      </c>
      <c r="C238" s="30" t="s">
        <v>1240</v>
      </c>
      <c r="D238" s="30" t="s">
        <v>1051</v>
      </c>
    </row>
    <row r="239" spans="1:4" x14ac:dyDescent="0.2">
      <c r="A239" s="30" t="s">
        <v>2979</v>
      </c>
      <c r="B239" s="30" t="s">
        <v>628</v>
      </c>
      <c r="C239" s="30" t="s">
        <v>1240</v>
      </c>
      <c r="D239" s="30" t="s">
        <v>1051</v>
      </c>
    </row>
    <row r="240" spans="1:4" x14ac:dyDescent="0.2">
      <c r="A240" s="30" t="s">
        <v>2980</v>
      </c>
      <c r="B240" s="30" t="s">
        <v>629</v>
      </c>
      <c r="C240" s="30" t="s">
        <v>1240</v>
      </c>
      <c r="D240" s="30" t="s">
        <v>1051</v>
      </c>
    </row>
    <row r="241" spans="1:4" x14ac:dyDescent="0.2">
      <c r="A241" s="30" t="s">
        <v>2981</v>
      </c>
      <c r="B241" s="30" t="s">
        <v>630</v>
      </c>
      <c r="C241" s="30" t="s">
        <v>1240</v>
      </c>
      <c r="D241" s="30" t="s">
        <v>1051</v>
      </c>
    </row>
    <row r="242" spans="1:4" x14ac:dyDescent="0.2">
      <c r="A242" s="30" t="s">
        <v>2982</v>
      </c>
      <c r="B242" s="30" t="s">
        <v>631</v>
      </c>
      <c r="C242" s="30" t="s">
        <v>1240</v>
      </c>
      <c r="D242" s="30" t="s">
        <v>1051</v>
      </c>
    </row>
    <row r="243" spans="1:4" x14ac:dyDescent="0.2">
      <c r="A243" s="30" t="s">
        <v>2983</v>
      </c>
      <c r="B243" s="30" t="s">
        <v>632</v>
      </c>
      <c r="C243" s="30" t="s">
        <v>1240</v>
      </c>
      <c r="D243" s="30" t="s">
        <v>1051</v>
      </c>
    </row>
    <row r="244" spans="1:4" x14ac:dyDescent="0.2">
      <c r="A244" s="30" t="s">
        <v>2984</v>
      </c>
      <c r="B244" s="30" t="s">
        <v>633</v>
      </c>
      <c r="C244" s="30" t="s">
        <v>1240</v>
      </c>
      <c r="D244" s="30" t="s">
        <v>1051</v>
      </c>
    </row>
    <row r="245" spans="1:4" x14ac:dyDescent="0.2">
      <c r="A245" s="30" t="s">
        <v>2985</v>
      </c>
      <c r="B245" s="30" t="s">
        <v>665</v>
      </c>
      <c r="C245" s="30" t="s">
        <v>1240</v>
      </c>
      <c r="D245" s="30" t="s">
        <v>1051</v>
      </c>
    </row>
    <row r="246" spans="1:4" x14ac:dyDescent="0.2">
      <c r="A246" s="30" t="s">
        <v>2986</v>
      </c>
      <c r="B246" s="30" t="s">
        <v>666</v>
      </c>
      <c r="C246" s="30" t="s">
        <v>1240</v>
      </c>
      <c r="D246" s="30" t="s">
        <v>1051</v>
      </c>
    </row>
    <row r="247" spans="1:4" x14ac:dyDescent="0.2">
      <c r="A247" s="30" t="s">
        <v>2987</v>
      </c>
      <c r="B247" s="30" t="s">
        <v>667</v>
      </c>
      <c r="C247" s="30" t="s">
        <v>1240</v>
      </c>
      <c r="D247" s="30" t="s">
        <v>1051</v>
      </c>
    </row>
    <row r="248" spans="1:4" x14ac:dyDescent="0.2">
      <c r="A248" s="30" t="s">
        <v>2988</v>
      </c>
      <c r="B248" s="30" t="s">
        <v>668</v>
      </c>
      <c r="C248" s="30" t="s">
        <v>1240</v>
      </c>
      <c r="D248" s="30" t="s">
        <v>1051</v>
      </c>
    </row>
    <row r="249" spans="1:4" x14ac:dyDescent="0.2">
      <c r="A249" s="30" t="s">
        <v>2989</v>
      </c>
      <c r="B249" s="30" t="s">
        <v>669</v>
      </c>
      <c r="C249" s="30" t="s">
        <v>1240</v>
      </c>
      <c r="D249" s="30" t="s">
        <v>1051</v>
      </c>
    </row>
    <row r="250" spans="1:4" x14ac:dyDescent="0.2">
      <c r="A250" s="30" t="s">
        <v>2990</v>
      </c>
      <c r="B250" s="30" t="s">
        <v>627</v>
      </c>
      <c r="C250" s="30" t="s">
        <v>1240</v>
      </c>
      <c r="D250" s="30" t="s">
        <v>1051</v>
      </c>
    </row>
    <row r="251" spans="1:4" x14ac:dyDescent="0.2">
      <c r="A251" s="30" t="s">
        <v>2991</v>
      </c>
      <c r="B251" s="30" t="s">
        <v>670</v>
      </c>
      <c r="C251" s="30" t="s">
        <v>1240</v>
      </c>
      <c r="D251" s="30" t="s">
        <v>1051</v>
      </c>
    </row>
    <row r="252" spans="1:4" x14ac:dyDescent="0.2">
      <c r="A252" s="30" t="s">
        <v>2992</v>
      </c>
      <c r="B252" s="30" t="s">
        <v>671</v>
      </c>
      <c r="C252" s="30" t="s">
        <v>1240</v>
      </c>
      <c r="D252" s="30" t="s">
        <v>1051</v>
      </c>
    </row>
    <row r="253" spans="1:4" x14ac:dyDescent="0.2">
      <c r="A253" s="30" t="s">
        <v>2993</v>
      </c>
      <c r="B253" s="30" t="s">
        <v>594</v>
      </c>
      <c r="C253" s="30" t="s">
        <v>1240</v>
      </c>
      <c r="D253" s="30" t="s">
        <v>1051</v>
      </c>
    </row>
    <row r="254" spans="1:4" x14ac:dyDescent="0.2">
      <c r="A254" s="30" t="s">
        <v>2994</v>
      </c>
      <c r="B254" s="30" t="s">
        <v>672</v>
      </c>
      <c r="C254" s="30" t="s">
        <v>1240</v>
      </c>
      <c r="D254" s="30" t="s">
        <v>1051</v>
      </c>
    </row>
    <row r="255" spans="1:4" x14ac:dyDescent="0.2">
      <c r="A255" s="30" t="s">
        <v>2995</v>
      </c>
      <c r="B255" s="30" t="s">
        <v>673</v>
      </c>
      <c r="C255" s="30" t="s">
        <v>1240</v>
      </c>
      <c r="D255" s="30" t="s">
        <v>1051</v>
      </c>
    </row>
    <row r="256" spans="1:4" x14ac:dyDescent="0.2">
      <c r="A256" s="30" t="s">
        <v>2996</v>
      </c>
      <c r="B256" s="30" t="s">
        <v>674</v>
      </c>
      <c r="C256" s="30" t="s">
        <v>1240</v>
      </c>
      <c r="D256" s="30" t="s">
        <v>1051</v>
      </c>
    </row>
    <row r="257" spans="1:4" x14ac:dyDescent="0.2">
      <c r="A257" s="30" t="s">
        <v>2997</v>
      </c>
      <c r="B257" s="30" t="s">
        <v>675</v>
      </c>
      <c r="C257" s="30" t="s">
        <v>1240</v>
      </c>
      <c r="D257" s="30" t="s">
        <v>1051</v>
      </c>
    </row>
    <row r="258" spans="1:4" x14ac:dyDescent="0.2">
      <c r="A258" s="30" t="s">
        <v>2998</v>
      </c>
      <c r="B258" s="30" t="s">
        <v>676</v>
      </c>
      <c r="C258" s="30" t="s">
        <v>1240</v>
      </c>
      <c r="D258" s="30" t="s">
        <v>1051</v>
      </c>
    </row>
    <row r="259" spans="1:4" x14ac:dyDescent="0.2">
      <c r="A259" s="30" t="s">
        <v>2999</v>
      </c>
      <c r="B259" s="30" t="s">
        <v>817</v>
      </c>
      <c r="C259" s="30" t="s">
        <v>1240</v>
      </c>
      <c r="D259" s="30" t="s">
        <v>1051</v>
      </c>
    </row>
    <row r="260" spans="1:4" x14ac:dyDescent="0.2">
      <c r="A260" s="30" t="s">
        <v>2437</v>
      </c>
      <c r="B260" s="30" t="s">
        <v>1878</v>
      </c>
      <c r="C260" s="30" t="s">
        <v>953</v>
      </c>
      <c r="D260" s="30" t="s">
        <v>402</v>
      </c>
    </row>
    <row r="261" spans="1:4" x14ac:dyDescent="0.2">
      <c r="A261" s="30" t="s">
        <v>2387</v>
      </c>
      <c r="B261" s="30" t="s">
        <v>543</v>
      </c>
      <c r="C261" s="30" t="s">
        <v>953</v>
      </c>
      <c r="D261" s="30" t="s">
        <v>1051</v>
      </c>
    </row>
    <row r="262" spans="1:4" x14ac:dyDescent="0.2">
      <c r="A262" s="30"/>
      <c r="B262" s="30"/>
      <c r="C262" s="30"/>
      <c r="D262" s="30" t="s">
        <v>402</v>
      </c>
    </row>
    <row r="263" spans="1:4" x14ac:dyDescent="0.2">
      <c r="A263" s="30"/>
      <c r="B263" s="30"/>
      <c r="C263" s="30"/>
      <c r="D263" s="30" t="s">
        <v>1053</v>
      </c>
    </row>
    <row r="264" spans="1:4" x14ac:dyDescent="0.2">
      <c r="A264" s="30" t="s">
        <v>2386</v>
      </c>
      <c r="B264" s="30" t="s">
        <v>544</v>
      </c>
      <c r="C264" s="30" t="s">
        <v>953</v>
      </c>
      <c r="D264" s="30" t="s">
        <v>1051</v>
      </c>
    </row>
    <row r="265" spans="1:4" x14ac:dyDescent="0.2">
      <c r="A265" s="30"/>
      <c r="B265" s="30"/>
      <c r="C265" s="30"/>
      <c r="D265" s="30" t="s">
        <v>402</v>
      </c>
    </row>
    <row r="266" spans="1:4" x14ac:dyDescent="0.2">
      <c r="A266" s="30"/>
      <c r="B266" s="30"/>
      <c r="C266" s="30"/>
      <c r="D266" s="30" t="s">
        <v>1053</v>
      </c>
    </row>
    <row r="267" spans="1:4" x14ac:dyDescent="0.2">
      <c r="A267" s="30" t="s">
        <v>2501</v>
      </c>
      <c r="B267" s="30" t="s">
        <v>511</v>
      </c>
      <c r="C267" s="30" t="s">
        <v>953</v>
      </c>
      <c r="D267" s="30" t="s">
        <v>1051</v>
      </c>
    </row>
    <row r="268" spans="1:4" x14ac:dyDescent="0.2">
      <c r="A268" s="30"/>
      <c r="B268" s="30"/>
      <c r="C268" s="30"/>
      <c r="D268" s="30" t="s">
        <v>402</v>
      </c>
    </row>
    <row r="269" spans="1:4" x14ac:dyDescent="0.2">
      <c r="A269" s="30"/>
      <c r="B269" s="30"/>
      <c r="C269" s="30"/>
      <c r="D269" s="30" t="s">
        <v>404</v>
      </c>
    </row>
    <row r="270" spans="1:4" x14ac:dyDescent="0.2">
      <c r="A270" s="30" t="s">
        <v>2287</v>
      </c>
      <c r="B270" s="30" t="s">
        <v>2288</v>
      </c>
      <c r="C270" s="30" t="s">
        <v>953</v>
      </c>
      <c r="D270" s="30" t="s">
        <v>402</v>
      </c>
    </row>
    <row r="271" spans="1:4" x14ac:dyDescent="0.2">
      <c r="A271" s="30"/>
      <c r="B271" s="30"/>
      <c r="C271" s="30"/>
      <c r="D271" s="30" t="s">
        <v>404</v>
      </c>
    </row>
    <row r="272" spans="1:4" x14ac:dyDescent="0.2">
      <c r="A272" s="30" t="s">
        <v>2289</v>
      </c>
      <c r="B272" s="30" t="s">
        <v>2290</v>
      </c>
      <c r="C272" s="30" t="s">
        <v>953</v>
      </c>
      <c r="D272" s="30" t="s">
        <v>402</v>
      </c>
    </row>
    <row r="273" spans="1:4" x14ac:dyDescent="0.2">
      <c r="A273" s="30"/>
      <c r="B273" s="30"/>
      <c r="C273" s="30"/>
      <c r="D273" s="30" t="s">
        <v>404</v>
      </c>
    </row>
    <row r="274" spans="1:4" x14ac:dyDescent="0.2">
      <c r="A274" s="30" t="s">
        <v>2291</v>
      </c>
      <c r="B274" s="30" t="s">
        <v>2292</v>
      </c>
      <c r="C274" s="30" t="s">
        <v>953</v>
      </c>
      <c r="D274" s="30" t="s">
        <v>402</v>
      </c>
    </row>
    <row r="275" spans="1:4" x14ac:dyDescent="0.2">
      <c r="A275" s="30"/>
      <c r="B275" s="30"/>
      <c r="C275" s="30"/>
      <c r="D275" s="30" t="s">
        <v>404</v>
      </c>
    </row>
    <row r="276" spans="1:4" x14ac:dyDescent="0.2">
      <c r="A276" s="30" t="s">
        <v>2293</v>
      </c>
      <c r="B276" s="30" t="s">
        <v>2294</v>
      </c>
      <c r="C276" s="30" t="s">
        <v>953</v>
      </c>
      <c r="D276" s="30" t="s">
        <v>402</v>
      </c>
    </row>
    <row r="277" spans="1:4" x14ac:dyDescent="0.2">
      <c r="A277" s="30"/>
      <c r="B277" s="30"/>
      <c r="C277" s="30"/>
      <c r="D277" s="30" t="s">
        <v>404</v>
      </c>
    </row>
    <row r="278" spans="1:4" x14ac:dyDescent="0.2">
      <c r="A278" s="30" t="s">
        <v>2295</v>
      </c>
      <c r="B278" s="30" t="s">
        <v>2296</v>
      </c>
      <c r="C278" s="30" t="s">
        <v>953</v>
      </c>
      <c r="D278" s="30" t="s">
        <v>402</v>
      </c>
    </row>
    <row r="279" spans="1:4" x14ac:dyDescent="0.2">
      <c r="A279" s="30"/>
      <c r="B279" s="30"/>
      <c r="C279" s="30"/>
      <c r="D279" s="30" t="s">
        <v>404</v>
      </c>
    </row>
    <row r="280" spans="1:4" x14ac:dyDescent="0.2">
      <c r="A280" s="30" t="s">
        <v>2451</v>
      </c>
      <c r="B280" s="30" t="s">
        <v>2198</v>
      </c>
      <c r="C280" s="30" t="s">
        <v>953</v>
      </c>
      <c r="D280" s="30" t="s">
        <v>1051</v>
      </c>
    </row>
    <row r="281" spans="1:4" x14ac:dyDescent="0.2">
      <c r="A281" s="30"/>
      <c r="B281" s="30"/>
      <c r="C281" s="30"/>
      <c r="D281" s="30" t="s">
        <v>402</v>
      </c>
    </row>
    <row r="282" spans="1:4" x14ac:dyDescent="0.2">
      <c r="A282" s="30"/>
      <c r="B282" s="30"/>
      <c r="C282" s="30"/>
      <c r="D282" s="30" t="s">
        <v>404</v>
      </c>
    </row>
    <row r="283" spans="1:4" x14ac:dyDescent="0.2">
      <c r="A283" s="30" t="s">
        <v>3085</v>
      </c>
      <c r="B283" s="30" t="s">
        <v>138</v>
      </c>
      <c r="C283" s="30" t="s">
        <v>953</v>
      </c>
      <c r="D283" s="30" t="s">
        <v>402</v>
      </c>
    </row>
    <row r="284" spans="1:4" x14ac:dyDescent="0.2">
      <c r="A284" s="30" t="s">
        <v>2350</v>
      </c>
      <c r="B284" s="30" t="s">
        <v>139</v>
      </c>
      <c r="C284" s="30" t="s">
        <v>953</v>
      </c>
      <c r="D284" s="30" t="s">
        <v>1051</v>
      </c>
    </row>
    <row r="285" spans="1:4" x14ac:dyDescent="0.2">
      <c r="A285" s="30"/>
      <c r="B285" s="30"/>
      <c r="C285" s="30"/>
      <c r="D285" s="30" t="s">
        <v>402</v>
      </c>
    </row>
    <row r="286" spans="1:4" x14ac:dyDescent="0.2">
      <c r="A286" s="30"/>
      <c r="B286" s="30"/>
      <c r="C286" s="30"/>
      <c r="D286" s="30" t="s">
        <v>1052</v>
      </c>
    </row>
    <row r="287" spans="1:4" x14ac:dyDescent="0.2">
      <c r="A287" s="30"/>
      <c r="B287" s="30"/>
      <c r="C287" s="30"/>
      <c r="D287" s="30" t="s">
        <v>1053</v>
      </c>
    </row>
    <row r="288" spans="1:4" x14ac:dyDescent="0.2">
      <c r="A288" s="30" t="s">
        <v>2458</v>
      </c>
      <c r="B288" s="30" t="s">
        <v>2238</v>
      </c>
      <c r="C288" s="30" t="s">
        <v>953</v>
      </c>
      <c r="D288" s="30" t="s">
        <v>1051</v>
      </c>
    </row>
    <row r="289" spans="1:4" x14ac:dyDescent="0.2">
      <c r="A289" s="30"/>
      <c r="B289" s="30"/>
      <c r="C289" s="30"/>
      <c r="D289" s="30" t="s">
        <v>402</v>
      </c>
    </row>
    <row r="290" spans="1:4" x14ac:dyDescent="0.2">
      <c r="A290" s="30"/>
      <c r="B290" s="30"/>
      <c r="C290" s="30"/>
      <c r="D290" s="30" t="s">
        <v>2219</v>
      </c>
    </row>
    <row r="291" spans="1:4" x14ac:dyDescent="0.2">
      <c r="A291" s="30" t="s">
        <v>2378</v>
      </c>
      <c r="B291" s="30" t="s">
        <v>332</v>
      </c>
      <c r="C291" s="30" t="s">
        <v>953</v>
      </c>
      <c r="D291" s="30" t="s">
        <v>402</v>
      </c>
    </row>
    <row r="292" spans="1:4" x14ac:dyDescent="0.2">
      <c r="A292" s="30" t="s">
        <v>2381</v>
      </c>
      <c r="B292" s="30" t="s">
        <v>456</v>
      </c>
      <c r="C292" s="30" t="s">
        <v>953</v>
      </c>
      <c r="D292" s="30" t="s">
        <v>402</v>
      </c>
    </row>
    <row r="293" spans="1:4" x14ac:dyDescent="0.2">
      <c r="A293" s="30" t="s">
        <v>2337</v>
      </c>
      <c r="B293" s="30" t="s">
        <v>1407</v>
      </c>
      <c r="C293" s="30" t="s">
        <v>953</v>
      </c>
      <c r="D293" s="30" t="s">
        <v>402</v>
      </c>
    </row>
    <row r="294" spans="1:4" x14ac:dyDescent="0.2">
      <c r="A294" s="30" t="s">
        <v>3086</v>
      </c>
      <c r="B294" s="30" t="s">
        <v>52</v>
      </c>
      <c r="C294" s="30" t="s">
        <v>953</v>
      </c>
      <c r="D294" s="30" t="s">
        <v>402</v>
      </c>
    </row>
    <row r="295" spans="1:4" x14ac:dyDescent="0.2">
      <c r="A295" s="30" t="s">
        <v>3087</v>
      </c>
      <c r="B295" s="30" t="s">
        <v>140</v>
      </c>
      <c r="C295" s="30" t="s">
        <v>953</v>
      </c>
      <c r="D295" s="30" t="s">
        <v>402</v>
      </c>
    </row>
    <row r="296" spans="1:4" x14ac:dyDescent="0.2">
      <c r="A296" s="30" t="s">
        <v>2396</v>
      </c>
      <c r="B296" s="30" t="s">
        <v>361</v>
      </c>
      <c r="C296" s="30" t="s">
        <v>953</v>
      </c>
      <c r="D296" s="30" t="s">
        <v>402</v>
      </c>
    </row>
    <row r="297" spans="1:4" x14ac:dyDescent="0.2">
      <c r="A297" s="30" t="s">
        <v>3073</v>
      </c>
      <c r="B297" s="30" t="s">
        <v>3074</v>
      </c>
      <c r="C297" s="30" t="s">
        <v>2834</v>
      </c>
      <c r="D297" s="30" t="s">
        <v>402</v>
      </c>
    </row>
    <row r="298" spans="1:4" x14ac:dyDescent="0.2">
      <c r="A298" s="30" t="s">
        <v>2326</v>
      </c>
      <c r="B298" s="30" t="s">
        <v>1367</v>
      </c>
      <c r="C298" s="30" t="s">
        <v>953</v>
      </c>
      <c r="D298" s="30" t="s">
        <v>1051</v>
      </c>
    </row>
    <row r="299" spans="1:4" x14ac:dyDescent="0.2">
      <c r="A299" s="30"/>
      <c r="B299" s="30"/>
      <c r="C299" s="30"/>
      <c r="D299" s="30" t="s">
        <v>402</v>
      </c>
    </row>
    <row r="300" spans="1:4" x14ac:dyDescent="0.2">
      <c r="A300" s="30" t="s">
        <v>2457</v>
      </c>
      <c r="B300" s="30" t="s">
        <v>2239</v>
      </c>
      <c r="C300" s="30" t="s">
        <v>953</v>
      </c>
      <c r="D300" s="30" t="s">
        <v>1051</v>
      </c>
    </row>
    <row r="301" spans="1:4" x14ac:dyDescent="0.2">
      <c r="A301" s="30"/>
      <c r="B301" s="30"/>
      <c r="C301" s="30"/>
      <c r="D301" s="30" t="s">
        <v>402</v>
      </c>
    </row>
    <row r="302" spans="1:4" x14ac:dyDescent="0.2">
      <c r="A302" s="30"/>
      <c r="B302" s="30"/>
      <c r="C302" s="30"/>
      <c r="D302" s="30" t="s">
        <v>2219</v>
      </c>
    </row>
    <row r="303" spans="1:4" x14ac:dyDescent="0.2">
      <c r="A303" s="30" t="s">
        <v>2323</v>
      </c>
      <c r="B303" s="30" t="s">
        <v>1368</v>
      </c>
      <c r="C303" s="30" t="s">
        <v>953</v>
      </c>
      <c r="D303" s="30" t="s">
        <v>1051</v>
      </c>
    </row>
    <row r="304" spans="1:4" x14ac:dyDescent="0.2">
      <c r="A304" s="30"/>
      <c r="B304" s="30"/>
      <c r="C304" s="30"/>
      <c r="D304" s="30" t="s">
        <v>402</v>
      </c>
    </row>
    <row r="305" spans="1:4" x14ac:dyDescent="0.2">
      <c r="A305" s="30" t="s">
        <v>2423</v>
      </c>
      <c r="B305" s="30" t="s">
        <v>142</v>
      </c>
      <c r="C305" s="30" t="s">
        <v>953</v>
      </c>
      <c r="D305" s="30" t="s">
        <v>1051</v>
      </c>
    </row>
    <row r="306" spans="1:4" x14ac:dyDescent="0.2">
      <c r="A306" s="30"/>
      <c r="B306" s="30"/>
      <c r="C306" s="30"/>
      <c r="D306" s="30" t="s">
        <v>402</v>
      </c>
    </row>
    <row r="307" spans="1:4" x14ac:dyDescent="0.2">
      <c r="A307" s="30"/>
      <c r="B307" s="30"/>
      <c r="C307" s="30"/>
      <c r="D307" s="30" t="s">
        <v>1052</v>
      </c>
    </row>
    <row r="308" spans="1:4" x14ac:dyDescent="0.2">
      <c r="A308" s="30"/>
      <c r="B308" s="30"/>
      <c r="C308" s="30"/>
      <c r="D308" s="30" t="s">
        <v>1053</v>
      </c>
    </row>
    <row r="309" spans="1:4" x14ac:dyDescent="0.2">
      <c r="A309" s="30" t="s">
        <v>2351</v>
      </c>
      <c r="B309" s="30" t="s">
        <v>141</v>
      </c>
      <c r="C309" s="30" t="s">
        <v>953</v>
      </c>
      <c r="D309" s="30" t="s">
        <v>1051</v>
      </c>
    </row>
    <row r="310" spans="1:4" x14ac:dyDescent="0.2">
      <c r="A310" s="30"/>
      <c r="B310" s="30"/>
      <c r="C310" s="30"/>
      <c r="D310" s="30" t="s">
        <v>402</v>
      </c>
    </row>
    <row r="311" spans="1:4" x14ac:dyDescent="0.2">
      <c r="A311" s="30"/>
      <c r="B311" s="30"/>
      <c r="C311" s="30"/>
      <c r="D311" s="30" t="s">
        <v>1053</v>
      </c>
    </row>
    <row r="312" spans="1:4" x14ac:dyDescent="0.2">
      <c r="A312" s="30" t="s">
        <v>2351</v>
      </c>
      <c r="B312" s="30" t="s">
        <v>602</v>
      </c>
      <c r="C312" s="30" t="s">
        <v>953</v>
      </c>
      <c r="D312" s="30" t="s">
        <v>1051</v>
      </c>
    </row>
    <row r="313" spans="1:4" x14ac:dyDescent="0.2">
      <c r="A313" s="30"/>
      <c r="B313" s="30"/>
      <c r="C313" s="30"/>
      <c r="D313" s="30" t="s">
        <v>402</v>
      </c>
    </row>
    <row r="314" spans="1:4" x14ac:dyDescent="0.2">
      <c r="A314" s="30" t="s">
        <v>2456</v>
      </c>
      <c r="B314" s="30" t="s">
        <v>2240</v>
      </c>
      <c r="C314" s="30" t="s">
        <v>953</v>
      </c>
      <c r="D314" s="30" t="s">
        <v>1051</v>
      </c>
    </row>
    <row r="315" spans="1:4" x14ac:dyDescent="0.2">
      <c r="A315" s="30"/>
      <c r="B315" s="30"/>
      <c r="C315" s="30"/>
      <c r="D315" s="30" t="s">
        <v>402</v>
      </c>
    </row>
    <row r="316" spans="1:4" x14ac:dyDescent="0.2">
      <c r="A316" s="30"/>
      <c r="B316" s="30"/>
      <c r="C316" s="30"/>
      <c r="D316" s="30" t="s">
        <v>2219</v>
      </c>
    </row>
    <row r="317" spans="1:4" x14ac:dyDescent="0.2">
      <c r="A317" s="30" t="s">
        <v>2409</v>
      </c>
      <c r="B317" s="30" t="s">
        <v>143</v>
      </c>
      <c r="C317" s="30" t="s">
        <v>953</v>
      </c>
      <c r="D317" s="30" t="s">
        <v>1051</v>
      </c>
    </row>
    <row r="318" spans="1:4" x14ac:dyDescent="0.2">
      <c r="A318" s="30"/>
      <c r="B318" s="30"/>
      <c r="C318" s="30"/>
      <c r="D318" s="30" t="s">
        <v>402</v>
      </c>
    </row>
    <row r="319" spans="1:4" x14ac:dyDescent="0.2">
      <c r="A319" s="30"/>
      <c r="B319" s="30"/>
      <c r="C319" s="30"/>
      <c r="D319" s="30" t="s">
        <v>404</v>
      </c>
    </row>
    <row r="320" spans="1:4" x14ac:dyDescent="0.2">
      <c r="A320" s="30" t="s">
        <v>2390</v>
      </c>
      <c r="B320" s="30" t="s">
        <v>558</v>
      </c>
      <c r="C320" s="30" t="s">
        <v>953</v>
      </c>
      <c r="D320" s="30" t="s">
        <v>1051</v>
      </c>
    </row>
    <row r="321" spans="1:4" x14ac:dyDescent="0.2">
      <c r="A321" s="30"/>
      <c r="B321" s="30"/>
      <c r="C321" s="30"/>
      <c r="D321" s="30" t="s">
        <v>402</v>
      </c>
    </row>
    <row r="322" spans="1:4" x14ac:dyDescent="0.2">
      <c r="A322" s="30"/>
      <c r="B322" s="30"/>
      <c r="C322" s="30"/>
      <c r="D322" s="30" t="s">
        <v>1053</v>
      </c>
    </row>
    <row r="323" spans="1:4" x14ac:dyDescent="0.2">
      <c r="A323" s="30" t="s">
        <v>2368</v>
      </c>
      <c r="B323" s="30" t="s">
        <v>159</v>
      </c>
      <c r="C323" s="30" t="s">
        <v>953</v>
      </c>
      <c r="D323" s="30" t="s">
        <v>1051</v>
      </c>
    </row>
    <row r="324" spans="1:4" x14ac:dyDescent="0.2">
      <c r="A324" s="30"/>
      <c r="B324" s="30"/>
      <c r="C324" s="30"/>
      <c r="D324" s="30" t="s">
        <v>402</v>
      </c>
    </row>
    <row r="325" spans="1:4" x14ac:dyDescent="0.2">
      <c r="A325" s="30"/>
      <c r="B325" s="30"/>
      <c r="C325" s="30"/>
      <c r="D325" s="30" t="s">
        <v>1053</v>
      </c>
    </row>
    <row r="326" spans="1:4" x14ac:dyDescent="0.2">
      <c r="A326" s="30" t="s">
        <v>2241</v>
      </c>
      <c r="B326" s="30" t="s">
        <v>2242</v>
      </c>
      <c r="C326" s="30" t="s">
        <v>953</v>
      </c>
      <c r="D326" s="30" t="s">
        <v>1051</v>
      </c>
    </row>
    <row r="327" spans="1:4" x14ac:dyDescent="0.2">
      <c r="A327" s="30"/>
      <c r="B327" s="30"/>
      <c r="C327" s="30"/>
      <c r="D327" s="30" t="s">
        <v>402</v>
      </c>
    </row>
    <row r="328" spans="1:4" x14ac:dyDescent="0.2">
      <c r="A328" s="30"/>
      <c r="B328" s="30"/>
      <c r="C328" s="30"/>
      <c r="D328" s="30" t="s">
        <v>2219</v>
      </c>
    </row>
    <row r="329" spans="1:4" x14ac:dyDescent="0.2">
      <c r="A329" s="30" t="s">
        <v>2369</v>
      </c>
      <c r="B329" s="30" t="s">
        <v>160</v>
      </c>
      <c r="C329" s="30" t="s">
        <v>953</v>
      </c>
      <c r="D329" s="30" t="s">
        <v>1051</v>
      </c>
    </row>
    <row r="330" spans="1:4" x14ac:dyDescent="0.2">
      <c r="A330" s="30"/>
      <c r="B330" s="30"/>
      <c r="C330" s="30"/>
      <c r="D330" s="30" t="s">
        <v>402</v>
      </c>
    </row>
    <row r="331" spans="1:4" x14ac:dyDescent="0.2">
      <c r="A331" s="30"/>
      <c r="B331" s="30"/>
      <c r="C331" s="30"/>
      <c r="D331" s="30" t="s">
        <v>404</v>
      </c>
    </row>
    <row r="332" spans="1:4" x14ac:dyDescent="0.2">
      <c r="A332" s="30" t="s">
        <v>2370</v>
      </c>
      <c r="B332" s="30" t="s">
        <v>161</v>
      </c>
      <c r="C332" s="30" t="s">
        <v>953</v>
      </c>
      <c r="D332" s="30" t="s">
        <v>1051</v>
      </c>
    </row>
    <row r="333" spans="1:4" x14ac:dyDescent="0.2">
      <c r="A333" s="30"/>
      <c r="B333" s="30"/>
      <c r="C333" s="30"/>
      <c r="D333" s="30" t="s">
        <v>402</v>
      </c>
    </row>
    <row r="334" spans="1:4" x14ac:dyDescent="0.2">
      <c r="A334" s="30"/>
      <c r="B334" s="30"/>
      <c r="C334" s="30"/>
      <c r="D334" s="30" t="s">
        <v>404</v>
      </c>
    </row>
    <row r="335" spans="1:4" x14ac:dyDescent="0.2">
      <c r="A335" s="30" t="s">
        <v>2346</v>
      </c>
      <c r="B335" s="30" t="s">
        <v>163</v>
      </c>
      <c r="C335" s="30" t="s">
        <v>953</v>
      </c>
      <c r="D335" s="30" t="s">
        <v>1051</v>
      </c>
    </row>
    <row r="336" spans="1:4" x14ac:dyDescent="0.2">
      <c r="A336" s="30"/>
      <c r="B336" s="30"/>
      <c r="C336" s="30"/>
      <c r="D336" s="30" t="s">
        <v>402</v>
      </c>
    </row>
    <row r="337" spans="1:4" x14ac:dyDescent="0.2">
      <c r="A337" s="30"/>
      <c r="B337" s="30"/>
      <c r="C337" s="30"/>
      <c r="D337" s="30" t="s">
        <v>1590</v>
      </c>
    </row>
    <row r="338" spans="1:4" x14ac:dyDescent="0.2">
      <c r="A338" s="30"/>
      <c r="B338" s="30"/>
      <c r="C338" s="30"/>
      <c r="D338" s="30" t="s">
        <v>404</v>
      </c>
    </row>
    <row r="339" spans="1:4" x14ac:dyDescent="0.2">
      <c r="A339" s="30" t="s">
        <v>2318</v>
      </c>
      <c r="B339" s="30" t="s">
        <v>1256</v>
      </c>
      <c r="C339" s="30" t="s">
        <v>953</v>
      </c>
      <c r="D339" s="30" t="s">
        <v>1051</v>
      </c>
    </row>
    <row r="340" spans="1:4" x14ac:dyDescent="0.2">
      <c r="A340" s="30"/>
      <c r="B340" s="30"/>
      <c r="C340" s="30"/>
      <c r="D340" s="30" t="s">
        <v>402</v>
      </c>
    </row>
    <row r="341" spans="1:4" x14ac:dyDescent="0.2">
      <c r="A341" s="30"/>
      <c r="B341" s="30"/>
      <c r="C341" s="30"/>
      <c r="D341" s="30" t="s">
        <v>404</v>
      </c>
    </row>
    <row r="342" spans="1:4" x14ac:dyDescent="0.2">
      <c r="A342" s="30" t="s">
        <v>2355</v>
      </c>
      <c r="B342" s="30" t="s">
        <v>515</v>
      </c>
      <c r="C342" s="30" t="s">
        <v>953</v>
      </c>
      <c r="D342" s="30" t="s">
        <v>1051</v>
      </c>
    </row>
    <row r="343" spans="1:4" x14ac:dyDescent="0.2">
      <c r="A343" s="30"/>
      <c r="B343" s="30"/>
      <c r="C343" s="30"/>
      <c r="D343" s="30" t="s">
        <v>402</v>
      </c>
    </row>
    <row r="344" spans="1:4" x14ac:dyDescent="0.2">
      <c r="A344" s="30"/>
      <c r="B344" s="30"/>
      <c r="C344" s="30"/>
      <c r="D344" s="30" t="s">
        <v>1053</v>
      </c>
    </row>
    <row r="345" spans="1:4" x14ac:dyDescent="0.2">
      <c r="A345" s="30" t="s">
        <v>2406</v>
      </c>
      <c r="B345" s="30" t="s">
        <v>162</v>
      </c>
      <c r="C345" s="30" t="s">
        <v>953</v>
      </c>
      <c r="D345" s="30" t="s">
        <v>1051</v>
      </c>
    </row>
    <row r="346" spans="1:4" x14ac:dyDescent="0.2">
      <c r="A346" s="30"/>
      <c r="B346" s="30"/>
      <c r="C346" s="30"/>
      <c r="D346" s="30" t="s">
        <v>402</v>
      </c>
    </row>
    <row r="347" spans="1:4" x14ac:dyDescent="0.2">
      <c r="A347" s="30"/>
      <c r="B347" s="30"/>
      <c r="C347" s="30"/>
      <c r="D347" s="30" t="s">
        <v>404</v>
      </c>
    </row>
    <row r="348" spans="1:4" x14ac:dyDescent="0.2">
      <c r="A348" s="30" t="s">
        <v>2379</v>
      </c>
      <c r="B348" s="30" t="s">
        <v>863</v>
      </c>
      <c r="C348" s="30" t="s">
        <v>953</v>
      </c>
      <c r="D348" s="30" t="s">
        <v>1051</v>
      </c>
    </row>
    <row r="349" spans="1:4" x14ac:dyDescent="0.2">
      <c r="A349" s="30"/>
      <c r="B349" s="30"/>
      <c r="C349" s="30"/>
      <c r="D349" s="30" t="s">
        <v>402</v>
      </c>
    </row>
    <row r="350" spans="1:4" x14ac:dyDescent="0.2">
      <c r="A350" s="30"/>
      <c r="B350" s="30"/>
      <c r="C350" s="30"/>
      <c r="D350" s="30" t="s">
        <v>404</v>
      </c>
    </row>
    <row r="351" spans="1:4" x14ac:dyDescent="0.2">
      <c r="A351" s="30" t="s">
        <v>3071</v>
      </c>
      <c r="B351" s="30" t="s">
        <v>3072</v>
      </c>
      <c r="C351" s="30" t="s">
        <v>2834</v>
      </c>
      <c r="D351" s="30" t="s">
        <v>402</v>
      </c>
    </row>
    <row r="352" spans="1:4" x14ac:dyDescent="0.2">
      <c r="A352" s="30" t="s">
        <v>2505</v>
      </c>
      <c r="B352" s="30" t="s">
        <v>2506</v>
      </c>
      <c r="C352" s="30" t="s">
        <v>953</v>
      </c>
      <c r="D352" s="30" t="s">
        <v>402</v>
      </c>
    </row>
    <row r="353" spans="1:4" x14ac:dyDescent="0.2">
      <c r="A353" s="30" t="s">
        <v>2832</v>
      </c>
      <c r="B353" s="30" t="s">
        <v>2833</v>
      </c>
      <c r="C353" s="30" t="s">
        <v>2834</v>
      </c>
      <c r="D353" s="30" t="s">
        <v>402</v>
      </c>
    </row>
    <row r="354" spans="1:4" x14ac:dyDescent="0.2">
      <c r="A354" s="30" t="s">
        <v>3088</v>
      </c>
      <c r="B354" s="30" t="s">
        <v>537</v>
      </c>
      <c r="C354" s="30" t="s">
        <v>953</v>
      </c>
      <c r="D354" s="30" t="s">
        <v>402</v>
      </c>
    </row>
    <row r="355" spans="1:4" x14ac:dyDescent="0.2">
      <c r="A355" s="30" t="s">
        <v>2364</v>
      </c>
      <c r="B355" s="30" t="s">
        <v>164</v>
      </c>
      <c r="C355" s="30" t="s">
        <v>953</v>
      </c>
      <c r="D355" s="30" t="s">
        <v>402</v>
      </c>
    </row>
    <row r="356" spans="1:4" x14ac:dyDescent="0.2">
      <c r="A356" s="30"/>
      <c r="B356" s="30"/>
      <c r="C356" s="30"/>
      <c r="D356" s="30" t="s">
        <v>1052</v>
      </c>
    </row>
    <row r="357" spans="1:4" x14ac:dyDescent="0.2">
      <c r="A357" s="30" t="s">
        <v>2364</v>
      </c>
      <c r="B357" s="30" t="s">
        <v>944</v>
      </c>
      <c r="C357" s="30" t="s">
        <v>953</v>
      </c>
      <c r="D357" s="30" t="s">
        <v>402</v>
      </c>
    </row>
    <row r="358" spans="1:4" x14ac:dyDescent="0.2">
      <c r="A358" s="30" t="s">
        <v>2380</v>
      </c>
      <c r="B358" s="30" t="s">
        <v>331</v>
      </c>
      <c r="C358" s="30" t="s">
        <v>953</v>
      </c>
      <c r="D358" s="30" t="s">
        <v>402</v>
      </c>
    </row>
    <row r="359" spans="1:4" x14ac:dyDescent="0.2">
      <c r="A359" s="30" t="s">
        <v>2459</v>
      </c>
      <c r="B359" s="30" t="s">
        <v>2102</v>
      </c>
      <c r="C359" s="30" t="s">
        <v>953</v>
      </c>
      <c r="D359" s="30" t="s">
        <v>402</v>
      </c>
    </row>
    <row r="360" spans="1:4" x14ac:dyDescent="0.2">
      <c r="A360" s="30" t="s">
        <v>2460</v>
      </c>
      <c r="B360" s="30" t="s">
        <v>2103</v>
      </c>
      <c r="C360" s="30" t="s">
        <v>953</v>
      </c>
      <c r="D360" s="30" t="s">
        <v>402</v>
      </c>
    </row>
    <row r="361" spans="1:4" x14ac:dyDescent="0.2">
      <c r="A361" s="30" t="s">
        <v>2430</v>
      </c>
      <c r="B361" s="30" t="s">
        <v>170</v>
      </c>
      <c r="C361" s="30" t="s">
        <v>953</v>
      </c>
      <c r="D361" s="30" t="s">
        <v>402</v>
      </c>
    </row>
    <row r="362" spans="1:4" x14ac:dyDescent="0.2">
      <c r="A362" s="30" t="s">
        <v>2835</v>
      </c>
      <c r="B362" s="30" t="s">
        <v>2836</v>
      </c>
      <c r="C362" s="30" t="s">
        <v>2834</v>
      </c>
      <c r="D362" s="30" t="s">
        <v>402</v>
      </c>
    </row>
    <row r="363" spans="1:4" x14ac:dyDescent="0.2">
      <c r="A363" s="30" t="s">
        <v>2371</v>
      </c>
      <c r="B363" s="30" t="s">
        <v>1862</v>
      </c>
      <c r="C363" s="30" t="s">
        <v>953</v>
      </c>
      <c r="D363" s="30" t="s">
        <v>402</v>
      </c>
    </row>
    <row r="364" spans="1:4" x14ac:dyDescent="0.2">
      <c r="A364" s="30" t="s">
        <v>3089</v>
      </c>
      <c r="B364" s="30" t="s">
        <v>938</v>
      </c>
      <c r="C364" s="30" t="s">
        <v>953</v>
      </c>
      <c r="D364" s="30" t="s">
        <v>402</v>
      </c>
    </row>
    <row r="365" spans="1:4" x14ac:dyDescent="0.2">
      <c r="A365" s="30" t="s">
        <v>2438</v>
      </c>
      <c r="B365" s="30" t="s">
        <v>433</v>
      </c>
      <c r="C365" s="30" t="s">
        <v>953</v>
      </c>
      <c r="D365" s="30" t="s">
        <v>402</v>
      </c>
    </row>
    <row r="366" spans="1:4" x14ac:dyDescent="0.2">
      <c r="A366" s="30" t="s">
        <v>2439</v>
      </c>
      <c r="B366" s="30" t="s">
        <v>432</v>
      </c>
      <c r="C366" s="30" t="s">
        <v>953</v>
      </c>
      <c r="D366" s="30" t="s">
        <v>402</v>
      </c>
    </row>
    <row r="367" spans="1:4" x14ac:dyDescent="0.2">
      <c r="A367" s="30" t="s">
        <v>2315</v>
      </c>
      <c r="B367" s="30" t="s">
        <v>258</v>
      </c>
      <c r="C367" s="30" t="s">
        <v>953</v>
      </c>
      <c r="D367" s="30" t="s">
        <v>402</v>
      </c>
    </row>
    <row r="368" spans="1:4" x14ac:dyDescent="0.2">
      <c r="A368" s="30" t="s">
        <v>2466</v>
      </c>
      <c r="B368" s="30" t="s">
        <v>2243</v>
      </c>
      <c r="C368" s="30" t="s">
        <v>953</v>
      </c>
      <c r="D368" s="30" t="s">
        <v>402</v>
      </c>
    </row>
    <row r="369" spans="1:4" x14ac:dyDescent="0.2">
      <c r="A369" s="30" t="s">
        <v>2357</v>
      </c>
      <c r="B369" s="30" t="s">
        <v>172</v>
      </c>
      <c r="C369" s="30" t="s">
        <v>953</v>
      </c>
      <c r="D369" s="30" t="s">
        <v>402</v>
      </c>
    </row>
    <row r="370" spans="1:4" x14ac:dyDescent="0.2">
      <c r="A370" s="30" t="s">
        <v>2314</v>
      </c>
      <c r="B370" s="30" t="s">
        <v>256</v>
      </c>
      <c r="C370" s="30" t="s">
        <v>953</v>
      </c>
      <c r="D370" s="30" t="s">
        <v>402</v>
      </c>
    </row>
    <row r="371" spans="1:4" x14ac:dyDescent="0.2">
      <c r="A371" s="30" t="s">
        <v>2464</v>
      </c>
      <c r="B371" s="30" t="s">
        <v>2013</v>
      </c>
      <c r="C371" s="30" t="s">
        <v>953</v>
      </c>
      <c r="D371" s="30" t="s">
        <v>402</v>
      </c>
    </row>
    <row r="372" spans="1:4" x14ac:dyDescent="0.2">
      <c r="A372" s="30" t="s">
        <v>2463</v>
      </c>
      <c r="B372" s="30" t="s">
        <v>2104</v>
      </c>
      <c r="C372" s="30" t="s">
        <v>953</v>
      </c>
      <c r="D372" s="30" t="s">
        <v>402</v>
      </c>
    </row>
    <row r="373" spans="1:4" x14ac:dyDescent="0.2">
      <c r="A373" s="30" t="s">
        <v>2431</v>
      </c>
      <c r="B373" s="30" t="s">
        <v>1736</v>
      </c>
      <c r="C373" s="30" t="s">
        <v>953</v>
      </c>
      <c r="D373" s="30" t="s">
        <v>402</v>
      </c>
    </row>
    <row r="374" spans="1:4" x14ac:dyDescent="0.2">
      <c r="A374" s="30" t="s">
        <v>2429</v>
      </c>
      <c r="B374" s="30" t="s">
        <v>171</v>
      </c>
      <c r="C374" s="30" t="s">
        <v>953</v>
      </c>
      <c r="D374" s="30" t="s">
        <v>402</v>
      </c>
    </row>
    <row r="375" spans="1:4" x14ac:dyDescent="0.2">
      <c r="A375" s="30" t="s">
        <v>2313</v>
      </c>
      <c r="B375" s="30" t="s">
        <v>255</v>
      </c>
      <c r="C375" s="30" t="s">
        <v>953</v>
      </c>
      <c r="D375" s="30" t="s">
        <v>402</v>
      </c>
    </row>
    <row r="376" spans="1:4" x14ac:dyDescent="0.2">
      <c r="A376" s="30" t="s">
        <v>2313</v>
      </c>
      <c r="B376" s="30" t="s">
        <v>1738</v>
      </c>
      <c r="C376" s="30" t="s">
        <v>953</v>
      </c>
      <c r="D376" s="30" t="s">
        <v>402</v>
      </c>
    </row>
    <row r="377" spans="1:4" x14ac:dyDescent="0.2">
      <c r="A377" s="30" t="s">
        <v>2837</v>
      </c>
      <c r="B377" s="30" t="s">
        <v>2838</v>
      </c>
      <c r="C377" s="30" t="s">
        <v>2834</v>
      </c>
      <c r="D377" s="30" t="s">
        <v>402</v>
      </c>
    </row>
    <row r="378" spans="1:4" x14ac:dyDescent="0.2">
      <c r="A378" s="30" t="s">
        <v>3090</v>
      </c>
      <c r="B378" s="30" t="s">
        <v>181</v>
      </c>
      <c r="C378" s="30" t="s">
        <v>953</v>
      </c>
      <c r="D378" s="30" t="s">
        <v>402</v>
      </c>
    </row>
    <row r="379" spans="1:4" x14ac:dyDescent="0.2">
      <c r="A379" s="30" t="s">
        <v>2349</v>
      </c>
      <c r="B379" s="30" t="s">
        <v>173</v>
      </c>
      <c r="C379" s="30" t="s">
        <v>953</v>
      </c>
      <c r="D379" s="30" t="s">
        <v>402</v>
      </c>
    </row>
    <row r="380" spans="1:4" x14ac:dyDescent="0.2">
      <c r="A380" s="30" t="s">
        <v>2360</v>
      </c>
      <c r="B380" s="30" t="s">
        <v>174</v>
      </c>
      <c r="C380" s="30" t="s">
        <v>953</v>
      </c>
      <c r="D380" s="30" t="s">
        <v>402</v>
      </c>
    </row>
    <row r="381" spans="1:4" x14ac:dyDescent="0.2">
      <c r="A381" s="30" t="s">
        <v>2360</v>
      </c>
      <c r="B381" s="30" t="s">
        <v>1860</v>
      </c>
      <c r="C381" s="30" t="s">
        <v>953</v>
      </c>
      <c r="D381" s="30" t="s">
        <v>402</v>
      </c>
    </row>
    <row r="382" spans="1:4" x14ac:dyDescent="0.2">
      <c r="A382" s="30" t="s">
        <v>2352</v>
      </c>
      <c r="B382" s="30" t="s">
        <v>175</v>
      </c>
      <c r="C382" s="30" t="s">
        <v>953</v>
      </c>
      <c r="D382" s="30" t="s">
        <v>402</v>
      </c>
    </row>
    <row r="383" spans="1:4" x14ac:dyDescent="0.2">
      <c r="A383" s="30" t="s">
        <v>2353</v>
      </c>
      <c r="B383" s="30" t="s">
        <v>176</v>
      </c>
      <c r="C383" s="30" t="s">
        <v>953</v>
      </c>
      <c r="D383" s="30" t="s">
        <v>402</v>
      </c>
    </row>
    <row r="384" spans="1:4" x14ac:dyDescent="0.2">
      <c r="A384" s="30" t="s">
        <v>2361</v>
      </c>
      <c r="B384" s="30" t="s">
        <v>177</v>
      </c>
      <c r="C384" s="30" t="s">
        <v>953</v>
      </c>
      <c r="D384" s="30" t="s">
        <v>402</v>
      </c>
    </row>
    <row r="385" spans="1:4" x14ac:dyDescent="0.2">
      <c r="A385" s="30" t="s">
        <v>2361</v>
      </c>
      <c r="B385" s="30" t="s">
        <v>1861</v>
      </c>
      <c r="C385" s="30" t="s">
        <v>953</v>
      </c>
      <c r="D385" s="30" t="s">
        <v>402</v>
      </c>
    </row>
    <row r="386" spans="1:4" x14ac:dyDescent="0.2">
      <c r="A386" s="30" t="s">
        <v>2362</v>
      </c>
      <c r="B386" s="30" t="s">
        <v>178</v>
      </c>
      <c r="C386" s="30" t="s">
        <v>953</v>
      </c>
      <c r="D386" s="30" t="s">
        <v>402</v>
      </c>
    </row>
    <row r="387" spans="1:4" x14ac:dyDescent="0.2">
      <c r="A387" s="30" t="s">
        <v>2348</v>
      </c>
      <c r="B387" s="30" t="s">
        <v>179</v>
      </c>
      <c r="C387" s="30" t="s">
        <v>953</v>
      </c>
      <c r="D387" s="30" t="s">
        <v>402</v>
      </c>
    </row>
    <row r="388" spans="1:4" x14ac:dyDescent="0.2">
      <c r="A388" s="30" t="s">
        <v>2436</v>
      </c>
      <c r="B388" s="30" t="s">
        <v>2014</v>
      </c>
      <c r="C388" s="30" t="s">
        <v>953</v>
      </c>
      <c r="D388" s="30" t="s">
        <v>402</v>
      </c>
    </row>
    <row r="389" spans="1:4" x14ac:dyDescent="0.2">
      <c r="A389" s="30" t="s">
        <v>2445</v>
      </c>
      <c r="B389" s="30" t="s">
        <v>425</v>
      </c>
      <c r="C389" s="30" t="s">
        <v>953</v>
      </c>
      <c r="D389" s="30" t="s">
        <v>402</v>
      </c>
    </row>
    <row r="390" spans="1:4" x14ac:dyDescent="0.2">
      <c r="A390" s="30" t="s">
        <v>2359</v>
      </c>
      <c r="B390" s="30" t="s">
        <v>180</v>
      </c>
      <c r="C390" s="30" t="s">
        <v>953</v>
      </c>
      <c r="D390" s="30" t="s">
        <v>1051</v>
      </c>
    </row>
    <row r="391" spans="1:4" x14ac:dyDescent="0.2">
      <c r="A391" s="30"/>
      <c r="B391" s="30"/>
      <c r="C391" s="30"/>
      <c r="D391" s="30" t="s">
        <v>402</v>
      </c>
    </row>
    <row r="392" spans="1:4" x14ac:dyDescent="0.2">
      <c r="A392" s="30" t="s">
        <v>2432</v>
      </c>
      <c r="B392" s="30" t="s">
        <v>1737</v>
      </c>
      <c r="C392" s="30" t="s">
        <v>953</v>
      </c>
      <c r="D392" s="30" t="s">
        <v>402</v>
      </c>
    </row>
    <row r="393" spans="1:4" x14ac:dyDescent="0.2">
      <c r="A393" s="30" t="s">
        <v>2839</v>
      </c>
      <c r="B393" s="30" t="s">
        <v>2840</v>
      </c>
      <c r="C393" s="30" t="s">
        <v>2834</v>
      </c>
      <c r="D393" s="30" t="s">
        <v>402</v>
      </c>
    </row>
    <row r="394" spans="1:4" x14ac:dyDescent="0.2">
      <c r="A394" s="30" t="s">
        <v>2485</v>
      </c>
      <c r="B394" s="30" t="s">
        <v>367</v>
      </c>
      <c r="C394" s="30" t="s">
        <v>953</v>
      </c>
      <c r="D394" s="30" t="s">
        <v>402</v>
      </c>
    </row>
    <row r="395" spans="1:4" x14ac:dyDescent="0.2">
      <c r="A395" s="30" t="s">
        <v>2841</v>
      </c>
      <c r="B395" s="30" t="s">
        <v>2842</v>
      </c>
      <c r="C395" s="30" t="s">
        <v>2834</v>
      </c>
      <c r="D395" s="30" t="s">
        <v>402</v>
      </c>
    </row>
    <row r="396" spans="1:4" x14ac:dyDescent="0.2">
      <c r="A396" s="30" t="s">
        <v>2843</v>
      </c>
      <c r="B396" s="30" t="s">
        <v>2844</v>
      </c>
      <c r="C396" s="30" t="s">
        <v>2834</v>
      </c>
      <c r="D396" s="30" t="s">
        <v>402</v>
      </c>
    </row>
    <row r="397" spans="1:4" x14ac:dyDescent="0.2">
      <c r="A397" s="30" t="s">
        <v>2449</v>
      </c>
      <c r="B397" s="30" t="s">
        <v>1882</v>
      </c>
      <c r="C397" s="30" t="s">
        <v>953</v>
      </c>
      <c r="D397" s="30" t="s">
        <v>402</v>
      </c>
    </row>
    <row r="398" spans="1:4" x14ac:dyDescent="0.2">
      <c r="A398" s="30" t="s">
        <v>2450</v>
      </c>
      <c r="B398" s="30" t="s">
        <v>1859</v>
      </c>
      <c r="C398" s="30" t="s">
        <v>953</v>
      </c>
      <c r="D398" s="30" t="s">
        <v>402</v>
      </c>
    </row>
    <row r="399" spans="1:4" x14ac:dyDescent="0.2">
      <c r="A399" s="30" t="s">
        <v>2426</v>
      </c>
      <c r="B399" s="30" t="s">
        <v>182</v>
      </c>
      <c r="C399" s="30" t="s">
        <v>953</v>
      </c>
      <c r="D399" s="30" t="s">
        <v>402</v>
      </c>
    </row>
    <row r="400" spans="1:4" x14ac:dyDescent="0.2">
      <c r="A400" s="30" t="s">
        <v>2358</v>
      </c>
      <c r="B400" s="30" t="s">
        <v>183</v>
      </c>
      <c r="C400" s="30" t="s">
        <v>953</v>
      </c>
      <c r="D400" s="30" t="s">
        <v>402</v>
      </c>
    </row>
    <row r="401" spans="1:4" x14ac:dyDescent="0.2">
      <c r="A401" s="30" t="s">
        <v>2461</v>
      </c>
      <c r="B401" s="30" t="s">
        <v>1881</v>
      </c>
      <c r="C401" s="30" t="s">
        <v>953</v>
      </c>
      <c r="D401" s="30" t="s">
        <v>402</v>
      </c>
    </row>
    <row r="402" spans="1:4" x14ac:dyDescent="0.2">
      <c r="A402" s="30" t="s">
        <v>2462</v>
      </c>
      <c r="B402" s="30" t="s">
        <v>1858</v>
      </c>
      <c r="C402" s="30" t="s">
        <v>953</v>
      </c>
      <c r="D402" s="30" t="s">
        <v>402</v>
      </c>
    </row>
    <row r="403" spans="1:4" x14ac:dyDescent="0.2">
      <c r="A403" s="30" t="s">
        <v>2374</v>
      </c>
      <c r="B403" s="30" t="s">
        <v>595</v>
      </c>
      <c r="C403" s="30" t="s">
        <v>953</v>
      </c>
      <c r="D403" s="30" t="s">
        <v>402</v>
      </c>
    </row>
    <row r="404" spans="1:4" x14ac:dyDescent="0.2">
      <c r="A404" s="30" t="s">
        <v>2372</v>
      </c>
      <c r="B404" s="30" t="s">
        <v>596</v>
      </c>
      <c r="C404" s="30" t="s">
        <v>953</v>
      </c>
      <c r="D404" s="30" t="s">
        <v>402</v>
      </c>
    </row>
    <row r="405" spans="1:4" x14ac:dyDescent="0.2">
      <c r="A405" s="30" t="s">
        <v>2425</v>
      </c>
      <c r="B405" s="30" t="s">
        <v>184</v>
      </c>
      <c r="C405" s="30" t="s">
        <v>953</v>
      </c>
      <c r="D405" s="30" t="s">
        <v>402</v>
      </c>
    </row>
    <row r="406" spans="1:4" x14ac:dyDescent="0.2">
      <c r="A406" s="30" t="s">
        <v>2375</v>
      </c>
      <c r="B406" s="30" t="s">
        <v>598</v>
      </c>
      <c r="C406" s="30" t="s">
        <v>953</v>
      </c>
      <c r="D406" s="30" t="s">
        <v>402</v>
      </c>
    </row>
    <row r="407" spans="1:4" x14ac:dyDescent="0.2">
      <c r="A407" s="30" t="s">
        <v>2373</v>
      </c>
      <c r="B407" s="30" t="s">
        <v>599</v>
      </c>
      <c r="C407" s="30" t="s">
        <v>953</v>
      </c>
      <c r="D407" s="30" t="s">
        <v>402</v>
      </c>
    </row>
    <row r="408" spans="1:4" x14ac:dyDescent="0.2">
      <c r="A408" s="30" t="s">
        <v>2424</v>
      </c>
      <c r="B408" s="30" t="s">
        <v>185</v>
      </c>
      <c r="C408" s="30" t="s">
        <v>953</v>
      </c>
      <c r="D408" s="30" t="s">
        <v>402</v>
      </c>
    </row>
    <row r="409" spans="1:4" x14ac:dyDescent="0.2">
      <c r="A409" s="30" t="s">
        <v>2448</v>
      </c>
      <c r="B409" s="30" t="s">
        <v>2222</v>
      </c>
      <c r="C409" s="30" t="s">
        <v>953</v>
      </c>
      <c r="D409" s="30" t="s">
        <v>402</v>
      </c>
    </row>
    <row r="410" spans="1:4" x14ac:dyDescent="0.2">
      <c r="A410" s="30" t="s">
        <v>2447</v>
      </c>
      <c r="B410" s="30" t="s">
        <v>2220</v>
      </c>
      <c r="C410" s="30" t="s">
        <v>953</v>
      </c>
      <c r="D410" s="30" t="s">
        <v>402</v>
      </c>
    </row>
    <row r="411" spans="1:4" x14ac:dyDescent="0.2">
      <c r="A411" s="30" t="s">
        <v>2446</v>
      </c>
      <c r="B411" s="30" t="s">
        <v>2221</v>
      </c>
      <c r="C411" s="30" t="s">
        <v>953</v>
      </c>
      <c r="D411" s="30" t="s">
        <v>402</v>
      </c>
    </row>
    <row r="412" spans="1:4" x14ac:dyDescent="0.2">
      <c r="A412" s="30" t="s">
        <v>2845</v>
      </c>
      <c r="B412" s="30" t="s">
        <v>2846</v>
      </c>
      <c r="C412" s="30" t="s">
        <v>2834</v>
      </c>
      <c r="D412" s="30" t="s">
        <v>402</v>
      </c>
    </row>
    <row r="413" spans="1:4" x14ac:dyDescent="0.2">
      <c r="A413" s="30" t="s">
        <v>2847</v>
      </c>
      <c r="B413" s="30" t="s">
        <v>2848</v>
      </c>
      <c r="C413" s="30" t="s">
        <v>2834</v>
      </c>
      <c r="D413" s="30" t="s">
        <v>402</v>
      </c>
    </row>
    <row r="414" spans="1:4" x14ac:dyDescent="0.2">
      <c r="A414" s="30" t="s">
        <v>2428</v>
      </c>
      <c r="B414" s="30" t="s">
        <v>945</v>
      </c>
      <c r="C414" s="30" t="s">
        <v>953</v>
      </c>
      <c r="D414" s="30" t="s">
        <v>402</v>
      </c>
    </row>
    <row r="415" spans="1:4" x14ac:dyDescent="0.2">
      <c r="A415" s="30" t="s">
        <v>2401</v>
      </c>
      <c r="B415" s="30" t="s">
        <v>221</v>
      </c>
      <c r="C415" s="30" t="s">
        <v>953</v>
      </c>
      <c r="D415" s="30" t="s">
        <v>402</v>
      </c>
    </row>
    <row r="416" spans="1:4" x14ac:dyDescent="0.2">
      <c r="A416" s="30" t="s">
        <v>2322</v>
      </c>
      <c r="B416" s="30" t="s">
        <v>1366</v>
      </c>
      <c r="C416" s="30" t="s">
        <v>953</v>
      </c>
      <c r="D416" s="30" t="s">
        <v>1051</v>
      </c>
    </row>
    <row r="417" spans="1:4" x14ac:dyDescent="0.2">
      <c r="A417" s="30"/>
      <c r="B417" s="30"/>
      <c r="C417" s="30"/>
      <c r="D417" s="30" t="s">
        <v>402</v>
      </c>
    </row>
    <row r="418" spans="1:4" x14ac:dyDescent="0.2">
      <c r="A418" s="30" t="s">
        <v>2384</v>
      </c>
      <c r="B418" s="30" t="s">
        <v>222</v>
      </c>
      <c r="C418" s="30" t="s">
        <v>953</v>
      </c>
      <c r="D418" s="30" t="s">
        <v>1051</v>
      </c>
    </row>
    <row r="419" spans="1:4" x14ac:dyDescent="0.2">
      <c r="A419" s="30"/>
      <c r="B419" s="30"/>
      <c r="C419" s="30"/>
      <c r="D419" s="30" t="s">
        <v>402</v>
      </c>
    </row>
    <row r="420" spans="1:4" x14ac:dyDescent="0.2">
      <c r="A420" s="30" t="s">
        <v>2404</v>
      </c>
      <c r="B420" s="30" t="s">
        <v>801</v>
      </c>
      <c r="C420" s="30" t="s">
        <v>953</v>
      </c>
      <c r="D420" s="30" t="s">
        <v>1051</v>
      </c>
    </row>
    <row r="421" spans="1:4" x14ac:dyDescent="0.2">
      <c r="A421" s="30"/>
      <c r="B421" s="30"/>
      <c r="C421" s="30"/>
      <c r="D421" s="30" t="s">
        <v>402</v>
      </c>
    </row>
    <row r="422" spans="1:4" x14ac:dyDescent="0.2">
      <c r="A422" s="30"/>
      <c r="B422" s="30"/>
      <c r="C422" s="30"/>
      <c r="D422" s="30" t="s">
        <v>1590</v>
      </c>
    </row>
    <row r="423" spans="1:4" x14ac:dyDescent="0.2">
      <c r="A423" s="30"/>
      <c r="B423" s="30"/>
      <c r="C423" s="30"/>
      <c r="D423" s="30" t="s">
        <v>404</v>
      </c>
    </row>
    <row r="424" spans="1:4" x14ac:dyDescent="0.2">
      <c r="A424" s="30" t="s">
        <v>2443</v>
      </c>
      <c r="B424" s="30" t="s">
        <v>2204</v>
      </c>
      <c r="C424" s="30" t="s">
        <v>953</v>
      </c>
      <c r="D424" s="30" t="s">
        <v>402</v>
      </c>
    </row>
    <row r="425" spans="1:4" x14ac:dyDescent="0.2">
      <c r="A425" s="30" t="s">
        <v>2344</v>
      </c>
      <c r="B425" s="30" t="s">
        <v>223</v>
      </c>
      <c r="C425" s="30" t="s">
        <v>953</v>
      </c>
      <c r="D425" s="30" t="s">
        <v>1051</v>
      </c>
    </row>
    <row r="426" spans="1:4" x14ac:dyDescent="0.2">
      <c r="A426" s="30"/>
      <c r="B426" s="30"/>
      <c r="C426" s="30"/>
      <c r="D426" s="30" t="s">
        <v>402</v>
      </c>
    </row>
    <row r="427" spans="1:4" x14ac:dyDescent="0.2">
      <c r="A427" s="30"/>
      <c r="B427" s="30"/>
      <c r="C427" s="30"/>
      <c r="D427" s="30" t="s">
        <v>404</v>
      </c>
    </row>
    <row r="428" spans="1:4" x14ac:dyDescent="0.2">
      <c r="A428" s="30" t="s">
        <v>2440</v>
      </c>
      <c r="B428" s="30" t="s">
        <v>1454</v>
      </c>
      <c r="C428" s="30" t="s">
        <v>953</v>
      </c>
      <c r="D428" s="30" t="s">
        <v>402</v>
      </c>
    </row>
    <row r="429" spans="1:4" x14ac:dyDescent="0.2">
      <c r="A429" s="30"/>
      <c r="B429" s="30"/>
      <c r="C429" s="30"/>
      <c r="D429" s="30" t="s">
        <v>404</v>
      </c>
    </row>
    <row r="430" spans="1:4" x14ac:dyDescent="0.2">
      <c r="A430" s="30" t="s">
        <v>2316</v>
      </c>
      <c r="B430" s="30" t="s">
        <v>1257</v>
      </c>
      <c r="C430" s="30" t="s">
        <v>953</v>
      </c>
      <c r="D430" s="30" t="s">
        <v>1051</v>
      </c>
    </row>
    <row r="431" spans="1:4" x14ac:dyDescent="0.2">
      <c r="A431" s="30"/>
      <c r="B431" s="30"/>
      <c r="C431" s="30"/>
      <c r="D431" s="30" t="s">
        <v>402</v>
      </c>
    </row>
    <row r="432" spans="1:4" x14ac:dyDescent="0.2">
      <c r="A432" s="30" t="s">
        <v>2433</v>
      </c>
      <c r="B432" s="30" t="s">
        <v>1450</v>
      </c>
      <c r="C432" s="30" t="s">
        <v>953</v>
      </c>
      <c r="D432" s="30" t="s">
        <v>402</v>
      </c>
    </row>
    <row r="433" spans="1:4" x14ac:dyDescent="0.2">
      <c r="A433" s="30"/>
      <c r="B433" s="30"/>
      <c r="C433" s="30"/>
      <c r="D433" s="30" t="s">
        <v>404</v>
      </c>
    </row>
    <row r="434" spans="1:4" x14ac:dyDescent="0.2">
      <c r="A434" s="30" t="s">
        <v>2455</v>
      </c>
      <c r="B434" s="30" t="s">
        <v>1449</v>
      </c>
      <c r="C434" s="30" t="s">
        <v>953</v>
      </c>
      <c r="D434" s="30" t="s">
        <v>1051</v>
      </c>
    </row>
    <row r="435" spans="1:4" x14ac:dyDescent="0.2">
      <c r="A435" s="30"/>
      <c r="B435" s="30"/>
      <c r="C435" s="30"/>
      <c r="D435" s="30" t="s">
        <v>402</v>
      </c>
    </row>
    <row r="436" spans="1:4" x14ac:dyDescent="0.2">
      <c r="A436" s="30"/>
      <c r="B436" s="30"/>
      <c r="C436" s="30"/>
      <c r="D436" s="30" t="s">
        <v>404</v>
      </c>
    </row>
    <row r="437" spans="1:4" x14ac:dyDescent="0.2">
      <c r="A437" s="30" t="s">
        <v>2469</v>
      </c>
      <c r="B437" s="30" t="s">
        <v>1443</v>
      </c>
      <c r="C437" s="30" t="s">
        <v>953</v>
      </c>
      <c r="D437" s="30" t="s">
        <v>402</v>
      </c>
    </row>
    <row r="438" spans="1:4" x14ac:dyDescent="0.2">
      <c r="A438" s="30" t="s">
        <v>2340</v>
      </c>
      <c r="B438" s="30" t="s">
        <v>224</v>
      </c>
      <c r="C438" s="30" t="s">
        <v>953</v>
      </c>
      <c r="D438" s="30" t="s">
        <v>1051</v>
      </c>
    </row>
    <row r="439" spans="1:4" x14ac:dyDescent="0.2">
      <c r="A439" s="30"/>
      <c r="B439" s="30"/>
      <c r="C439" s="30"/>
      <c r="D439" s="30" t="s">
        <v>402</v>
      </c>
    </row>
    <row r="440" spans="1:4" x14ac:dyDescent="0.2">
      <c r="A440" s="30"/>
      <c r="B440" s="30"/>
      <c r="C440" s="30"/>
      <c r="D440" s="30" t="s">
        <v>1590</v>
      </c>
    </row>
    <row r="441" spans="1:4" x14ac:dyDescent="0.2">
      <c r="A441" s="30"/>
      <c r="B441" s="30"/>
      <c r="C441" s="30"/>
      <c r="D441" s="30" t="s">
        <v>404</v>
      </c>
    </row>
    <row r="442" spans="1:4" x14ac:dyDescent="0.2">
      <c r="A442" s="30" t="s">
        <v>2470</v>
      </c>
      <c r="B442" s="30" t="s">
        <v>1409</v>
      </c>
      <c r="C442" s="30" t="s">
        <v>953</v>
      </c>
      <c r="D442" s="30" t="s">
        <v>402</v>
      </c>
    </row>
    <row r="443" spans="1:4" x14ac:dyDescent="0.2">
      <c r="A443" s="30"/>
      <c r="B443" s="30"/>
      <c r="C443" s="30"/>
      <c r="D443" s="30" t="s">
        <v>404</v>
      </c>
    </row>
    <row r="444" spans="1:4" x14ac:dyDescent="0.2">
      <c r="A444" s="30" t="s">
        <v>2477</v>
      </c>
      <c r="B444" s="30" t="s">
        <v>1410</v>
      </c>
      <c r="C444" s="30" t="s">
        <v>953</v>
      </c>
      <c r="D444" s="30" t="s">
        <v>1051</v>
      </c>
    </row>
    <row r="445" spans="1:4" x14ac:dyDescent="0.2">
      <c r="A445" s="30"/>
      <c r="B445" s="30"/>
      <c r="C445" s="30"/>
      <c r="D445" s="30" t="s">
        <v>402</v>
      </c>
    </row>
    <row r="446" spans="1:4" x14ac:dyDescent="0.2">
      <c r="A446" s="30"/>
      <c r="B446" s="30"/>
      <c r="C446" s="30"/>
      <c r="D446" s="30" t="s">
        <v>404</v>
      </c>
    </row>
    <row r="447" spans="1:4" x14ac:dyDescent="0.2">
      <c r="A447" s="30" t="s">
        <v>2434</v>
      </c>
      <c r="B447" s="30" t="s">
        <v>1445</v>
      </c>
      <c r="C447" s="30" t="s">
        <v>953</v>
      </c>
      <c r="D447" s="30" t="s">
        <v>402</v>
      </c>
    </row>
    <row r="448" spans="1:4" x14ac:dyDescent="0.2">
      <c r="A448" s="30"/>
      <c r="B448" s="30"/>
      <c r="C448" s="30"/>
      <c r="D448" s="30" t="s">
        <v>404</v>
      </c>
    </row>
    <row r="449" spans="1:4" x14ac:dyDescent="0.2">
      <c r="A449" s="30" t="s">
        <v>2342</v>
      </c>
      <c r="B449" s="30" t="s">
        <v>225</v>
      </c>
      <c r="C449" s="30" t="s">
        <v>953</v>
      </c>
      <c r="D449" s="30" t="s">
        <v>1051</v>
      </c>
    </row>
    <row r="450" spans="1:4" x14ac:dyDescent="0.2">
      <c r="A450" s="30"/>
      <c r="B450" s="30"/>
      <c r="C450" s="30"/>
      <c r="D450" s="30" t="s">
        <v>402</v>
      </c>
    </row>
    <row r="451" spans="1:4" x14ac:dyDescent="0.2">
      <c r="A451" s="30"/>
      <c r="B451" s="30"/>
      <c r="C451" s="30"/>
      <c r="D451" s="30" t="s">
        <v>404</v>
      </c>
    </row>
    <row r="452" spans="1:4" x14ac:dyDescent="0.2">
      <c r="A452" s="30" t="s">
        <v>2471</v>
      </c>
      <c r="B452" s="30" t="s">
        <v>1411</v>
      </c>
      <c r="C452" s="30" t="s">
        <v>953</v>
      </c>
      <c r="D452" s="30" t="s">
        <v>402</v>
      </c>
    </row>
    <row r="453" spans="1:4" x14ac:dyDescent="0.2">
      <c r="A453" s="30"/>
      <c r="B453" s="30"/>
      <c r="C453" s="30"/>
      <c r="D453" s="30" t="s">
        <v>404</v>
      </c>
    </row>
    <row r="454" spans="1:4" x14ac:dyDescent="0.2">
      <c r="A454" s="30" t="s">
        <v>2472</v>
      </c>
      <c r="B454" s="30" t="s">
        <v>1412</v>
      </c>
      <c r="C454" s="30" t="s">
        <v>953</v>
      </c>
      <c r="D454" s="30" t="s">
        <v>402</v>
      </c>
    </row>
    <row r="455" spans="1:4" x14ac:dyDescent="0.2">
      <c r="A455" s="30"/>
      <c r="B455" s="30"/>
      <c r="C455" s="30"/>
      <c r="D455" s="30" t="s">
        <v>404</v>
      </c>
    </row>
    <row r="456" spans="1:4" x14ac:dyDescent="0.2">
      <c r="A456" s="30" t="s">
        <v>2473</v>
      </c>
      <c r="B456" s="30" t="s">
        <v>1413</v>
      </c>
      <c r="C456" s="30" t="s">
        <v>953</v>
      </c>
      <c r="D456" s="30" t="s">
        <v>402</v>
      </c>
    </row>
    <row r="457" spans="1:4" x14ac:dyDescent="0.2">
      <c r="A457" s="30"/>
      <c r="B457" s="30"/>
      <c r="C457" s="30"/>
      <c r="D457" s="30" t="s">
        <v>404</v>
      </c>
    </row>
    <row r="458" spans="1:4" x14ac:dyDescent="0.2">
      <c r="A458" s="30" t="s">
        <v>2474</v>
      </c>
      <c r="B458" s="30" t="s">
        <v>1414</v>
      </c>
      <c r="C458" s="30" t="s">
        <v>953</v>
      </c>
      <c r="D458" s="30" t="s">
        <v>402</v>
      </c>
    </row>
    <row r="459" spans="1:4" x14ac:dyDescent="0.2">
      <c r="A459" s="30"/>
      <c r="B459" s="30"/>
      <c r="C459" s="30"/>
      <c r="D459" s="30" t="s">
        <v>404</v>
      </c>
    </row>
    <row r="460" spans="1:4" x14ac:dyDescent="0.2">
      <c r="A460" s="30" t="s">
        <v>2467</v>
      </c>
      <c r="B460" s="30" t="s">
        <v>1415</v>
      </c>
      <c r="C460" s="30" t="s">
        <v>953</v>
      </c>
      <c r="D460" s="30" t="s">
        <v>402</v>
      </c>
    </row>
    <row r="461" spans="1:4" x14ac:dyDescent="0.2">
      <c r="A461" s="30"/>
      <c r="B461" s="30"/>
      <c r="C461" s="30"/>
      <c r="D461" s="30" t="s">
        <v>404</v>
      </c>
    </row>
    <row r="462" spans="1:4" x14ac:dyDescent="0.2">
      <c r="A462" s="30" t="s">
        <v>2341</v>
      </c>
      <c r="B462" s="30" t="s">
        <v>226</v>
      </c>
      <c r="C462" s="30" t="s">
        <v>953</v>
      </c>
      <c r="D462" s="30" t="s">
        <v>1051</v>
      </c>
    </row>
    <row r="463" spans="1:4" x14ac:dyDescent="0.2">
      <c r="A463" s="30"/>
      <c r="B463" s="30"/>
      <c r="C463" s="30"/>
      <c r="D463" s="30" t="s">
        <v>402</v>
      </c>
    </row>
    <row r="464" spans="1:4" x14ac:dyDescent="0.2">
      <c r="A464" s="30"/>
      <c r="B464" s="30"/>
      <c r="C464" s="30"/>
      <c r="D464" s="30" t="s">
        <v>404</v>
      </c>
    </row>
    <row r="465" spans="1:4" x14ac:dyDescent="0.2">
      <c r="A465" s="30" t="s">
        <v>2475</v>
      </c>
      <c r="B465" s="30" t="s">
        <v>1416</v>
      </c>
      <c r="C465" s="30" t="s">
        <v>953</v>
      </c>
      <c r="D465" s="30" t="s">
        <v>402</v>
      </c>
    </row>
    <row r="466" spans="1:4" x14ac:dyDescent="0.2">
      <c r="A466" s="30"/>
      <c r="B466" s="30"/>
      <c r="C466" s="30"/>
      <c r="D466" s="30" t="s">
        <v>404</v>
      </c>
    </row>
    <row r="467" spans="1:4" x14ac:dyDescent="0.2">
      <c r="A467" s="30" t="s">
        <v>2480</v>
      </c>
      <c r="B467" s="30" t="s">
        <v>1408</v>
      </c>
      <c r="C467" s="30" t="s">
        <v>953</v>
      </c>
      <c r="D467" s="30" t="s">
        <v>402</v>
      </c>
    </row>
    <row r="468" spans="1:4" x14ac:dyDescent="0.2">
      <c r="A468" s="30"/>
      <c r="B468" s="30"/>
      <c r="C468" s="30"/>
      <c r="D468" s="30" t="s">
        <v>404</v>
      </c>
    </row>
    <row r="469" spans="1:4" x14ac:dyDescent="0.2">
      <c r="A469" s="30" t="s">
        <v>2478</v>
      </c>
      <c r="B469" s="30" t="s">
        <v>1417</v>
      </c>
      <c r="C469" s="30" t="s">
        <v>953</v>
      </c>
      <c r="D469" s="30" t="s">
        <v>402</v>
      </c>
    </row>
    <row r="470" spans="1:4" x14ac:dyDescent="0.2">
      <c r="A470" s="30"/>
      <c r="B470" s="30"/>
      <c r="C470" s="30"/>
      <c r="D470" s="30" t="s">
        <v>404</v>
      </c>
    </row>
    <row r="471" spans="1:4" x14ac:dyDescent="0.2">
      <c r="A471" s="30" t="s">
        <v>2479</v>
      </c>
      <c r="B471" s="30" t="s">
        <v>1418</v>
      </c>
      <c r="C471" s="30" t="s">
        <v>953</v>
      </c>
      <c r="D471" s="30" t="s">
        <v>402</v>
      </c>
    </row>
    <row r="472" spans="1:4" x14ac:dyDescent="0.2">
      <c r="A472" s="30"/>
      <c r="B472" s="30"/>
      <c r="C472" s="30"/>
      <c r="D472" s="30" t="s">
        <v>404</v>
      </c>
    </row>
    <row r="473" spans="1:4" x14ac:dyDescent="0.2">
      <c r="A473" s="30" t="s">
        <v>2339</v>
      </c>
      <c r="B473" s="30" t="s">
        <v>227</v>
      </c>
      <c r="C473" s="30" t="s">
        <v>953</v>
      </c>
      <c r="D473" s="30" t="s">
        <v>1051</v>
      </c>
    </row>
    <row r="474" spans="1:4" x14ac:dyDescent="0.2">
      <c r="A474" s="30"/>
      <c r="B474" s="30"/>
      <c r="C474" s="30"/>
      <c r="D474" s="30" t="s">
        <v>402</v>
      </c>
    </row>
    <row r="475" spans="1:4" x14ac:dyDescent="0.2">
      <c r="A475" s="30"/>
      <c r="B475" s="30"/>
      <c r="C475" s="30"/>
      <c r="D475" s="30" t="s">
        <v>1590</v>
      </c>
    </row>
    <row r="476" spans="1:4" x14ac:dyDescent="0.2">
      <c r="A476" s="30"/>
      <c r="B476" s="30"/>
      <c r="C476" s="30"/>
      <c r="D476" s="30" t="s">
        <v>404</v>
      </c>
    </row>
    <row r="477" spans="1:4" x14ac:dyDescent="0.2">
      <c r="A477" s="30" t="s">
        <v>2347</v>
      </c>
      <c r="B477" s="30" t="s">
        <v>460</v>
      </c>
      <c r="C477" s="30" t="s">
        <v>953</v>
      </c>
      <c r="D477" s="30" t="s">
        <v>1051</v>
      </c>
    </row>
    <row r="478" spans="1:4" x14ac:dyDescent="0.2">
      <c r="A478" s="30"/>
      <c r="B478" s="30"/>
      <c r="C478" s="30"/>
      <c r="D478" s="30" t="s">
        <v>402</v>
      </c>
    </row>
    <row r="479" spans="1:4" x14ac:dyDescent="0.2">
      <c r="A479" s="30"/>
      <c r="B479" s="30"/>
      <c r="C479" s="30"/>
      <c r="D479" s="30" t="s">
        <v>404</v>
      </c>
    </row>
    <row r="480" spans="1:4" x14ac:dyDescent="0.2">
      <c r="A480" s="30" t="s">
        <v>2388</v>
      </c>
      <c r="B480" s="30" t="s">
        <v>458</v>
      </c>
      <c r="C480" s="30" t="s">
        <v>953</v>
      </c>
      <c r="D480" s="30" t="s">
        <v>1051</v>
      </c>
    </row>
    <row r="481" spans="1:4" x14ac:dyDescent="0.2">
      <c r="A481" s="30"/>
      <c r="B481" s="30"/>
      <c r="C481" s="30"/>
      <c r="D481" s="30" t="s">
        <v>402</v>
      </c>
    </row>
    <row r="482" spans="1:4" x14ac:dyDescent="0.2">
      <c r="A482" s="30"/>
      <c r="B482" s="30"/>
      <c r="C482" s="30"/>
      <c r="D482" s="30" t="s">
        <v>404</v>
      </c>
    </row>
    <row r="483" spans="1:4" x14ac:dyDescent="0.2">
      <c r="A483" s="30" t="s">
        <v>2389</v>
      </c>
      <c r="B483" s="30" t="s">
        <v>459</v>
      </c>
      <c r="C483" s="30" t="s">
        <v>953</v>
      </c>
      <c r="D483" s="30" t="s">
        <v>1051</v>
      </c>
    </row>
    <row r="484" spans="1:4" x14ac:dyDescent="0.2">
      <c r="A484" s="30"/>
      <c r="B484" s="30"/>
      <c r="C484" s="30"/>
      <c r="D484" s="30" t="s">
        <v>402</v>
      </c>
    </row>
    <row r="485" spans="1:4" x14ac:dyDescent="0.2">
      <c r="A485" s="30"/>
      <c r="B485" s="30"/>
      <c r="C485" s="30"/>
      <c r="D485" s="30" t="s">
        <v>404</v>
      </c>
    </row>
    <row r="486" spans="1:4" x14ac:dyDescent="0.2">
      <c r="A486" s="30" t="s">
        <v>2319</v>
      </c>
      <c r="B486" s="30" t="s">
        <v>1258</v>
      </c>
      <c r="C486" s="30" t="s">
        <v>953</v>
      </c>
      <c r="D486" s="30" t="s">
        <v>402</v>
      </c>
    </row>
    <row r="487" spans="1:4" x14ac:dyDescent="0.2">
      <c r="A487" s="30" t="s">
        <v>2454</v>
      </c>
      <c r="B487" s="30" t="s">
        <v>1448</v>
      </c>
      <c r="C487" s="30" t="s">
        <v>953</v>
      </c>
      <c r="D487" s="30" t="s">
        <v>402</v>
      </c>
    </row>
    <row r="488" spans="1:4" x14ac:dyDescent="0.2">
      <c r="A488" s="30"/>
      <c r="B488" s="30"/>
      <c r="C488" s="30"/>
      <c r="D488" s="30" t="s">
        <v>404</v>
      </c>
    </row>
    <row r="489" spans="1:4" x14ac:dyDescent="0.2">
      <c r="A489" s="30" t="s">
        <v>2435</v>
      </c>
      <c r="B489" s="30" t="s">
        <v>190</v>
      </c>
      <c r="C489" s="30" t="s">
        <v>953</v>
      </c>
      <c r="D489" s="30" t="s">
        <v>402</v>
      </c>
    </row>
    <row r="490" spans="1:4" x14ac:dyDescent="0.2">
      <c r="A490" s="30"/>
      <c r="B490" s="30"/>
      <c r="C490" s="30"/>
      <c r="D490" s="30" t="s">
        <v>404</v>
      </c>
    </row>
    <row r="491" spans="1:4" x14ac:dyDescent="0.2">
      <c r="A491" s="30" t="s">
        <v>2468</v>
      </c>
      <c r="B491" s="30" t="s">
        <v>2206</v>
      </c>
      <c r="C491" s="30" t="s">
        <v>953</v>
      </c>
      <c r="D491" s="30" t="s">
        <v>1051</v>
      </c>
    </row>
    <row r="492" spans="1:4" x14ac:dyDescent="0.2">
      <c r="A492" s="30"/>
      <c r="B492" s="30"/>
      <c r="C492" s="30"/>
      <c r="D492" s="30" t="s">
        <v>402</v>
      </c>
    </row>
    <row r="493" spans="1:4" x14ac:dyDescent="0.2">
      <c r="A493" s="30" t="s">
        <v>2356</v>
      </c>
      <c r="B493" s="30" t="s">
        <v>461</v>
      </c>
      <c r="C493" s="30" t="s">
        <v>953</v>
      </c>
      <c r="D493" s="30" t="s">
        <v>1051</v>
      </c>
    </row>
    <row r="494" spans="1:4" x14ac:dyDescent="0.2">
      <c r="A494" s="30"/>
      <c r="B494" s="30"/>
      <c r="C494" s="30"/>
      <c r="D494" s="30" t="s">
        <v>402</v>
      </c>
    </row>
    <row r="495" spans="1:4" x14ac:dyDescent="0.2">
      <c r="A495" s="30"/>
      <c r="B495" s="30"/>
      <c r="C495" s="30"/>
      <c r="D495" s="30" t="s">
        <v>1052</v>
      </c>
    </row>
    <row r="496" spans="1:4" x14ac:dyDescent="0.2">
      <c r="A496" s="30"/>
      <c r="B496" s="30"/>
      <c r="C496" s="30"/>
      <c r="D496" s="30" t="s">
        <v>404</v>
      </c>
    </row>
    <row r="497" spans="1:4" x14ac:dyDescent="0.2">
      <c r="A497" s="30" t="s">
        <v>2345</v>
      </c>
      <c r="B497" s="30" t="s">
        <v>462</v>
      </c>
      <c r="C497" s="30" t="s">
        <v>953</v>
      </c>
      <c r="D497" s="30" t="s">
        <v>1051</v>
      </c>
    </row>
    <row r="498" spans="1:4" x14ac:dyDescent="0.2">
      <c r="A498" s="30"/>
      <c r="B498" s="30"/>
      <c r="C498" s="30"/>
      <c r="D498" s="30" t="s">
        <v>402</v>
      </c>
    </row>
    <row r="499" spans="1:4" x14ac:dyDescent="0.2">
      <c r="A499" s="30"/>
      <c r="B499" s="30"/>
      <c r="C499" s="30"/>
      <c r="D499" s="30" t="s">
        <v>404</v>
      </c>
    </row>
    <row r="500" spans="1:4" x14ac:dyDescent="0.2">
      <c r="A500" s="30" t="s">
        <v>2452</v>
      </c>
      <c r="B500" s="30" t="s">
        <v>1446</v>
      </c>
      <c r="C500" s="30" t="s">
        <v>953</v>
      </c>
      <c r="D500" s="30" t="s">
        <v>402</v>
      </c>
    </row>
    <row r="501" spans="1:4" x14ac:dyDescent="0.2">
      <c r="A501" s="30"/>
      <c r="B501" s="30"/>
      <c r="C501" s="30"/>
      <c r="D501" s="30" t="s">
        <v>404</v>
      </c>
    </row>
    <row r="502" spans="1:4" x14ac:dyDescent="0.2">
      <c r="A502" s="30" t="s">
        <v>2317</v>
      </c>
      <c r="B502" s="30" t="s">
        <v>1260</v>
      </c>
      <c r="C502" s="30" t="s">
        <v>953</v>
      </c>
      <c r="D502" s="30" t="s">
        <v>402</v>
      </c>
    </row>
    <row r="503" spans="1:4" x14ac:dyDescent="0.2">
      <c r="A503" s="30"/>
      <c r="B503" s="30"/>
      <c r="C503" s="30"/>
      <c r="D503" s="30" t="s">
        <v>404</v>
      </c>
    </row>
    <row r="504" spans="1:4" x14ac:dyDescent="0.2">
      <c r="A504" s="30" t="s">
        <v>2903</v>
      </c>
      <c r="B504" s="30" t="s">
        <v>2904</v>
      </c>
      <c r="C504" s="30" t="s">
        <v>953</v>
      </c>
      <c r="D504" s="30" t="s">
        <v>402</v>
      </c>
    </row>
    <row r="505" spans="1:4" x14ac:dyDescent="0.2">
      <c r="A505" s="30" t="s">
        <v>2405</v>
      </c>
      <c r="B505" s="30" t="s">
        <v>800</v>
      </c>
      <c r="C505" s="30" t="s">
        <v>953</v>
      </c>
      <c r="D505" s="30" t="s">
        <v>1051</v>
      </c>
    </row>
    <row r="506" spans="1:4" x14ac:dyDescent="0.2">
      <c r="A506" s="30"/>
      <c r="B506" s="30"/>
      <c r="C506" s="30"/>
      <c r="D506" s="30" t="s">
        <v>402</v>
      </c>
    </row>
    <row r="507" spans="1:4" x14ac:dyDescent="0.2">
      <c r="A507" s="30"/>
      <c r="B507" s="30"/>
      <c r="C507" s="30"/>
      <c r="D507" s="30" t="s">
        <v>404</v>
      </c>
    </row>
    <row r="508" spans="1:4" x14ac:dyDescent="0.2">
      <c r="A508" s="30" t="s">
        <v>2442</v>
      </c>
      <c r="B508" s="30" t="s">
        <v>2205</v>
      </c>
      <c r="C508" s="30" t="s">
        <v>953</v>
      </c>
      <c r="D508" s="30" t="s">
        <v>402</v>
      </c>
    </row>
    <row r="509" spans="1:4" x14ac:dyDescent="0.2">
      <c r="A509" s="30" t="s">
        <v>2382</v>
      </c>
      <c r="B509" s="30" t="s">
        <v>453</v>
      </c>
      <c r="C509" s="30" t="s">
        <v>953</v>
      </c>
      <c r="D509" s="30" t="s">
        <v>402</v>
      </c>
    </row>
    <row r="510" spans="1:4" x14ac:dyDescent="0.2">
      <c r="A510" s="30"/>
      <c r="B510" s="30"/>
      <c r="C510" s="30"/>
      <c r="D510" s="30" t="s">
        <v>404</v>
      </c>
    </row>
    <row r="511" spans="1:4" x14ac:dyDescent="0.2">
      <c r="A511" s="30" t="s">
        <v>2481</v>
      </c>
      <c r="B511" s="30" t="s">
        <v>2203</v>
      </c>
      <c r="C511" s="30" t="s">
        <v>953</v>
      </c>
      <c r="D511" s="30" t="s">
        <v>402</v>
      </c>
    </row>
    <row r="512" spans="1:4" x14ac:dyDescent="0.2">
      <c r="A512" s="30"/>
      <c r="B512" s="30"/>
      <c r="C512" s="30"/>
      <c r="D512" s="30" t="s">
        <v>404</v>
      </c>
    </row>
    <row r="513" spans="1:4" x14ac:dyDescent="0.2">
      <c r="A513" s="30" t="s">
        <v>2366</v>
      </c>
      <c r="B513" s="30" t="s">
        <v>506</v>
      </c>
      <c r="C513" s="30" t="s">
        <v>953</v>
      </c>
      <c r="D513" s="30" t="s">
        <v>1051</v>
      </c>
    </row>
    <row r="514" spans="1:4" x14ac:dyDescent="0.2">
      <c r="A514" s="30"/>
      <c r="B514" s="30"/>
      <c r="C514" s="30"/>
      <c r="D514" s="30" t="s">
        <v>402</v>
      </c>
    </row>
    <row r="515" spans="1:4" x14ac:dyDescent="0.2">
      <c r="A515" s="30"/>
      <c r="B515" s="30"/>
      <c r="C515" s="30"/>
      <c r="D515" s="30" t="s">
        <v>404</v>
      </c>
    </row>
    <row r="516" spans="1:4" x14ac:dyDescent="0.2">
      <c r="A516" s="30" t="s">
        <v>2444</v>
      </c>
      <c r="B516" s="30" t="s">
        <v>2202</v>
      </c>
      <c r="C516" s="30" t="s">
        <v>953</v>
      </c>
      <c r="D516" s="30" t="s">
        <v>402</v>
      </c>
    </row>
    <row r="517" spans="1:4" x14ac:dyDescent="0.2">
      <c r="A517" s="30"/>
      <c r="B517" s="30"/>
      <c r="C517" s="30"/>
      <c r="D517" s="30" t="s">
        <v>404</v>
      </c>
    </row>
    <row r="518" spans="1:4" x14ac:dyDescent="0.2">
      <c r="A518" s="30" t="s">
        <v>2343</v>
      </c>
      <c r="B518" s="30" t="s">
        <v>507</v>
      </c>
      <c r="C518" s="30" t="s">
        <v>953</v>
      </c>
      <c r="D518" s="30" t="s">
        <v>1051</v>
      </c>
    </row>
    <row r="519" spans="1:4" x14ac:dyDescent="0.2">
      <c r="A519" s="30"/>
      <c r="B519" s="30"/>
      <c r="C519" s="30"/>
      <c r="D519" s="30" t="s">
        <v>402</v>
      </c>
    </row>
    <row r="520" spans="1:4" x14ac:dyDescent="0.2">
      <c r="A520" s="30"/>
      <c r="B520" s="30"/>
      <c r="C520" s="30"/>
      <c r="D520" s="30" t="s">
        <v>404</v>
      </c>
    </row>
    <row r="521" spans="1:4" x14ac:dyDescent="0.2">
      <c r="A521" s="30" t="s">
        <v>2453</v>
      </c>
      <c r="B521" s="30" t="s">
        <v>1447</v>
      </c>
      <c r="C521" s="30" t="s">
        <v>953</v>
      </c>
      <c r="D521" s="30" t="s">
        <v>402</v>
      </c>
    </row>
    <row r="522" spans="1:4" x14ac:dyDescent="0.2">
      <c r="A522" s="30"/>
      <c r="B522" s="30"/>
      <c r="C522" s="30"/>
      <c r="D522" s="30" t="s">
        <v>404</v>
      </c>
    </row>
    <row r="523" spans="1:4" x14ac:dyDescent="0.2">
      <c r="A523" s="30" t="s">
        <v>2905</v>
      </c>
      <c r="B523" s="30" t="s">
        <v>2906</v>
      </c>
      <c r="C523" s="30" t="s">
        <v>953</v>
      </c>
      <c r="D523" s="30" t="s">
        <v>402</v>
      </c>
    </row>
    <row r="524" spans="1:4" x14ac:dyDescent="0.2">
      <c r="A524" s="30"/>
      <c r="B524" s="30"/>
      <c r="C524" s="30"/>
      <c r="D524" s="30" t="s">
        <v>404</v>
      </c>
    </row>
    <row r="525" spans="1:4" x14ac:dyDescent="0.2">
      <c r="A525" s="30" t="s">
        <v>2365</v>
      </c>
      <c r="B525" s="30" t="s">
        <v>508</v>
      </c>
      <c r="C525" s="30" t="s">
        <v>953</v>
      </c>
      <c r="D525" s="30" t="s">
        <v>1051</v>
      </c>
    </row>
    <row r="526" spans="1:4" x14ac:dyDescent="0.2">
      <c r="A526" s="30"/>
      <c r="B526" s="30"/>
      <c r="C526" s="30"/>
      <c r="D526" s="30" t="s">
        <v>402</v>
      </c>
    </row>
    <row r="527" spans="1:4" x14ac:dyDescent="0.2">
      <c r="A527" s="30"/>
      <c r="B527" s="30"/>
      <c r="C527" s="30"/>
      <c r="D527" s="30" t="s">
        <v>1052</v>
      </c>
    </row>
    <row r="528" spans="1:4" x14ac:dyDescent="0.2">
      <c r="A528" s="30" t="s">
        <v>2327</v>
      </c>
      <c r="B528" s="30" t="s">
        <v>1433</v>
      </c>
      <c r="C528" s="30" t="s">
        <v>953</v>
      </c>
      <c r="D528" s="30" t="s">
        <v>402</v>
      </c>
    </row>
    <row r="529" spans="1:4" x14ac:dyDescent="0.2">
      <c r="A529" s="30" t="s">
        <v>2328</v>
      </c>
      <c r="B529" s="30" t="s">
        <v>1434</v>
      </c>
      <c r="C529" s="30" t="s">
        <v>953</v>
      </c>
      <c r="D529" s="30" t="s">
        <v>402</v>
      </c>
    </row>
    <row r="530" spans="1:4" x14ac:dyDescent="0.2">
      <c r="A530" s="30" t="s">
        <v>2334</v>
      </c>
      <c r="B530" s="30" t="s">
        <v>1440</v>
      </c>
      <c r="C530" s="30" t="s">
        <v>953</v>
      </c>
      <c r="D530" s="30" t="s">
        <v>402</v>
      </c>
    </row>
    <row r="531" spans="1:4" x14ac:dyDescent="0.2">
      <c r="A531" s="30" t="s">
        <v>2329</v>
      </c>
      <c r="B531" s="30" t="s">
        <v>1435</v>
      </c>
      <c r="C531" s="30" t="s">
        <v>953</v>
      </c>
      <c r="D531" s="30" t="s">
        <v>402</v>
      </c>
    </row>
    <row r="532" spans="1:4" x14ac:dyDescent="0.2">
      <c r="A532" s="30" t="s">
        <v>2330</v>
      </c>
      <c r="B532" s="30" t="s">
        <v>1436</v>
      </c>
      <c r="C532" s="30" t="s">
        <v>953</v>
      </c>
      <c r="D532" s="30" t="s">
        <v>1051</v>
      </c>
    </row>
    <row r="533" spans="1:4" x14ac:dyDescent="0.2">
      <c r="A533" s="30"/>
      <c r="B533" s="30"/>
      <c r="C533" s="30"/>
      <c r="D533" s="30" t="s">
        <v>402</v>
      </c>
    </row>
    <row r="534" spans="1:4" x14ac:dyDescent="0.2">
      <c r="A534" s="30" t="s">
        <v>2367</v>
      </c>
      <c r="B534" s="30" t="s">
        <v>509</v>
      </c>
      <c r="C534" s="30" t="s">
        <v>953</v>
      </c>
      <c r="D534" s="30" t="s">
        <v>1051</v>
      </c>
    </row>
    <row r="535" spans="1:4" x14ac:dyDescent="0.2">
      <c r="A535" s="30"/>
      <c r="B535" s="30"/>
      <c r="C535" s="30"/>
      <c r="D535" s="30" t="s">
        <v>402</v>
      </c>
    </row>
    <row r="536" spans="1:4" x14ac:dyDescent="0.2">
      <c r="A536" s="30"/>
      <c r="B536" s="30"/>
      <c r="C536" s="30"/>
      <c r="D536" s="30" t="s">
        <v>1053</v>
      </c>
    </row>
    <row r="537" spans="1:4" x14ac:dyDescent="0.2">
      <c r="A537" s="30"/>
      <c r="B537" s="30"/>
      <c r="C537" s="30"/>
      <c r="D537" s="30" t="s">
        <v>404</v>
      </c>
    </row>
    <row r="538" spans="1:4" x14ac:dyDescent="0.2">
      <c r="A538" s="30" t="s">
        <v>3091</v>
      </c>
      <c r="B538" s="30" t="s">
        <v>2850</v>
      </c>
      <c r="C538" s="30" t="s">
        <v>2834</v>
      </c>
      <c r="D538" s="30" t="s">
        <v>402</v>
      </c>
    </row>
    <row r="539" spans="1:4" x14ac:dyDescent="0.2">
      <c r="A539" s="30" t="s">
        <v>2335</v>
      </c>
      <c r="B539" s="30" t="s">
        <v>1441</v>
      </c>
      <c r="C539" s="30" t="s">
        <v>953</v>
      </c>
      <c r="D539" s="30" t="s">
        <v>402</v>
      </c>
    </row>
    <row r="540" spans="1:4" x14ac:dyDescent="0.2">
      <c r="A540" s="30" t="s">
        <v>2331</v>
      </c>
      <c r="B540" s="30" t="s">
        <v>1437</v>
      </c>
      <c r="C540" s="30" t="s">
        <v>953</v>
      </c>
      <c r="D540" s="30" t="s">
        <v>1051</v>
      </c>
    </row>
    <row r="541" spans="1:4" x14ac:dyDescent="0.2">
      <c r="A541" s="30"/>
      <c r="B541" s="30"/>
      <c r="C541" s="30"/>
      <c r="D541" s="30" t="s">
        <v>402</v>
      </c>
    </row>
    <row r="542" spans="1:4" x14ac:dyDescent="0.2">
      <c r="A542" s="30" t="s">
        <v>2336</v>
      </c>
      <c r="B542" s="30" t="s">
        <v>1442</v>
      </c>
      <c r="C542" s="30" t="s">
        <v>953</v>
      </c>
      <c r="D542" s="30" t="s">
        <v>402</v>
      </c>
    </row>
    <row r="543" spans="1:4" x14ac:dyDescent="0.2">
      <c r="A543" s="30" t="s">
        <v>2332</v>
      </c>
      <c r="B543" s="30" t="s">
        <v>1438</v>
      </c>
      <c r="C543" s="30" t="s">
        <v>953</v>
      </c>
      <c r="D543" s="30" t="s">
        <v>402</v>
      </c>
    </row>
    <row r="544" spans="1:4" x14ac:dyDescent="0.2">
      <c r="A544" s="30" t="s">
        <v>2333</v>
      </c>
      <c r="B544" s="30" t="s">
        <v>1439</v>
      </c>
      <c r="C544" s="30" t="s">
        <v>953</v>
      </c>
      <c r="D544" s="30" t="s">
        <v>402</v>
      </c>
    </row>
    <row r="545" spans="1:4" x14ac:dyDescent="0.2">
      <c r="A545" s="30" t="s">
        <v>2491</v>
      </c>
      <c r="B545" s="30" t="s">
        <v>2492</v>
      </c>
      <c r="C545" s="30" t="s">
        <v>953</v>
      </c>
      <c r="D545" s="30" t="s">
        <v>402</v>
      </c>
    </row>
    <row r="546" spans="1:4" x14ac:dyDescent="0.2">
      <c r="A546" s="30" t="s">
        <v>2338</v>
      </c>
      <c r="B546" s="30" t="s">
        <v>772</v>
      </c>
      <c r="C546" s="30" t="s">
        <v>953</v>
      </c>
      <c r="D546" s="30" t="s">
        <v>402</v>
      </c>
    </row>
    <row r="547" spans="1:4" x14ac:dyDescent="0.2">
      <c r="A547" s="30" t="s">
        <v>2402</v>
      </c>
      <c r="B547" s="30" t="s">
        <v>53</v>
      </c>
      <c r="C547" s="30" t="s">
        <v>953</v>
      </c>
      <c r="D547" s="30" t="s">
        <v>1051</v>
      </c>
    </row>
    <row r="548" spans="1:4" x14ac:dyDescent="0.2">
      <c r="A548" s="30"/>
      <c r="B548" s="30"/>
      <c r="C548" s="30"/>
      <c r="D548" s="30" t="s">
        <v>402</v>
      </c>
    </row>
    <row r="549" spans="1:4" x14ac:dyDescent="0.2">
      <c r="A549" s="30" t="s">
        <v>2476</v>
      </c>
      <c r="B549" s="30" t="s">
        <v>1444</v>
      </c>
      <c r="C549" s="30" t="s">
        <v>953</v>
      </c>
      <c r="D549" s="30" t="s">
        <v>402</v>
      </c>
    </row>
    <row r="550" spans="1:4" x14ac:dyDescent="0.2">
      <c r="A550" s="30" t="s">
        <v>2325</v>
      </c>
      <c r="B550" s="30" t="s">
        <v>1369</v>
      </c>
      <c r="C550" s="30" t="s">
        <v>953</v>
      </c>
      <c r="D550" s="30" t="s">
        <v>1051</v>
      </c>
    </row>
    <row r="551" spans="1:4" x14ac:dyDescent="0.2">
      <c r="A551" s="30"/>
      <c r="B551" s="30"/>
      <c r="C551" s="30"/>
      <c r="D551" s="30" t="s">
        <v>402</v>
      </c>
    </row>
    <row r="552" spans="1:4" x14ac:dyDescent="0.2">
      <c r="A552" s="30" t="s">
        <v>2324</v>
      </c>
      <c r="B552" s="30" t="s">
        <v>1371</v>
      </c>
      <c r="C552" s="30" t="s">
        <v>953</v>
      </c>
      <c r="D552" s="30" t="s">
        <v>1051</v>
      </c>
    </row>
    <row r="553" spans="1:4" x14ac:dyDescent="0.2">
      <c r="A553" s="30"/>
      <c r="B553" s="30"/>
      <c r="C553" s="30"/>
      <c r="D553" s="30" t="s">
        <v>402</v>
      </c>
    </row>
    <row r="554" spans="1:4" x14ac:dyDescent="0.2">
      <c r="A554" s="30" t="s">
        <v>2465</v>
      </c>
      <c r="B554" s="30" t="s">
        <v>755</v>
      </c>
      <c r="C554" s="30" t="s">
        <v>953</v>
      </c>
      <c r="D554" s="30" t="s">
        <v>1051</v>
      </c>
    </row>
    <row r="555" spans="1:4" x14ac:dyDescent="0.2">
      <c r="A555" s="30"/>
      <c r="B555" s="30"/>
      <c r="C555" s="30"/>
      <c r="D555" s="30" t="s">
        <v>402</v>
      </c>
    </row>
    <row r="556" spans="1:4" x14ac:dyDescent="0.2">
      <c r="A556" s="30" t="s">
        <v>2403</v>
      </c>
      <c r="B556" s="30" t="s">
        <v>510</v>
      </c>
      <c r="C556" s="30" t="s">
        <v>953</v>
      </c>
      <c r="D556" s="30" t="s">
        <v>1051</v>
      </c>
    </row>
    <row r="557" spans="1:4" x14ac:dyDescent="0.2">
      <c r="A557" s="30"/>
      <c r="B557" s="30"/>
      <c r="C557" s="30"/>
      <c r="D557" s="30" t="s">
        <v>402</v>
      </c>
    </row>
    <row r="558" spans="1:4" x14ac:dyDescent="0.2">
      <c r="A558" s="30"/>
      <c r="B558" s="30"/>
      <c r="C558" s="30"/>
      <c r="D558" s="30" t="s">
        <v>1053</v>
      </c>
    </row>
    <row r="559" spans="1:4" x14ac:dyDescent="0.2">
      <c r="A559" s="30" t="s">
        <v>2395</v>
      </c>
      <c r="B559" s="30" t="s">
        <v>363</v>
      </c>
      <c r="C559" s="30" t="s">
        <v>953</v>
      </c>
      <c r="D559" s="30" t="s">
        <v>1051</v>
      </c>
    </row>
    <row r="560" spans="1:4" x14ac:dyDescent="0.2">
      <c r="A560" s="30"/>
      <c r="B560" s="30"/>
      <c r="C560" s="30"/>
      <c r="D560" s="30" t="s">
        <v>402</v>
      </c>
    </row>
    <row r="561" spans="1:4" x14ac:dyDescent="0.2">
      <c r="A561" s="30" t="s">
        <v>2320</v>
      </c>
      <c r="B561" s="30" t="s">
        <v>1261</v>
      </c>
      <c r="C561" s="30" t="s">
        <v>953</v>
      </c>
      <c r="D561" s="30" t="s">
        <v>1051</v>
      </c>
    </row>
    <row r="562" spans="1:4" x14ac:dyDescent="0.2">
      <c r="A562" s="30"/>
      <c r="B562" s="30"/>
      <c r="C562" s="30"/>
      <c r="D562" s="30" t="s">
        <v>402</v>
      </c>
    </row>
    <row r="563" spans="1:4" x14ac:dyDescent="0.2">
      <c r="A563" s="30"/>
      <c r="B563" s="30"/>
      <c r="C563" s="30"/>
      <c r="D563" s="30" t="s">
        <v>1053</v>
      </c>
    </row>
    <row r="564" spans="1:4" x14ac:dyDescent="0.2">
      <c r="A564" s="30" t="s">
        <v>2441</v>
      </c>
      <c r="B564" s="30" t="s">
        <v>1879</v>
      </c>
      <c r="C564" s="30" t="s">
        <v>953</v>
      </c>
      <c r="D564" s="30" t="s">
        <v>402</v>
      </c>
    </row>
    <row r="565" spans="1:4" x14ac:dyDescent="0.2">
      <c r="A565" s="30" t="s">
        <v>2393</v>
      </c>
      <c r="B565" s="30" t="s">
        <v>360</v>
      </c>
      <c r="C565" s="30" t="s">
        <v>953</v>
      </c>
      <c r="D565" s="30" t="s">
        <v>402</v>
      </c>
    </row>
    <row r="566" spans="1:4" x14ac:dyDescent="0.2">
      <c r="A566" s="30" t="s">
        <v>2385</v>
      </c>
      <c r="B566" s="30" t="s">
        <v>512</v>
      </c>
      <c r="C566" s="30" t="s">
        <v>953</v>
      </c>
      <c r="D566" s="30" t="s">
        <v>1051</v>
      </c>
    </row>
    <row r="567" spans="1:4" x14ac:dyDescent="0.2">
      <c r="A567" s="30"/>
      <c r="B567" s="30"/>
      <c r="C567" s="30"/>
      <c r="D567" s="30" t="s">
        <v>402</v>
      </c>
    </row>
    <row r="568" spans="1:4" x14ac:dyDescent="0.2">
      <c r="A568" s="30" t="s">
        <v>2394</v>
      </c>
      <c r="B568" s="30" t="s">
        <v>362</v>
      </c>
      <c r="C568" s="30" t="s">
        <v>953</v>
      </c>
      <c r="D568" s="30" t="s">
        <v>1051</v>
      </c>
    </row>
    <row r="569" spans="1:4" x14ac:dyDescent="0.2">
      <c r="A569" s="30"/>
      <c r="B569" s="30"/>
      <c r="C569" s="30"/>
      <c r="D569" s="30" t="s">
        <v>402</v>
      </c>
    </row>
    <row r="570" spans="1:4" x14ac:dyDescent="0.2">
      <c r="A570" s="30" t="s">
        <v>2399</v>
      </c>
      <c r="B570" s="30" t="s">
        <v>513</v>
      </c>
      <c r="C570" s="30" t="s">
        <v>953</v>
      </c>
      <c r="D570" s="30" t="s">
        <v>1051</v>
      </c>
    </row>
    <row r="571" spans="1:4" x14ac:dyDescent="0.2">
      <c r="A571" s="30"/>
      <c r="B571" s="30"/>
      <c r="C571" s="30"/>
      <c r="D571" s="30" t="s">
        <v>402</v>
      </c>
    </row>
    <row r="572" spans="1:4" x14ac:dyDescent="0.2">
      <c r="A572" s="30"/>
      <c r="B572" s="30"/>
      <c r="C572" s="30"/>
      <c r="D572" s="30" t="s">
        <v>404</v>
      </c>
    </row>
    <row r="573" spans="1:4" x14ac:dyDescent="0.2">
      <c r="A573" s="30" t="s">
        <v>2392</v>
      </c>
      <c r="B573" s="30" t="s">
        <v>514</v>
      </c>
      <c r="C573" s="30" t="s">
        <v>953</v>
      </c>
      <c r="D573" s="30" t="s">
        <v>1051</v>
      </c>
    </row>
    <row r="574" spans="1:4" x14ac:dyDescent="0.2">
      <c r="A574" s="30"/>
      <c r="B574" s="30"/>
      <c r="C574" s="30"/>
      <c r="D574" s="30" t="s">
        <v>402</v>
      </c>
    </row>
    <row r="575" spans="1:4" x14ac:dyDescent="0.2">
      <c r="A575" s="30"/>
      <c r="B575" s="30"/>
      <c r="C575" s="30"/>
      <c r="D575" s="30" t="s">
        <v>404</v>
      </c>
    </row>
    <row r="576" spans="1:4" x14ac:dyDescent="0.2">
      <c r="A576" s="30" t="s">
        <v>2422</v>
      </c>
      <c r="B576" s="30" t="s">
        <v>516</v>
      </c>
      <c r="C576" s="30" t="s">
        <v>953</v>
      </c>
      <c r="D576" s="30" t="s">
        <v>1051</v>
      </c>
    </row>
    <row r="577" spans="1:4" x14ac:dyDescent="0.2">
      <c r="A577" s="30"/>
      <c r="B577" s="30"/>
      <c r="C577" s="30"/>
      <c r="D577" s="30" t="s">
        <v>402</v>
      </c>
    </row>
    <row r="578" spans="1:4" x14ac:dyDescent="0.2">
      <c r="A578" s="30"/>
      <c r="B578" s="30"/>
      <c r="C578" s="30"/>
      <c r="D578" s="30" t="s">
        <v>1053</v>
      </c>
    </row>
    <row r="579" spans="1:4" x14ac:dyDescent="0.2">
      <c r="A579" s="30" t="s">
        <v>2321</v>
      </c>
      <c r="B579" s="30" t="s">
        <v>1365</v>
      </c>
      <c r="C579" s="30" t="s">
        <v>953</v>
      </c>
      <c r="D579" s="30" t="s">
        <v>1051</v>
      </c>
    </row>
    <row r="580" spans="1:4" x14ac:dyDescent="0.2">
      <c r="A580" s="30"/>
      <c r="B580" s="30"/>
      <c r="C580" s="30"/>
      <c r="D580" s="30" t="s">
        <v>402</v>
      </c>
    </row>
    <row r="581" spans="1:4" x14ac:dyDescent="0.2">
      <c r="A581" s="30" t="s">
        <v>2400</v>
      </c>
      <c r="B581" s="30" t="s">
        <v>517</v>
      </c>
      <c r="C581" s="30" t="s">
        <v>953</v>
      </c>
      <c r="D581" s="30" t="s">
        <v>1051</v>
      </c>
    </row>
    <row r="582" spans="1:4" x14ac:dyDescent="0.2">
      <c r="A582" s="30"/>
      <c r="B582" s="30"/>
      <c r="C582" s="30"/>
      <c r="D582" s="30" t="s">
        <v>402</v>
      </c>
    </row>
    <row r="583" spans="1:4" x14ac:dyDescent="0.2">
      <c r="A583" s="30" t="s">
        <v>2484</v>
      </c>
      <c r="B583" s="30" t="s">
        <v>294</v>
      </c>
      <c r="C583" s="30" t="s">
        <v>953</v>
      </c>
      <c r="D583" s="30" t="s">
        <v>1051</v>
      </c>
    </row>
    <row r="584" spans="1:4" x14ac:dyDescent="0.2">
      <c r="A584" s="30"/>
      <c r="B584" s="30"/>
      <c r="C584" s="30"/>
      <c r="D584" s="30" t="s">
        <v>402</v>
      </c>
    </row>
    <row r="585" spans="1:4" x14ac:dyDescent="0.2">
      <c r="A585" s="30" t="s">
        <v>2363</v>
      </c>
      <c r="B585" s="30" t="s">
        <v>518</v>
      </c>
      <c r="C585" s="30" t="s">
        <v>953</v>
      </c>
      <c r="D585" s="30" t="s">
        <v>1051</v>
      </c>
    </row>
    <row r="586" spans="1:4" x14ac:dyDescent="0.2">
      <c r="A586" s="30"/>
      <c r="B586" s="30"/>
      <c r="C586" s="30"/>
      <c r="D586" s="30" t="s">
        <v>402</v>
      </c>
    </row>
    <row r="587" spans="1:4" x14ac:dyDescent="0.2">
      <c r="A587" s="30" t="s">
        <v>2483</v>
      </c>
      <c r="B587" s="30" t="s">
        <v>691</v>
      </c>
      <c r="C587" s="30" t="s">
        <v>953</v>
      </c>
      <c r="D587" s="30" t="s">
        <v>402</v>
      </c>
    </row>
    <row r="588" spans="1:4" x14ac:dyDescent="0.2">
      <c r="A588" s="30" t="s">
        <v>2482</v>
      </c>
      <c r="B588" s="30" t="s">
        <v>690</v>
      </c>
      <c r="C588" s="30" t="s">
        <v>953</v>
      </c>
      <c r="D588" s="30" t="s">
        <v>402</v>
      </c>
    </row>
    <row r="589" spans="1:4" x14ac:dyDescent="0.2">
      <c r="A589" s="30" t="s">
        <v>2407</v>
      </c>
      <c r="B589" s="30" t="s">
        <v>145</v>
      </c>
      <c r="C589" s="30" t="s">
        <v>953</v>
      </c>
      <c r="D589" s="30" t="s">
        <v>1051</v>
      </c>
    </row>
    <row r="590" spans="1:4" x14ac:dyDescent="0.2">
      <c r="A590" s="30"/>
      <c r="B590" s="30"/>
      <c r="C590" s="30"/>
      <c r="D590" s="30" t="s">
        <v>402</v>
      </c>
    </row>
    <row r="591" spans="1:4" x14ac:dyDescent="0.2">
      <c r="A591" s="30"/>
      <c r="B591" s="30"/>
      <c r="C591" s="30"/>
      <c r="D591" s="30" t="s">
        <v>404</v>
      </c>
    </row>
    <row r="592" spans="1:4" x14ac:dyDescent="0.2">
      <c r="A592" s="30" t="s">
        <v>2414</v>
      </c>
      <c r="B592" s="30" t="s">
        <v>144</v>
      </c>
      <c r="C592" s="30" t="s">
        <v>953</v>
      </c>
      <c r="D592" s="30" t="s">
        <v>1051</v>
      </c>
    </row>
    <row r="593" spans="1:4" x14ac:dyDescent="0.2">
      <c r="A593" s="30"/>
      <c r="B593" s="30"/>
      <c r="C593" s="30"/>
      <c r="D593" s="30" t="s">
        <v>402</v>
      </c>
    </row>
    <row r="594" spans="1:4" x14ac:dyDescent="0.2">
      <c r="A594" s="30"/>
      <c r="B594" s="30"/>
      <c r="C594" s="30"/>
      <c r="D594" s="30" t="s">
        <v>404</v>
      </c>
    </row>
    <row r="595" spans="1:4" x14ac:dyDescent="0.2">
      <c r="A595" s="30" t="s">
        <v>2376</v>
      </c>
      <c r="B595" s="30" t="s">
        <v>860</v>
      </c>
      <c r="C595" s="30" t="s">
        <v>953</v>
      </c>
      <c r="D595" s="30" t="s">
        <v>1051</v>
      </c>
    </row>
    <row r="596" spans="1:4" x14ac:dyDescent="0.2">
      <c r="A596" s="30"/>
      <c r="B596" s="30"/>
      <c r="C596" s="30"/>
      <c r="D596" s="30" t="s">
        <v>402</v>
      </c>
    </row>
    <row r="597" spans="1:4" x14ac:dyDescent="0.2">
      <c r="A597" s="30"/>
      <c r="B597" s="30"/>
      <c r="C597" s="30"/>
      <c r="D597" s="30" t="s">
        <v>404</v>
      </c>
    </row>
    <row r="598" spans="1:4" x14ac:dyDescent="0.2">
      <c r="A598" s="30" t="s">
        <v>2411</v>
      </c>
      <c r="B598" s="30" t="s">
        <v>146</v>
      </c>
      <c r="C598" s="30" t="s">
        <v>953</v>
      </c>
      <c r="D598" s="30" t="s">
        <v>1051</v>
      </c>
    </row>
    <row r="599" spans="1:4" x14ac:dyDescent="0.2">
      <c r="A599" s="30"/>
      <c r="B599" s="30"/>
      <c r="C599" s="30"/>
      <c r="D599" s="30" t="s">
        <v>402</v>
      </c>
    </row>
    <row r="600" spans="1:4" x14ac:dyDescent="0.2">
      <c r="A600" s="30"/>
      <c r="B600" s="30"/>
      <c r="C600" s="30"/>
      <c r="D600" s="30" t="s">
        <v>404</v>
      </c>
    </row>
    <row r="601" spans="1:4" x14ac:dyDescent="0.2">
      <c r="A601" s="30" t="s">
        <v>2419</v>
      </c>
      <c r="B601" s="30" t="s">
        <v>147</v>
      </c>
      <c r="C601" s="30" t="s">
        <v>953</v>
      </c>
      <c r="D601" s="30" t="s">
        <v>1051</v>
      </c>
    </row>
    <row r="602" spans="1:4" x14ac:dyDescent="0.2">
      <c r="A602" s="30"/>
      <c r="B602" s="30"/>
      <c r="C602" s="30"/>
      <c r="D602" s="30" t="s">
        <v>402</v>
      </c>
    </row>
    <row r="603" spans="1:4" x14ac:dyDescent="0.2">
      <c r="A603" s="30"/>
      <c r="B603" s="30"/>
      <c r="C603" s="30"/>
      <c r="D603" s="30" t="s">
        <v>404</v>
      </c>
    </row>
    <row r="604" spans="1:4" x14ac:dyDescent="0.2">
      <c r="A604" s="30" t="s">
        <v>2408</v>
      </c>
      <c r="B604" s="30" t="s">
        <v>149</v>
      </c>
      <c r="C604" s="30" t="s">
        <v>953</v>
      </c>
      <c r="D604" s="30" t="s">
        <v>402</v>
      </c>
    </row>
    <row r="605" spans="1:4" x14ac:dyDescent="0.2">
      <c r="A605" s="30"/>
      <c r="B605" s="30"/>
      <c r="C605" s="30"/>
      <c r="D605" s="30" t="s">
        <v>404</v>
      </c>
    </row>
    <row r="606" spans="1:4" x14ac:dyDescent="0.2">
      <c r="A606" s="30" t="s">
        <v>2413</v>
      </c>
      <c r="B606" s="30" t="s">
        <v>148</v>
      </c>
      <c r="C606" s="30" t="s">
        <v>953</v>
      </c>
      <c r="D606" s="30" t="s">
        <v>1051</v>
      </c>
    </row>
    <row r="607" spans="1:4" x14ac:dyDescent="0.2">
      <c r="A607" s="30"/>
      <c r="B607" s="30"/>
      <c r="C607" s="30"/>
      <c r="D607" s="30" t="s">
        <v>402</v>
      </c>
    </row>
    <row r="608" spans="1:4" x14ac:dyDescent="0.2">
      <c r="A608" s="30"/>
      <c r="B608" s="30"/>
      <c r="C608" s="30"/>
      <c r="D608" s="30" t="s">
        <v>404</v>
      </c>
    </row>
    <row r="609" spans="1:4" x14ac:dyDescent="0.2">
      <c r="A609" s="30" t="s">
        <v>2377</v>
      </c>
      <c r="B609" s="30" t="s">
        <v>861</v>
      </c>
      <c r="C609" s="30" t="s">
        <v>953</v>
      </c>
      <c r="D609" s="30" t="s">
        <v>402</v>
      </c>
    </row>
    <row r="610" spans="1:4" x14ac:dyDescent="0.2">
      <c r="A610" s="30"/>
      <c r="B610" s="30"/>
      <c r="C610" s="30"/>
      <c r="D610" s="30" t="s">
        <v>404</v>
      </c>
    </row>
    <row r="611" spans="1:4" x14ac:dyDescent="0.2">
      <c r="A611" s="30" t="s">
        <v>2420</v>
      </c>
      <c r="B611" s="30" t="s">
        <v>150</v>
      </c>
      <c r="C611" s="30" t="s">
        <v>953</v>
      </c>
      <c r="D611" s="30" t="s">
        <v>1051</v>
      </c>
    </row>
    <row r="612" spans="1:4" x14ac:dyDescent="0.2">
      <c r="A612" s="30"/>
      <c r="B612" s="30"/>
      <c r="C612" s="30"/>
      <c r="D612" s="30" t="s">
        <v>402</v>
      </c>
    </row>
    <row r="613" spans="1:4" x14ac:dyDescent="0.2">
      <c r="A613" s="30"/>
      <c r="B613" s="30"/>
      <c r="C613" s="30"/>
      <c r="D613" s="30" t="s">
        <v>404</v>
      </c>
    </row>
    <row r="614" spans="1:4" x14ac:dyDescent="0.2">
      <c r="A614" s="30" t="s">
        <v>2418</v>
      </c>
      <c r="B614" s="30" t="s">
        <v>151</v>
      </c>
      <c r="C614" s="30" t="s">
        <v>953</v>
      </c>
      <c r="D614" s="30" t="s">
        <v>1051</v>
      </c>
    </row>
    <row r="615" spans="1:4" x14ac:dyDescent="0.2">
      <c r="A615" s="30"/>
      <c r="B615" s="30"/>
      <c r="C615" s="30"/>
      <c r="D615" s="30" t="s">
        <v>402</v>
      </c>
    </row>
    <row r="616" spans="1:4" x14ac:dyDescent="0.2">
      <c r="A616" s="30"/>
      <c r="B616" s="30"/>
      <c r="C616" s="30"/>
      <c r="D616" s="30" t="s">
        <v>404</v>
      </c>
    </row>
    <row r="617" spans="1:4" x14ac:dyDescent="0.2">
      <c r="A617" s="30" t="s">
        <v>2383</v>
      </c>
      <c r="B617" s="30" t="s">
        <v>152</v>
      </c>
      <c r="C617" s="30" t="s">
        <v>953</v>
      </c>
      <c r="D617" s="30" t="s">
        <v>402</v>
      </c>
    </row>
    <row r="618" spans="1:4" x14ac:dyDescent="0.2">
      <c r="A618" s="30"/>
      <c r="B618" s="30"/>
      <c r="C618" s="30"/>
      <c r="D618" s="30" t="s">
        <v>404</v>
      </c>
    </row>
    <row r="619" spans="1:4" x14ac:dyDescent="0.2">
      <c r="A619" s="30" t="s">
        <v>2412</v>
      </c>
      <c r="B619" s="30" t="s">
        <v>153</v>
      </c>
      <c r="C619" s="30" t="s">
        <v>953</v>
      </c>
      <c r="D619" s="30" t="s">
        <v>1051</v>
      </c>
    </row>
    <row r="620" spans="1:4" x14ac:dyDescent="0.2">
      <c r="A620" s="30"/>
      <c r="B620" s="30"/>
      <c r="C620" s="30"/>
      <c r="D620" s="30" t="s">
        <v>402</v>
      </c>
    </row>
    <row r="621" spans="1:4" x14ac:dyDescent="0.2">
      <c r="A621" s="30"/>
      <c r="B621" s="30"/>
      <c r="C621" s="30"/>
      <c r="D621" s="30" t="s">
        <v>404</v>
      </c>
    </row>
    <row r="622" spans="1:4" x14ac:dyDescent="0.2">
      <c r="A622" s="30" t="s">
        <v>2416</v>
      </c>
      <c r="B622" s="30" t="s">
        <v>154</v>
      </c>
      <c r="C622" s="30" t="s">
        <v>953</v>
      </c>
      <c r="D622" s="30" t="s">
        <v>1051</v>
      </c>
    </row>
    <row r="623" spans="1:4" x14ac:dyDescent="0.2">
      <c r="A623" s="30"/>
      <c r="B623" s="30"/>
      <c r="C623" s="30"/>
      <c r="D623" s="30" t="s">
        <v>402</v>
      </c>
    </row>
    <row r="624" spans="1:4" x14ac:dyDescent="0.2">
      <c r="A624" s="30"/>
      <c r="B624" s="30"/>
      <c r="C624" s="30"/>
      <c r="D624" s="30" t="s">
        <v>404</v>
      </c>
    </row>
    <row r="625" spans="1:4" x14ac:dyDescent="0.2">
      <c r="A625" s="30" t="s">
        <v>2415</v>
      </c>
      <c r="B625" s="30" t="s">
        <v>155</v>
      </c>
      <c r="C625" s="30" t="s">
        <v>953</v>
      </c>
      <c r="D625" s="30" t="s">
        <v>1051</v>
      </c>
    </row>
    <row r="626" spans="1:4" x14ac:dyDescent="0.2">
      <c r="A626" s="30"/>
      <c r="B626" s="30"/>
      <c r="C626" s="30"/>
      <c r="D626" s="30" t="s">
        <v>402</v>
      </c>
    </row>
    <row r="627" spans="1:4" x14ac:dyDescent="0.2">
      <c r="A627" s="30"/>
      <c r="B627" s="30"/>
      <c r="C627" s="30"/>
      <c r="D627" s="30" t="s">
        <v>404</v>
      </c>
    </row>
    <row r="628" spans="1:4" x14ac:dyDescent="0.2">
      <c r="A628" s="30" t="s">
        <v>2397</v>
      </c>
      <c r="B628" s="30" t="s">
        <v>799</v>
      </c>
      <c r="C628" s="30" t="s">
        <v>953</v>
      </c>
      <c r="D628" s="30" t="s">
        <v>1051</v>
      </c>
    </row>
    <row r="629" spans="1:4" x14ac:dyDescent="0.2">
      <c r="A629" s="30"/>
      <c r="B629" s="30"/>
      <c r="C629" s="30"/>
      <c r="D629" s="30" t="s">
        <v>402</v>
      </c>
    </row>
    <row r="630" spans="1:4" x14ac:dyDescent="0.2">
      <c r="A630" s="30"/>
      <c r="B630" s="30"/>
      <c r="C630" s="30"/>
      <c r="D630" s="30" t="s">
        <v>404</v>
      </c>
    </row>
    <row r="631" spans="1:4" x14ac:dyDescent="0.2">
      <c r="A631" s="30" t="s">
        <v>2417</v>
      </c>
      <c r="B631" s="30" t="s">
        <v>156</v>
      </c>
      <c r="C631" s="30" t="s">
        <v>953</v>
      </c>
      <c r="D631" s="30" t="s">
        <v>1051</v>
      </c>
    </row>
    <row r="632" spans="1:4" x14ac:dyDescent="0.2">
      <c r="A632" s="30"/>
      <c r="B632" s="30"/>
      <c r="C632" s="30"/>
      <c r="D632" s="30" t="s">
        <v>402</v>
      </c>
    </row>
    <row r="633" spans="1:4" x14ac:dyDescent="0.2">
      <c r="A633" s="30"/>
      <c r="B633" s="30"/>
      <c r="C633" s="30"/>
      <c r="D633" s="30" t="s">
        <v>404</v>
      </c>
    </row>
    <row r="634" spans="1:4" x14ac:dyDescent="0.2">
      <c r="A634" s="30" t="s">
        <v>2410</v>
      </c>
      <c r="B634" s="30" t="s">
        <v>157</v>
      </c>
      <c r="C634" s="30" t="s">
        <v>953</v>
      </c>
      <c r="D634" s="30" t="s">
        <v>1051</v>
      </c>
    </row>
    <row r="635" spans="1:4" x14ac:dyDescent="0.2">
      <c r="A635" s="30"/>
      <c r="B635" s="30"/>
      <c r="C635" s="30"/>
      <c r="D635" s="30" t="s">
        <v>402</v>
      </c>
    </row>
    <row r="636" spans="1:4" x14ac:dyDescent="0.2">
      <c r="A636" s="30"/>
      <c r="B636" s="30"/>
      <c r="C636" s="30"/>
      <c r="D636" s="30" t="s">
        <v>404</v>
      </c>
    </row>
    <row r="637" spans="1:4" x14ac:dyDescent="0.2">
      <c r="A637" s="30" t="s">
        <v>2762</v>
      </c>
      <c r="B637" s="30" t="s">
        <v>2763</v>
      </c>
      <c r="C637" s="30" t="s">
        <v>2770</v>
      </c>
      <c r="D637" s="30" t="s">
        <v>1051</v>
      </c>
    </row>
    <row r="638" spans="1:4" x14ac:dyDescent="0.2">
      <c r="A638" s="30" t="s">
        <v>2774</v>
      </c>
      <c r="B638" s="30" t="s">
        <v>540</v>
      </c>
      <c r="C638" s="30" t="s">
        <v>2770</v>
      </c>
      <c r="D638" s="30" t="s">
        <v>1051</v>
      </c>
    </row>
    <row r="639" spans="1:4" x14ac:dyDescent="0.2">
      <c r="A639" s="30" t="s">
        <v>2773</v>
      </c>
      <c r="B639" s="30" t="s">
        <v>523</v>
      </c>
      <c r="C639" s="30" t="s">
        <v>2770</v>
      </c>
      <c r="D639" s="30" t="s">
        <v>1051</v>
      </c>
    </row>
    <row r="640" spans="1:4" x14ac:dyDescent="0.2">
      <c r="A640" s="30"/>
      <c r="B640" s="30"/>
      <c r="C640" s="30"/>
      <c r="D640" s="30" t="s">
        <v>1053</v>
      </c>
    </row>
    <row r="641" spans="1:4" x14ac:dyDescent="0.2">
      <c r="A641" s="30" t="s">
        <v>2782</v>
      </c>
      <c r="B641" s="30" t="s">
        <v>442</v>
      </c>
      <c r="C641" s="30" t="s">
        <v>2770</v>
      </c>
      <c r="D641" s="30" t="s">
        <v>1051</v>
      </c>
    </row>
    <row r="642" spans="1:4" x14ac:dyDescent="0.2">
      <c r="A642" s="30" t="s">
        <v>2812</v>
      </c>
      <c r="B642" s="30" t="s">
        <v>1154</v>
      </c>
      <c r="C642" s="30" t="s">
        <v>2770</v>
      </c>
      <c r="D642" s="30" t="s">
        <v>1055</v>
      </c>
    </row>
    <row r="643" spans="1:4" x14ac:dyDescent="0.2">
      <c r="A643" s="30"/>
      <c r="B643" s="30"/>
      <c r="C643" s="30"/>
      <c r="D643" s="30" t="s">
        <v>1051</v>
      </c>
    </row>
    <row r="644" spans="1:4" x14ac:dyDescent="0.2">
      <c r="A644" s="30" t="s">
        <v>2809</v>
      </c>
      <c r="B644" s="30" t="s">
        <v>1155</v>
      </c>
      <c r="C644" s="30" t="s">
        <v>2770</v>
      </c>
      <c r="D644" s="30" t="s">
        <v>1055</v>
      </c>
    </row>
    <row r="645" spans="1:4" x14ac:dyDescent="0.2">
      <c r="A645" s="30"/>
      <c r="B645" s="30"/>
      <c r="C645" s="30"/>
      <c r="D645" s="30" t="s">
        <v>1051</v>
      </c>
    </row>
    <row r="646" spans="1:4" x14ac:dyDescent="0.2">
      <c r="A646" s="30" t="s">
        <v>2813</v>
      </c>
      <c r="B646" s="30" t="s">
        <v>1156</v>
      </c>
      <c r="C646" s="30" t="s">
        <v>2770</v>
      </c>
      <c r="D646" s="30" t="s">
        <v>1055</v>
      </c>
    </row>
    <row r="647" spans="1:4" x14ac:dyDescent="0.2">
      <c r="A647" s="30"/>
      <c r="B647" s="30"/>
      <c r="C647" s="30"/>
      <c r="D647" s="30" t="s">
        <v>1051</v>
      </c>
    </row>
    <row r="648" spans="1:4" x14ac:dyDescent="0.2">
      <c r="A648" s="30" t="s">
        <v>2811</v>
      </c>
      <c r="B648" s="30" t="s">
        <v>1153</v>
      </c>
      <c r="C648" s="30" t="s">
        <v>2770</v>
      </c>
      <c r="D648" s="30" t="s">
        <v>1055</v>
      </c>
    </row>
    <row r="649" spans="1:4" x14ac:dyDescent="0.2">
      <c r="A649" s="30"/>
      <c r="B649" s="30"/>
      <c r="C649" s="30"/>
      <c r="D649" s="30" t="s">
        <v>1051</v>
      </c>
    </row>
    <row r="650" spans="1:4" x14ac:dyDescent="0.2">
      <c r="A650" s="30" t="s">
        <v>2790</v>
      </c>
      <c r="B650" s="30" t="s">
        <v>72</v>
      </c>
      <c r="C650" s="30" t="s">
        <v>2770</v>
      </c>
      <c r="D650" s="30" t="s">
        <v>1055</v>
      </c>
    </row>
    <row r="651" spans="1:4" x14ac:dyDescent="0.2">
      <c r="A651" s="30"/>
      <c r="B651" s="30"/>
      <c r="C651" s="30"/>
      <c r="D651" s="30" t="s">
        <v>1051</v>
      </c>
    </row>
    <row r="652" spans="1:4" x14ac:dyDescent="0.2">
      <c r="A652" s="30" t="s">
        <v>2781</v>
      </c>
      <c r="B652" s="30" t="s">
        <v>69</v>
      </c>
      <c r="C652" s="30" t="s">
        <v>2770</v>
      </c>
      <c r="D652" s="30" t="s">
        <v>1055</v>
      </c>
    </row>
    <row r="653" spans="1:4" x14ac:dyDescent="0.2">
      <c r="A653" s="30"/>
      <c r="B653" s="30"/>
      <c r="C653" s="30"/>
      <c r="D653" s="30" t="s">
        <v>1051</v>
      </c>
    </row>
    <row r="654" spans="1:4" x14ac:dyDescent="0.2">
      <c r="A654" s="30" t="s">
        <v>2780</v>
      </c>
      <c r="B654" s="30" t="s">
        <v>70</v>
      </c>
      <c r="C654" s="30" t="s">
        <v>2770</v>
      </c>
      <c r="D654" s="30" t="s">
        <v>1055</v>
      </c>
    </row>
    <row r="655" spans="1:4" x14ac:dyDescent="0.2">
      <c r="A655" s="30"/>
      <c r="B655" s="30"/>
      <c r="C655" s="30"/>
      <c r="D655" s="30" t="s">
        <v>1051</v>
      </c>
    </row>
    <row r="656" spans="1:4" x14ac:dyDescent="0.2">
      <c r="A656" s="30" t="s">
        <v>2776</v>
      </c>
      <c r="B656" s="30" t="s">
        <v>71</v>
      </c>
      <c r="C656" s="30" t="s">
        <v>2770</v>
      </c>
      <c r="D656" s="30" t="s">
        <v>1055</v>
      </c>
    </row>
    <row r="657" spans="1:4" x14ac:dyDescent="0.2">
      <c r="A657" s="30"/>
      <c r="B657" s="30"/>
      <c r="C657" s="30"/>
      <c r="D657" s="30" t="s">
        <v>1051</v>
      </c>
    </row>
    <row r="658" spans="1:4" x14ac:dyDescent="0.2">
      <c r="A658" s="30" t="s">
        <v>2783</v>
      </c>
      <c r="B658" s="30" t="s">
        <v>73</v>
      </c>
      <c r="C658" s="30" t="s">
        <v>2770</v>
      </c>
      <c r="D658" s="30" t="s">
        <v>1055</v>
      </c>
    </row>
    <row r="659" spans="1:4" x14ac:dyDescent="0.2">
      <c r="A659" s="30"/>
      <c r="B659" s="30"/>
      <c r="C659" s="30"/>
      <c r="D659" s="30" t="s">
        <v>1051</v>
      </c>
    </row>
    <row r="660" spans="1:4" x14ac:dyDescent="0.2">
      <c r="A660" s="30" t="s">
        <v>2779</v>
      </c>
      <c r="B660" s="30" t="s">
        <v>68</v>
      </c>
      <c r="C660" s="30" t="s">
        <v>2770</v>
      </c>
      <c r="D660" s="30" t="s">
        <v>1055</v>
      </c>
    </row>
    <row r="661" spans="1:4" x14ac:dyDescent="0.2">
      <c r="A661" s="30"/>
      <c r="B661" s="30"/>
      <c r="C661" s="30"/>
      <c r="D661" s="30" t="s">
        <v>1051</v>
      </c>
    </row>
    <row r="662" spans="1:4" x14ac:dyDescent="0.2">
      <c r="A662" s="30" t="s">
        <v>2803</v>
      </c>
      <c r="B662" s="30" t="s">
        <v>547</v>
      </c>
      <c r="C662" s="30" t="s">
        <v>2770</v>
      </c>
      <c r="D662" s="30" t="s">
        <v>1051</v>
      </c>
    </row>
    <row r="663" spans="1:4" x14ac:dyDescent="0.2">
      <c r="A663" s="30" t="s">
        <v>2775</v>
      </c>
      <c r="B663" s="30" t="s">
        <v>524</v>
      </c>
      <c r="C663" s="30" t="s">
        <v>2770</v>
      </c>
      <c r="D663" s="30" t="s">
        <v>1051</v>
      </c>
    </row>
    <row r="664" spans="1:4" x14ac:dyDescent="0.2">
      <c r="A664" s="30" t="s">
        <v>2791</v>
      </c>
      <c r="B664" s="30" t="s">
        <v>541</v>
      </c>
      <c r="C664" s="30" t="s">
        <v>2770</v>
      </c>
      <c r="D664" s="30" t="s">
        <v>1051</v>
      </c>
    </row>
    <row r="665" spans="1:4" x14ac:dyDescent="0.2">
      <c r="A665" s="30" t="s">
        <v>2797</v>
      </c>
      <c r="B665" s="30" t="s">
        <v>259</v>
      </c>
      <c r="C665" s="30" t="s">
        <v>2770</v>
      </c>
      <c r="D665" s="30" t="s">
        <v>1051</v>
      </c>
    </row>
    <row r="666" spans="1:4" x14ac:dyDescent="0.2">
      <c r="A666" s="30" t="s">
        <v>2778</v>
      </c>
      <c r="B666" s="30" t="s">
        <v>253</v>
      </c>
      <c r="C666" s="30" t="s">
        <v>2770</v>
      </c>
      <c r="D666" s="30" t="s">
        <v>1055</v>
      </c>
    </row>
    <row r="667" spans="1:4" x14ac:dyDescent="0.2">
      <c r="A667" s="30"/>
      <c r="B667" s="30"/>
      <c r="C667" s="30"/>
      <c r="D667" s="30" t="s">
        <v>1051</v>
      </c>
    </row>
    <row r="668" spans="1:4" x14ac:dyDescent="0.2">
      <c r="A668" s="30" t="s">
        <v>2784</v>
      </c>
      <c r="B668" s="30" t="s">
        <v>688</v>
      </c>
      <c r="C668" s="30" t="s">
        <v>2770</v>
      </c>
      <c r="D668" s="30" t="s">
        <v>1051</v>
      </c>
    </row>
    <row r="669" spans="1:4" x14ac:dyDescent="0.2">
      <c r="A669" s="30" t="s">
        <v>2804</v>
      </c>
      <c r="B669" s="30" t="s">
        <v>51</v>
      </c>
      <c r="C669" s="30" t="s">
        <v>2770</v>
      </c>
      <c r="D669" s="30" t="s">
        <v>1055</v>
      </c>
    </row>
    <row r="670" spans="1:4" x14ac:dyDescent="0.2">
      <c r="A670" s="30"/>
      <c r="B670" s="30"/>
      <c r="C670" s="30"/>
      <c r="D670" s="30" t="s">
        <v>1051</v>
      </c>
    </row>
    <row r="671" spans="1:4" x14ac:dyDescent="0.2">
      <c r="A671" s="30" t="s">
        <v>2802</v>
      </c>
      <c r="B671" s="30" t="s">
        <v>50</v>
      </c>
      <c r="C671" s="30" t="s">
        <v>2770</v>
      </c>
      <c r="D671" s="30" t="s">
        <v>1055</v>
      </c>
    </row>
    <row r="672" spans="1:4" x14ac:dyDescent="0.2">
      <c r="A672" s="30"/>
      <c r="B672" s="30"/>
      <c r="C672" s="30"/>
      <c r="D672" s="30" t="s">
        <v>1051</v>
      </c>
    </row>
    <row r="673" spans="1:4" x14ac:dyDescent="0.2">
      <c r="A673" s="30" t="s">
        <v>2793</v>
      </c>
      <c r="B673" s="30" t="s">
        <v>49</v>
      </c>
      <c r="C673" s="30" t="s">
        <v>2770</v>
      </c>
      <c r="D673" s="30" t="s">
        <v>1055</v>
      </c>
    </row>
    <row r="674" spans="1:4" x14ac:dyDescent="0.2">
      <c r="A674" s="30"/>
      <c r="B674" s="30"/>
      <c r="C674" s="30"/>
      <c r="D674" s="30" t="s">
        <v>1051</v>
      </c>
    </row>
    <row r="675" spans="1:4" x14ac:dyDescent="0.2">
      <c r="A675" s="30" t="s">
        <v>2810</v>
      </c>
      <c r="B675" s="30" t="s">
        <v>48</v>
      </c>
      <c r="C675" s="30" t="s">
        <v>2770</v>
      </c>
      <c r="D675" s="30" t="s">
        <v>1055</v>
      </c>
    </row>
    <row r="676" spans="1:4" x14ac:dyDescent="0.2">
      <c r="A676" s="30"/>
      <c r="B676" s="30"/>
      <c r="C676" s="30"/>
      <c r="D676" s="30" t="s">
        <v>1051</v>
      </c>
    </row>
    <row r="677" spans="1:4" x14ac:dyDescent="0.2">
      <c r="A677" s="30" t="s">
        <v>2796</v>
      </c>
      <c r="B677" s="30" t="s">
        <v>47</v>
      </c>
      <c r="C677" s="30" t="s">
        <v>2770</v>
      </c>
      <c r="D677" s="30" t="s">
        <v>1055</v>
      </c>
    </row>
    <row r="678" spans="1:4" x14ac:dyDescent="0.2">
      <c r="A678" s="30"/>
      <c r="B678" s="30"/>
      <c r="C678" s="30"/>
      <c r="D678" s="30" t="s">
        <v>1051</v>
      </c>
    </row>
    <row r="679" spans="1:4" x14ac:dyDescent="0.2">
      <c r="A679" s="30" t="s">
        <v>2808</v>
      </c>
      <c r="B679" s="30" t="s">
        <v>46</v>
      </c>
      <c r="C679" s="30" t="s">
        <v>2770</v>
      </c>
      <c r="D679" s="30" t="s">
        <v>1055</v>
      </c>
    </row>
    <row r="680" spans="1:4" x14ac:dyDescent="0.2">
      <c r="A680" s="30"/>
      <c r="B680" s="30"/>
      <c r="C680" s="30"/>
      <c r="D680" s="30" t="s">
        <v>1051</v>
      </c>
    </row>
    <row r="681" spans="1:4" x14ac:dyDescent="0.2">
      <c r="A681" s="30" t="s">
        <v>2788</v>
      </c>
      <c r="B681" s="30" t="s">
        <v>901</v>
      </c>
      <c r="C681" s="30" t="s">
        <v>2770</v>
      </c>
      <c r="D681" s="30" t="s">
        <v>1051</v>
      </c>
    </row>
    <row r="682" spans="1:4" x14ac:dyDescent="0.2">
      <c r="A682" s="30"/>
      <c r="B682" s="30"/>
      <c r="C682" s="30"/>
      <c r="D682" s="30" t="s">
        <v>404</v>
      </c>
    </row>
    <row r="683" spans="1:4" x14ac:dyDescent="0.2">
      <c r="A683" s="30" t="s">
        <v>2794</v>
      </c>
      <c r="B683" s="30" t="s">
        <v>900</v>
      </c>
      <c r="C683" s="30" t="s">
        <v>2770</v>
      </c>
      <c r="D683" s="30" t="s">
        <v>1051</v>
      </c>
    </row>
    <row r="684" spans="1:4" x14ac:dyDescent="0.2">
      <c r="A684" s="30"/>
      <c r="B684" s="30"/>
      <c r="C684" s="30"/>
      <c r="D684" s="30" t="s">
        <v>404</v>
      </c>
    </row>
    <row r="685" spans="1:4" x14ac:dyDescent="0.2">
      <c r="A685" s="30" t="s">
        <v>2800</v>
      </c>
      <c r="B685" s="30" t="s">
        <v>435</v>
      </c>
      <c r="C685" s="30" t="s">
        <v>2770</v>
      </c>
      <c r="D685" s="30" t="s">
        <v>1051</v>
      </c>
    </row>
    <row r="686" spans="1:4" x14ac:dyDescent="0.2">
      <c r="A686" s="30" t="s">
        <v>2807</v>
      </c>
      <c r="B686" s="30" t="s">
        <v>62</v>
      </c>
      <c r="C686" s="30" t="s">
        <v>2770</v>
      </c>
      <c r="D686" s="30" t="s">
        <v>1051</v>
      </c>
    </row>
    <row r="687" spans="1:4" x14ac:dyDescent="0.2">
      <c r="A687" s="30" t="s">
        <v>2801</v>
      </c>
      <c r="B687" s="30" t="s">
        <v>61</v>
      </c>
      <c r="C687" s="30" t="s">
        <v>2770</v>
      </c>
      <c r="D687" s="30" t="s">
        <v>1051</v>
      </c>
    </row>
    <row r="688" spans="1:4" x14ac:dyDescent="0.2">
      <c r="A688" s="30" t="s">
        <v>2777</v>
      </c>
      <c r="B688" s="30" t="s">
        <v>364</v>
      </c>
      <c r="C688" s="30" t="s">
        <v>2770</v>
      </c>
      <c r="D688" s="30" t="s">
        <v>1051</v>
      </c>
    </row>
    <row r="689" spans="1:4" x14ac:dyDescent="0.2">
      <c r="A689" s="30" t="s">
        <v>2792</v>
      </c>
      <c r="B689" s="30" t="s">
        <v>64</v>
      </c>
      <c r="C689" s="30" t="s">
        <v>2770</v>
      </c>
      <c r="D689" s="30" t="s">
        <v>1051</v>
      </c>
    </row>
    <row r="690" spans="1:4" x14ac:dyDescent="0.2">
      <c r="A690" s="30" t="s">
        <v>2786</v>
      </c>
      <c r="B690" s="30" t="s">
        <v>63</v>
      </c>
      <c r="C690" s="30" t="s">
        <v>2770</v>
      </c>
      <c r="D690" s="30" t="s">
        <v>1051</v>
      </c>
    </row>
    <row r="691" spans="1:4" x14ac:dyDescent="0.2">
      <c r="A691" s="30" t="s">
        <v>2798</v>
      </c>
      <c r="B691" s="30" t="s">
        <v>436</v>
      </c>
      <c r="C691" s="30" t="s">
        <v>2770</v>
      </c>
      <c r="D691" s="30" t="s">
        <v>1051</v>
      </c>
    </row>
    <row r="692" spans="1:4" x14ac:dyDescent="0.2">
      <c r="A692" s="30" t="s">
        <v>2787</v>
      </c>
      <c r="B692" s="30" t="s">
        <v>66</v>
      </c>
      <c r="C692" s="30" t="s">
        <v>2770</v>
      </c>
      <c r="D692" s="30" t="s">
        <v>1051</v>
      </c>
    </row>
    <row r="693" spans="1:4" x14ac:dyDescent="0.2">
      <c r="A693" s="30" t="s">
        <v>2785</v>
      </c>
      <c r="B693" s="30" t="s">
        <v>65</v>
      </c>
      <c r="C693" s="30" t="s">
        <v>2770</v>
      </c>
      <c r="D693" s="30" t="s">
        <v>1051</v>
      </c>
    </row>
    <row r="694" spans="1:4" x14ac:dyDescent="0.2">
      <c r="A694" s="30" t="s">
        <v>2789</v>
      </c>
      <c r="B694" s="30" t="s">
        <v>452</v>
      </c>
      <c r="C694" s="30" t="s">
        <v>2770</v>
      </c>
      <c r="D694" s="30" t="s">
        <v>1051</v>
      </c>
    </row>
    <row r="695" spans="1:4" x14ac:dyDescent="0.2">
      <c r="A695" s="30" t="s">
        <v>2806</v>
      </c>
      <c r="B695" s="30" t="s">
        <v>525</v>
      </c>
      <c r="C695" s="30" t="s">
        <v>2770</v>
      </c>
      <c r="D695" s="30" t="s">
        <v>1051</v>
      </c>
    </row>
    <row r="696" spans="1:4" x14ac:dyDescent="0.2">
      <c r="A696" s="30" t="s">
        <v>2799</v>
      </c>
      <c r="B696" s="30" t="s">
        <v>526</v>
      </c>
      <c r="C696" s="30" t="s">
        <v>2770</v>
      </c>
      <c r="D696" s="30" t="s">
        <v>1051</v>
      </c>
    </row>
    <row r="697" spans="1:4" x14ac:dyDescent="0.2">
      <c r="A697" s="30" t="s">
        <v>2805</v>
      </c>
      <c r="B697" s="30" t="s">
        <v>527</v>
      </c>
      <c r="C697" s="30" t="s">
        <v>2770</v>
      </c>
      <c r="D697" s="30" t="s">
        <v>1051</v>
      </c>
    </row>
    <row r="698" spans="1:4" x14ac:dyDescent="0.2">
      <c r="A698" s="30" t="s">
        <v>520</v>
      </c>
      <c r="B698" s="30" t="s">
        <v>521</v>
      </c>
      <c r="C698" s="30" t="s">
        <v>1242</v>
      </c>
      <c r="D698" s="30" t="s">
        <v>403</v>
      </c>
    </row>
    <row r="699" spans="1:4" x14ac:dyDescent="0.2">
      <c r="A699" s="30"/>
      <c r="B699" s="30"/>
      <c r="C699" s="30"/>
      <c r="D699" s="30" t="s">
        <v>1051</v>
      </c>
    </row>
    <row r="700" spans="1:4" x14ac:dyDescent="0.2">
      <c r="A700" s="30"/>
      <c r="B700" s="30"/>
      <c r="C700" s="30"/>
      <c r="D700" s="30" t="s">
        <v>404</v>
      </c>
    </row>
    <row r="701" spans="1:4" x14ac:dyDescent="0.2">
      <c r="A701" s="30"/>
      <c r="B701" s="30"/>
      <c r="C701" s="30"/>
      <c r="D701" s="30" t="s">
        <v>370</v>
      </c>
    </row>
    <row r="702" spans="1:4" x14ac:dyDescent="0.2">
      <c r="A702" s="30" t="s">
        <v>1266</v>
      </c>
      <c r="B702" s="30" t="s">
        <v>597</v>
      </c>
      <c r="C702" s="30" t="s">
        <v>1242</v>
      </c>
      <c r="D702" s="30" t="s">
        <v>403</v>
      </c>
    </row>
    <row r="703" spans="1:4" x14ac:dyDescent="0.2">
      <c r="A703" s="30"/>
      <c r="B703" s="30"/>
      <c r="C703" s="30"/>
      <c r="D703" s="30" t="s">
        <v>1051</v>
      </c>
    </row>
    <row r="704" spans="1:4" x14ac:dyDescent="0.2">
      <c r="A704" s="30"/>
      <c r="B704" s="30"/>
      <c r="C704" s="30"/>
      <c r="D704" s="30" t="s">
        <v>370</v>
      </c>
    </row>
    <row r="705" spans="1:4" x14ac:dyDescent="0.2">
      <c r="A705" s="30" t="s">
        <v>1455</v>
      </c>
      <c r="B705" s="30" t="s">
        <v>939</v>
      </c>
      <c r="C705" s="30" t="s">
        <v>1242</v>
      </c>
      <c r="D705" s="30" t="s">
        <v>403</v>
      </c>
    </row>
    <row r="706" spans="1:4" x14ac:dyDescent="0.2">
      <c r="A706" s="30"/>
      <c r="B706" s="30"/>
      <c r="C706" s="30"/>
      <c r="D706" s="30" t="s">
        <v>1051</v>
      </c>
    </row>
    <row r="707" spans="1:4" x14ac:dyDescent="0.2">
      <c r="A707" s="30"/>
      <c r="B707" s="30"/>
      <c r="C707" s="30"/>
      <c r="D707" s="30" t="s">
        <v>1053</v>
      </c>
    </row>
    <row r="708" spans="1:4" x14ac:dyDescent="0.2">
      <c r="A708" s="30"/>
      <c r="B708" s="30"/>
      <c r="C708" s="30"/>
      <c r="D708" s="30" t="s">
        <v>370</v>
      </c>
    </row>
    <row r="709" spans="1:4" x14ac:dyDescent="0.2">
      <c r="A709" s="30" t="s">
        <v>1337</v>
      </c>
      <c r="B709" s="30" t="s">
        <v>519</v>
      </c>
      <c r="C709" s="30" t="s">
        <v>1242</v>
      </c>
      <c r="D709" s="30" t="s">
        <v>404</v>
      </c>
    </row>
    <row r="710" spans="1:4" x14ac:dyDescent="0.2">
      <c r="A710" s="30" t="s">
        <v>862</v>
      </c>
      <c r="B710" s="30" t="s">
        <v>542</v>
      </c>
      <c r="C710" s="30" t="s">
        <v>1242</v>
      </c>
      <c r="D710" s="30" t="s">
        <v>403</v>
      </c>
    </row>
    <row r="711" spans="1:4" x14ac:dyDescent="0.2">
      <c r="A711" s="30" t="s">
        <v>254</v>
      </c>
      <c r="B711" s="30" t="s">
        <v>522</v>
      </c>
      <c r="C711" s="30" t="s">
        <v>1242</v>
      </c>
      <c r="D711" s="30" t="s">
        <v>404</v>
      </c>
    </row>
    <row r="712" spans="1:4" x14ac:dyDescent="0.2">
      <c r="A712" s="30" t="s">
        <v>1600</v>
      </c>
      <c r="B712" s="30" t="s">
        <v>827</v>
      </c>
      <c r="C712" s="30" t="s">
        <v>1243</v>
      </c>
      <c r="D712" s="30" t="s">
        <v>1051</v>
      </c>
    </row>
    <row r="713" spans="1:4" x14ac:dyDescent="0.2">
      <c r="A713" s="30"/>
      <c r="B713" s="30"/>
      <c r="C713" s="30"/>
      <c r="D713" s="30" t="s">
        <v>404</v>
      </c>
    </row>
    <row r="714" spans="1:4" x14ac:dyDescent="0.2">
      <c r="A714" s="30" t="s">
        <v>1601</v>
      </c>
      <c r="B714" s="30" t="s">
        <v>828</v>
      </c>
      <c r="C714" s="30" t="s">
        <v>1243</v>
      </c>
      <c r="D714" s="30" t="s">
        <v>1051</v>
      </c>
    </row>
    <row r="715" spans="1:4" x14ac:dyDescent="0.2">
      <c r="A715" s="30"/>
      <c r="B715" s="30"/>
      <c r="C715" s="30"/>
      <c r="D715" s="30" t="s">
        <v>404</v>
      </c>
    </row>
    <row r="716" spans="1:4" x14ac:dyDescent="0.2">
      <c r="A716" s="30" t="s">
        <v>34</v>
      </c>
      <c r="B716" s="30" t="s">
        <v>775</v>
      </c>
      <c r="C716" s="30" t="s">
        <v>1243</v>
      </c>
      <c r="D716" s="30" t="s">
        <v>1051</v>
      </c>
    </row>
    <row r="717" spans="1:4" x14ac:dyDescent="0.2">
      <c r="A717" s="30"/>
      <c r="B717" s="30"/>
      <c r="C717" s="30"/>
      <c r="D717" s="30" t="s">
        <v>404</v>
      </c>
    </row>
    <row r="718" spans="1:4" x14ac:dyDescent="0.2">
      <c r="A718" s="30" t="s">
        <v>1262</v>
      </c>
      <c r="B718" s="30" t="s">
        <v>1263</v>
      </c>
      <c r="C718" s="30" t="s">
        <v>1243</v>
      </c>
      <c r="D718" s="30" t="s">
        <v>1051</v>
      </c>
    </row>
    <row r="719" spans="1:4" x14ac:dyDescent="0.2">
      <c r="A719" s="30"/>
      <c r="B719" s="30"/>
      <c r="C719" s="30"/>
      <c r="D719" s="30" t="s">
        <v>404</v>
      </c>
    </row>
    <row r="720" spans="1:4" x14ac:dyDescent="0.2">
      <c r="A720" s="30" t="s">
        <v>705</v>
      </c>
      <c r="B720" s="30" t="s">
        <v>60</v>
      </c>
      <c r="C720" s="30" t="s">
        <v>1243</v>
      </c>
      <c r="D720" s="30" t="s">
        <v>1051</v>
      </c>
    </row>
    <row r="721" spans="1:4" x14ac:dyDescent="0.2">
      <c r="A721" s="30"/>
      <c r="B721" s="30"/>
      <c r="C721" s="30"/>
      <c r="D721" s="30" t="s">
        <v>404</v>
      </c>
    </row>
    <row r="722" spans="1:4" x14ac:dyDescent="0.2">
      <c r="A722" s="30" t="s">
        <v>1264</v>
      </c>
      <c r="B722" s="30" t="s">
        <v>1265</v>
      </c>
      <c r="C722" s="30" t="s">
        <v>1243</v>
      </c>
      <c r="D722" s="30" t="s">
        <v>1051</v>
      </c>
    </row>
    <row r="723" spans="1:4" x14ac:dyDescent="0.2">
      <c r="A723" s="30"/>
      <c r="B723" s="30"/>
      <c r="C723" s="30"/>
      <c r="D723" s="30" t="s">
        <v>404</v>
      </c>
    </row>
    <row r="724" spans="1:4" x14ac:dyDescent="0.2">
      <c r="A724" s="30" t="s">
        <v>1602</v>
      </c>
      <c r="B724" s="30" t="s">
        <v>1269</v>
      </c>
      <c r="C724" s="30" t="s">
        <v>1243</v>
      </c>
      <c r="D724" s="30" t="s">
        <v>404</v>
      </c>
    </row>
    <row r="725" spans="1:4" x14ac:dyDescent="0.2">
      <c r="A725" s="30" t="s">
        <v>1180</v>
      </c>
      <c r="B725" s="30" t="s">
        <v>1181</v>
      </c>
      <c r="C725" s="30" t="s">
        <v>1243</v>
      </c>
      <c r="D725" s="30" t="s">
        <v>404</v>
      </c>
    </row>
    <row r="726" spans="1:4" x14ac:dyDescent="0.2">
      <c r="A726" s="30" t="s">
        <v>1603</v>
      </c>
      <c r="B726" s="30" t="s">
        <v>776</v>
      </c>
      <c r="C726" s="30" t="s">
        <v>1243</v>
      </c>
      <c r="D726" s="30" t="s">
        <v>1051</v>
      </c>
    </row>
    <row r="727" spans="1:4" x14ac:dyDescent="0.2">
      <c r="A727" s="30"/>
      <c r="B727" s="30"/>
      <c r="C727" s="30"/>
      <c r="D727" s="30" t="s">
        <v>1052</v>
      </c>
    </row>
    <row r="728" spans="1:4" x14ac:dyDescent="0.2">
      <c r="A728" s="30"/>
      <c r="B728" s="30"/>
      <c r="C728" s="30"/>
      <c r="D728" s="30" t="s">
        <v>404</v>
      </c>
    </row>
    <row r="729" spans="1:4" x14ac:dyDescent="0.2">
      <c r="A729" s="30" t="s">
        <v>35</v>
      </c>
      <c r="B729" s="30" t="s">
        <v>774</v>
      </c>
      <c r="C729" s="30" t="s">
        <v>1243</v>
      </c>
      <c r="D729" s="30" t="s">
        <v>1051</v>
      </c>
    </row>
    <row r="730" spans="1:4" x14ac:dyDescent="0.2">
      <c r="A730" s="30"/>
      <c r="B730" s="30"/>
      <c r="C730" s="30"/>
      <c r="D730" s="30" t="s">
        <v>404</v>
      </c>
    </row>
    <row r="731" spans="1:4" x14ac:dyDescent="0.2">
      <c r="A731" s="30" t="s">
        <v>36</v>
      </c>
      <c r="B731" s="30" t="s">
        <v>773</v>
      </c>
      <c r="C731" s="30" t="s">
        <v>1243</v>
      </c>
      <c r="D731" s="30" t="s">
        <v>1051</v>
      </c>
    </row>
    <row r="732" spans="1:4" x14ac:dyDescent="0.2">
      <c r="A732" s="30"/>
      <c r="B732" s="30"/>
      <c r="C732" s="30"/>
      <c r="D732" s="30" t="s">
        <v>404</v>
      </c>
    </row>
    <row r="733" spans="1:4" x14ac:dyDescent="0.2">
      <c r="A733" s="30" t="s">
        <v>1172</v>
      </c>
      <c r="B733" s="30" t="s">
        <v>1173</v>
      </c>
      <c r="C733" s="30" t="s">
        <v>1243</v>
      </c>
      <c r="D733" s="30" t="s">
        <v>603</v>
      </c>
    </row>
    <row r="734" spans="1:4" x14ac:dyDescent="0.2">
      <c r="A734" s="30" t="s">
        <v>1456</v>
      </c>
      <c r="B734" s="30" t="s">
        <v>546</v>
      </c>
      <c r="C734" s="30" t="s">
        <v>1241</v>
      </c>
      <c r="D734" s="30" t="s">
        <v>1051</v>
      </c>
    </row>
    <row r="735" spans="1:4" x14ac:dyDescent="0.2">
      <c r="A735" s="30"/>
      <c r="B735" s="30"/>
      <c r="C735" s="30"/>
      <c r="D735" s="30" t="s">
        <v>1052</v>
      </c>
    </row>
    <row r="736" spans="1:4" x14ac:dyDescent="0.2">
      <c r="A736" s="30" t="s">
        <v>1457</v>
      </c>
      <c r="B736" s="30" t="s">
        <v>445</v>
      </c>
      <c r="C736" s="30" t="s">
        <v>1241</v>
      </c>
      <c r="D736" s="30" t="s">
        <v>1051</v>
      </c>
    </row>
    <row r="737" spans="1:4" x14ac:dyDescent="0.2">
      <c r="A737" s="30"/>
      <c r="B737" s="30"/>
      <c r="C737" s="30"/>
      <c r="D737" s="30" t="s">
        <v>1052</v>
      </c>
    </row>
    <row r="738" spans="1:4" x14ac:dyDescent="0.2">
      <c r="A738" s="30" t="s">
        <v>168</v>
      </c>
      <c r="B738" s="30" t="s">
        <v>169</v>
      </c>
      <c r="C738" s="30" t="s">
        <v>1241</v>
      </c>
      <c r="D738" s="30" t="s">
        <v>1051</v>
      </c>
    </row>
    <row r="739" spans="1:4" x14ac:dyDescent="0.2">
      <c r="A739" s="30"/>
      <c r="B739" s="30"/>
      <c r="C739" s="30"/>
      <c r="D739" s="30" t="s">
        <v>404</v>
      </c>
    </row>
    <row r="740" spans="1:4" x14ac:dyDescent="0.2">
      <c r="A740" s="30"/>
      <c r="B740" s="30"/>
      <c r="C740" s="30"/>
      <c r="D740" s="30" t="s">
        <v>2219</v>
      </c>
    </row>
    <row r="741" spans="1:4" x14ac:dyDescent="0.2">
      <c r="A741" s="30" t="s">
        <v>2873</v>
      </c>
      <c r="B741" s="30" t="s">
        <v>2874</v>
      </c>
      <c r="C741" s="30" t="s">
        <v>434</v>
      </c>
      <c r="D741" s="30" t="s">
        <v>371</v>
      </c>
    </row>
    <row r="742" spans="1:4" x14ac:dyDescent="0.2">
      <c r="A742" s="30" t="s">
        <v>2851</v>
      </c>
      <c r="B742" s="30" t="s">
        <v>429</v>
      </c>
      <c r="C742" s="30" t="s">
        <v>434</v>
      </c>
      <c r="D742" s="30" t="s">
        <v>1051</v>
      </c>
    </row>
    <row r="743" spans="1:4" x14ac:dyDescent="0.2">
      <c r="A743" s="30"/>
      <c r="B743" s="30"/>
      <c r="C743" s="30"/>
      <c r="D743" s="30" t="s">
        <v>371</v>
      </c>
    </row>
    <row r="744" spans="1:4" x14ac:dyDescent="0.2">
      <c r="A744" s="30"/>
      <c r="B744" s="30"/>
      <c r="C744" s="30"/>
      <c r="D744" s="30" t="s">
        <v>404</v>
      </c>
    </row>
    <row r="745" spans="1:4" x14ac:dyDescent="0.2">
      <c r="A745" s="30" t="s">
        <v>2852</v>
      </c>
      <c r="B745" s="30" t="s">
        <v>369</v>
      </c>
      <c r="C745" s="30" t="s">
        <v>434</v>
      </c>
      <c r="D745" s="30" t="s">
        <v>1051</v>
      </c>
    </row>
    <row r="746" spans="1:4" x14ac:dyDescent="0.2">
      <c r="A746" s="30"/>
      <c r="B746" s="30"/>
      <c r="C746" s="30"/>
      <c r="D746" s="30" t="s">
        <v>371</v>
      </c>
    </row>
    <row r="747" spans="1:4" x14ac:dyDescent="0.2">
      <c r="A747" s="30"/>
      <c r="B747" s="30"/>
      <c r="C747" s="30"/>
      <c r="D747" s="30" t="s">
        <v>404</v>
      </c>
    </row>
    <row r="748" spans="1:4" x14ac:dyDescent="0.2">
      <c r="A748" s="30" t="s">
        <v>2875</v>
      </c>
      <c r="B748" s="30" t="s">
        <v>2876</v>
      </c>
      <c r="C748" s="30" t="s">
        <v>434</v>
      </c>
      <c r="D748" s="30" t="s">
        <v>371</v>
      </c>
    </row>
    <row r="749" spans="1:4" x14ac:dyDescent="0.2">
      <c r="A749" s="30" t="s">
        <v>2871</v>
      </c>
      <c r="B749" s="30" t="s">
        <v>2872</v>
      </c>
      <c r="C749" s="30" t="s">
        <v>434</v>
      </c>
      <c r="D749" s="30" t="s">
        <v>371</v>
      </c>
    </row>
    <row r="750" spans="1:4" x14ac:dyDescent="0.2">
      <c r="A750" s="30"/>
      <c r="B750" s="30"/>
      <c r="C750" s="30"/>
      <c r="D750" s="30" t="s">
        <v>404</v>
      </c>
    </row>
    <row r="751" spans="1:4" x14ac:dyDescent="0.2">
      <c r="A751" s="30" t="s">
        <v>2853</v>
      </c>
      <c r="B751" s="30" t="s">
        <v>413</v>
      </c>
      <c r="C751" s="30" t="s">
        <v>434</v>
      </c>
      <c r="D751" s="30" t="s">
        <v>1051</v>
      </c>
    </row>
    <row r="752" spans="1:4" x14ac:dyDescent="0.2">
      <c r="A752" s="30"/>
      <c r="B752" s="30"/>
      <c r="C752" s="30"/>
      <c r="D752" s="30" t="s">
        <v>371</v>
      </c>
    </row>
    <row r="753" spans="1:4" x14ac:dyDescent="0.2">
      <c r="A753" s="30"/>
      <c r="B753" s="30"/>
      <c r="C753" s="30"/>
      <c r="D753" s="30" t="s">
        <v>404</v>
      </c>
    </row>
    <row r="754" spans="1:4" x14ac:dyDescent="0.2">
      <c r="A754" s="30" t="s">
        <v>2877</v>
      </c>
      <c r="B754" s="30" t="s">
        <v>2878</v>
      </c>
      <c r="C754" s="30" t="s">
        <v>434</v>
      </c>
      <c r="D754" s="30" t="s">
        <v>371</v>
      </c>
    </row>
    <row r="755" spans="1:4" x14ac:dyDescent="0.2">
      <c r="A755" s="30" t="s">
        <v>2879</v>
      </c>
      <c r="B755" s="30" t="s">
        <v>2880</v>
      </c>
      <c r="C755" s="30" t="s">
        <v>434</v>
      </c>
      <c r="D755" s="30" t="s">
        <v>371</v>
      </c>
    </row>
    <row r="756" spans="1:4" x14ac:dyDescent="0.2">
      <c r="A756" s="30" t="s">
        <v>2854</v>
      </c>
      <c r="B756" s="30" t="s">
        <v>427</v>
      </c>
      <c r="C756" s="30" t="s">
        <v>434</v>
      </c>
      <c r="D756" s="30" t="s">
        <v>1051</v>
      </c>
    </row>
    <row r="757" spans="1:4" x14ac:dyDescent="0.2">
      <c r="A757" s="30"/>
      <c r="B757" s="30"/>
      <c r="C757" s="30"/>
      <c r="D757" s="30" t="s">
        <v>371</v>
      </c>
    </row>
    <row r="758" spans="1:4" x14ac:dyDescent="0.2">
      <c r="A758" s="30"/>
      <c r="B758" s="30"/>
      <c r="C758" s="30"/>
      <c r="D758" s="30" t="s">
        <v>404</v>
      </c>
    </row>
    <row r="759" spans="1:4" x14ac:dyDescent="0.2">
      <c r="A759" s="30" t="s">
        <v>2881</v>
      </c>
      <c r="B759" s="30" t="s">
        <v>2882</v>
      </c>
      <c r="C759" s="30" t="s">
        <v>434</v>
      </c>
      <c r="D759" s="30" t="s">
        <v>371</v>
      </c>
    </row>
    <row r="760" spans="1:4" x14ac:dyDescent="0.2">
      <c r="A760" s="30" t="s">
        <v>2855</v>
      </c>
      <c r="B760" s="30" t="s">
        <v>419</v>
      </c>
      <c r="C760" s="30" t="s">
        <v>434</v>
      </c>
      <c r="D760" s="30" t="s">
        <v>1051</v>
      </c>
    </row>
    <row r="761" spans="1:4" x14ac:dyDescent="0.2">
      <c r="A761" s="30"/>
      <c r="B761" s="30"/>
      <c r="C761" s="30"/>
      <c r="D761" s="30" t="s">
        <v>371</v>
      </c>
    </row>
    <row r="762" spans="1:4" x14ac:dyDescent="0.2">
      <c r="A762" s="30"/>
      <c r="B762" s="30"/>
      <c r="C762" s="30"/>
      <c r="D762" s="30" t="s">
        <v>404</v>
      </c>
    </row>
    <row r="763" spans="1:4" x14ac:dyDescent="0.2">
      <c r="A763" s="30" t="s">
        <v>2883</v>
      </c>
      <c r="B763" s="30" t="s">
        <v>2884</v>
      </c>
      <c r="C763" s="30" t="s">
        <v>434</v>
      </c>
      <c r="D763" s="30" t="s">
        <v>371</v>
      </c>
    </row>
    <row r="764" spans="1:4" x14ac:dyDescent="0.2">
      <c r="A764" s="30" t="s">
        <v>2856</v>
      </c>
      <c r="B764" s="30" t="s">
        <v>417</v>
      </c>
      <c r="C764" s="30" t="s">
        <v>434</v>
      </c>
      <c r="D764" s="30" t="s">
        <v>1051</v>
      </c>
    </row>
    <row r="765" spans="1:4" x14ac:dyDescent="0.2">
      <c r="A765" s="30"/>
      <c r="B765" s="30"/>
      <c r="C765" s="30"/>
      <c r="D765" s="30" t="s">
        <v>371</v>
      </c>
    </row>
    <row r="766" spans="1:4" x14ac:dyDescent="0.2">
      <c r="A766" s="30"/>
      <c r="B766" s="30"/>
      <c r="C766" s="30"/>
      <c r="D766" s="30" t="s">
        <v>1053</v>
      </c>
    </row>
    <row r="767" spans="1:4" x14ac:dyDescent="0.2">
      <c r="A767" s="30"/>
      <c r="B767" s="30"/>
      <c r="C767" s="30"/>
      <c r="D767" s="30" t="s">
        <v>404</v>
      </c>
    </row>
    <row r="768" spans="1:4" x14ac:dyDescent="0.2">
      <c r="A768" s="30" t="s">
        <v>2885</v>
      </c>
      <c r="B768" s="30" t="s">
        <v>2886</v>
      </c>
      <c r="C768" s="30" t="s">
        <v>434</v>
      </c>
      <c r="D768" s="30" t="s">
        <v>371</v>
      </c>
    </row>
    <row r="769" spans="1:4" x14ac:dyDescent="0.2">
      <c r="A769" s="30" t="s">
        <v>2887</v>
      </c>
      <c r="B769" s="30" t="s">
        <v>2888</v>
      </c>
      <c r="C769" s="30" t="s">
        <v>434</v>
      </c>
      <c r="D769" s="30" t="s">
        <v>371</v>
      </c>
    </row>
    <row r="770" spans="1:4" x14ac:dyDescent="0.2">
      <c r="A770" s="30" t="s">
        <v>2889</v>
      </c>
      <c r="B770" s="30" t="s">
        <v>2890</v>
      </c>
      <c r="C770" s="30" t="s">
        <v>434</v>
      </c>
      <c r="D770" s="30" t="s">
        <v>371</v>
      </c>
    </row>
    <row r="771" spans="1:4" x14ac:dyDescent="0.2">
      <c r="A771" s="30" t="s">
        <v>2857</v>
      </c>
      <c r="B771" s="30" t="s">
        <v>424</v>
      </c>
      <c r="C771" s="30" t="s">
        <v>434</v>
      </c>
      <c r="D771" s="30" t="s">
        <v>1051</v>
      </c>
    </row>
    <row r="772" spans="1:4" x14ac:dyDescent="0.2">
      <c r="A772" s="30"/>
      <c r="B772" s="30"/>
      <c r="C772" s="30"/>
      <c r="D772" s="30" t="s">
        <v>371</v>
      </c>
    </row>
    <row r="773" spans="1:4" x14ac:dyDescent="0.2">
      <c r="A773" s="30"/>
      <c r="B773" s="30"/>
      <c r="C773" s="30"/>
      <c r="D773" s="30" t="s">
        <v>404</v>
      </c>
    </row>
    <row r="774" spans="1:4" x14ac:dyDescent="0.2">
      <c r="A774" s="30" t="s">
        <v>2891</v>
      </c>
      <c r="B774" s="30" t="s">
        <v>2892</v>
      </c>
      <c r="C774" s="30" t="s">
        <v>434</v>
      </c>
      <c r="D774" s="30" t="s">
        <v>371</v>
      </c>
    </row>
    <row r="775" spans="1:4" x14ac:dyDescent="0.2">
      <c r="A775" s="30" t="s">
        <v>2893</v>
      </c>
      <c r="B775" s="30" t="s">
        <v>2894</v>
      </c>
      <c r="C775" s="30" t="s">
        <v>434</v>
      </c>
      <c r="D775" s="30" t="s">
        <v>371</v>
      </c>
    </row>
    <row r="776" spans="1:4" x14ac:dyDescent="0.2">
      <c r="A776" s="30" t="s">
        <v>2895</v>
      </c>
      <c r="B776" s="30" t="s">
        <v>2896</v>
      </c>
      <c r="C776" s="30" t="s">
        <v>434</v>
      </c>
      <c r="D776" s="30" t="s">
        <v>371</v>
      </c>
    </row>
    <row r="777" spans="1:4" x14ac:dyDescent="0.2">
      <c r="A777" s="30" t="s">
        <v>2897</v>
      </c>
      <c r="B777" s="30" t="s">
        <v>2898</v>
      </c>
      <c r="C777" s="30" t="s">
        <v>434</v>
      </c>
      <c r="D777" s="30" t="s">
        <v>371</v>
      </c>
    </row>
    <row r="778" spans="1:4" x14ac:dyDescent="0.2">
      <c r="A778" s="30" t="s">
        <v>2858</v>
      </c>
      <c r="B778" s="30" t="s">
        <v>431</v>
      </c>
      <c r="C778" s="30" t="s">
        <v>434</v>
      </c>
      <c r="D778" s="30" t="s">
        <v>1051</v>
      </c>
    </row>
    <row r="779" spans="1:4" x14ac:dyDescent="0.2">
      <c r="A779" s="30"/>
      <c r="B779" s="30"/>
      <c r="C779" s="30"/>
      <c r="D779" s="30" t="s">
        <v>371</v>
      </c>
    </row>
    <row r="780" spans="1:4" x14ac:dyDescent="0.2">
      <c r="A780" s="30"/>
      <c r="B780" s="30"/>
      <c r="C780" s="30"/>
      <c r="D780" s="30" t="s">
        <v>404</v>
      </c>
    </row>
    <row r="781" spans="1:4" x14ac:dyDescent="0.2">
      <c r="A781" s="30" t="s">
        <v>2899</v>
      </c>
      <c r="B781" s="30" t="s">
        <v>2900</v>
      </c>
      <c r="C781" s="30" t="s">
        <v>434</v>
      </c>
      <c r="D781" s="30" t="s">
        <v>371</v>
      </c>
    </row>
    <row r="782" spans="1:4" x14ac:dyDescent="0.2">
      <c r="A782" s="30" t="s">
        <v>2859</v>
      </c>
      <c r="B782" s="30" t="s">
        <v>415</v>
      </c>
      <c r="C782" s="30" t="s">
        <v>434</v>
      </c>
      <c r="D782" s="30" t="s">
        <v>1051</v>
      </c>
    </row>
    <row r="783" spans="1:4" x14ac:dyDescent="0.2">
      <c r="A783" s="30"/>
      <c r="B783" s="30"/>
      <c r="C783" s="30"/>
      <c r="D783" s="30" t="s">
        <v>371</v>
      </c>
    </row>
    <row r="784" spans="1:4" x14ac:dyDescent="0.2">
      <c r="A784" s="30"/>
      <c r="B784" s="30"/>
      <c r="C784" s="30"/>
      <c r="D784" s="30" t="s">
        <v>1053</v>
      </c>
    </row>
    <row r="785" spans="1:4" x14ac:dyDescent="0.2">
      <c r="A785" s="30"/>
      <c r="B785" s="30"/>
      <c r="C785" s="30"/>
      <c r="D785" s="30" t="s">
        <v>404</v>
      </c>
    </row>
    <row r="786" spans="1:4" x14ac:dyDescent="0.2">
      <c r="A786" s="30" t="s">
        <v>2901</v>
      </c>
      <c r="B786" s="30" t="s">
        <v>2902</v>
      </c>
      <c r="C786" s="30" t="s">
        <v>434</v>
      </c>
      <c r="D786" s="30" t="s">
        <v>371</v>
      </c>
    </row>
    <row r="787" spans="1:4" x14ac:dyDescent="0.2">
      <c r="A787" s="30" t="s">
        <v>2865</v>
      </c>
      <c r="B787" s="30" t="s">
        <v>2866</v>
      </c>
      <c r="C787" s="30" t="s">
        <v>1244</v>
      </c>
      <c r="D787" s="30" t="s">
        <v>404</v>
      </c>
    </row>
    <row r="788" spans="1:4" x14ac:dyDescent="0.2">
      <c r="A788" s="30" t="s">
        <v>2583</v>
      </c>
      <c r="B788" s="30" t="s">
        <v>529</v>
      </c>
      <c r="C788" s="30" t="s">
        <v>1244</v>
      </c>
      <c r="D788" s="30" t="s">
        <v>1051</v>
      </c>
    </row>
    <row r="789" spans="1:4" x14ac:dyDescent="0.2">
      <c r="A789" s="30"/>
      <c r="B789" s="30"/>
      <c r="C789" s="30"/>
      <c r="D789" s="30" t="s">
        <v>1590</v>
      </c>
    </row>
    <row r="790" spans="1:4" x14ac:dyDescent="0.2">
      <c r="A790" s="30"/>
      <c r="B790" s="30"/>
      <c r="C790" s="30"/>
      <c r="D790" s="30" t="s">
        <v>404</v>
      </c>
    </row>
    <row r="791" spans="1:4" x14ac:dyDescent="0.2">
      <c r="A791" s="30" t="s">
        <v>2581</v>
      </c>
      <c r="B791" s="30" t="s">
        <v>2197</v>
      </c>
      <c r="C791" s="30" t="s">
        <v>1244</v>
      </c>
      <c r="D791" s="30" t="s">
        <v>404</v>
      </c>
    </row>
    <row r="792" spans="1:4" x14ac:dyDescent="0.2">
      <c r="A792" s="30" t="s">
        <v>2613</v>
      </c>
      <c r="B792" s="30" t="s">
        <v>2199</v>
      </c>
      <c r="C792" s="30" t="s">
        <v>1244</v>
      </c>
      <c r="D792" s="30" t="s">
        <v>404</v>
      </c>
    </row>
    <row r="793" spans="1:4" x14ac:dyDescent="0.2">
      <c r="A793" s="30" t="s">
        <v>3063</v>
      </c>
      <c r="B793" s="30" t="s">
        <v>3064</v>
      </c>
      <c r="C793" s="30" t="s">
        <v>1244</v>
      </c>
      <c r="D793" s="30" t="s">
        <v>404</v>
      </c>
    </row>
    <row r="794" spans="1:4" x14ac:dyDescent="0.2">
      <c r="A794" s="30" t="s">
        <v>3065</v>
      </c>
      <c r="B794" s="30" t="s">
        <v>3066</v>
      </c>
      <c r="C794" s="30" t="s">
        <v>1244</v>
      </c>
      <c r="D794" s="30" t="s">
        <v>404</v>
      </c>
    </row>
    <row r="795" spans="1:4" x14ac:dyDescent="0.2">
      <c r="A795" s="30" t="s">
        <v>2635</v>
      </c>
      <c r="B795" s="30" t="s">
        <v>530</v>
      </c>
      <c r="C795" s="30" t="s">
        <v>1244</v>
      </c>
      <c r="D795" s="30" t="s">
        <v>1590</v>
      </c>
    </row>
    <row r="796" spans="1:4" x14ac:dyDescent="0.2">
      <c r="A796" s="30"/>
      <c r="B796" s="30"/>
      <c r="C796" s="30"/>
      <c r="D796" s="30" t="s">
        <v>404</v>
      </c>
    </row>
    <row r="797" spans="1:4" x14ac:dyDescent="0.2">
      <c r="A797" s="30" t="s">
        <v>2549</v>
      </c>
      <c r="B797" s="30" t="s">
        <v>531</v>
      </c>
      <c r="C797" s="30" t="s">
        <v>1244</v>
      </c>
      <c r="D797" s="30" t="s">
        <v>1051</v>
      </c>
    </row>
    <row r="798" spans="1:4" x14ac:dyDescent="0.2">
      <c r="A798" s="30"/>
      <c r="B798" s="30"/>
      <c r="C798" s="30"/>
      <c r="D798" s="30" t="s">
        <v>1052</v>
      </c>
    </row>
    <row r="799" spans="1:4" x14ac:dyDescent="0.2">
      <c r="A799" s="30"/>
      <c r="B799" s="30"/>
      <c r="C799" s="30"/>
      <c r="D799" s="30" t="s">
        <v>404</v>
      </c>
    </row>
    <row r="800" spans="1:4" x14ac:dyDescent="0.2">
      <c r="A800" s="30" t="s">
        <v>2568</v>
      </c>
      <c r="B800" s="30" t="s">
        <v>532</v>
      </c>
      <c r="C800" s="30" t="s">
        <v>1244</v>
      </c>
      <c r="D800" s="30" t="s">
        <v>1051</v>
      </c>
    </row>
    <row r="801" spans="1:4" x14ac:dyDescent="0.2">
      <c r="A801" s="30"/>
      <c r="B801" s="30"/>
      <c r="C801" s="30"/>
      <c r="D801" s="30" t="s">
        <v>1052</v>
      </c>
    </row>
    <row r="802" spans="1:4" x14ac:dyDescent="0.2">
      <c r="A802" s="30"/>
      <c r="B802" s="30"/>
      <c r="C802" s="30"/>
      <c r="D802" s="30" t="s">
        <v>404</v>
      </c>
    </row>
    <row r="803" spans="1:4" x14ac:dyDescent="0.2">
      <c r="A803" s="30" t="s">
        <v>3067</v>
      </c>
      <c r="B803" s="30" t="s">
        <v>3068</v>
      </c>
      <c r="C803" s="30" t="s">
        <v>1244</v>
      </c>
      <c r="D803" s="30" t="s">
        <v>404</v>
      </c>
    </row>
    <row r="804" spans="1:4" x14ac:dyDescent="0.2">
      <c r="A804" s="30" t="s">
        <v>2696</v>
      </c>
      <c r="B804" s="30" t="s">
        <v>2082</v>
      </c>
      <c r="C804" s="30" t="s">
        <v>1244</v>
      </c>
      <c r="D804" s="30" t="s">
        <v>404</v>
      </c>
    </row>
    <row r="805" spans="1:4" x14ac:dyDescent="0.2">
      <c r="A805" s="30" t="s">
        <v>2572</v>
      </c>
      <c r="B805" s="30" t="s">
        <v>877</v>
      </c>
      <c r="C805" s="30" t="s">
        <v>1244</v>
      </c>
      <c r="D805" s="30" t="s">
        <v>1051</v>
      </c>
    </row>
    <row r="806" spans="1:4" x14ac:dyDescent="0.2">
      <c r="A806" s="30"/>
      <c r="B806" s="30"/>
      <c r="C806" s="30"/>
      <c r="D806" s="30" t="s">
        <v>404</v>
      </c>
    </row>
    <row r="807" spans="1:4" x14ac:dyDescent="0.2">
      <c r="A807" s="30" t="s">
        <v>2588</v>
      </c>
      <c r="B807" s="30" t="s">
        <v>1342</v>
      </c>
      <c r="C807" s="30" t="s">
        <v>1244</v>
      </c>
      <c r="D807" s="30" t="s">
        <v>1051</v>
      </c>
    </row>
    <row r="808" spans="1:4" x14ac:dyDescent="0.2">
      <c r="A808" s="30"/>
      <c r="B808" s="30"/>
      <c r="C808" s="30"/>
      <c r="D808" s="30" t="s">
        <v>404</v>
      </c>
    </row>
    <row r="809" spans="1:4" x14ac:dyDescent="0.2">
      <c r="A809" s="30" t="s">
        <v>870</v>
      </c>
      <c r="B809" s="30" t="s">
        <v>871</v>
      </c>
      <c r="C809" s="30" t="s">
        <v>1244</v>
      </c>
      <c r="D809" s="30" t="s">
        <v>1051</v>
      </c>
    </row>
    <row r="810" spans="1:4" x14ac:dyDescent="0.2">
      <c r="A810" s="30"/>
      <c r="B810" s="30"/>
      <c r="C810" s="30"/>
      <c r="D810" s="30" t="s">
        <v>404</v>
      </c>
    </row>
    <row r="811" spans="1:4" x14ac:dyDescent="0.2">
      <c r="A811" s="30" t="s">
        <v>2734</v>
      </c>
      <c r="B811" s="30" t="s">
        <v>2189</v>
      </c>
      <c r="C811" s="30" t="s">
        <v>1244</v>
      </c>
      <c r="D811" s="30" t="s">
        <v>1055</v>
      </c>
    </row>
    <row r="812" spans="1:4" x14ac:dyDescent="0.2">
      <c r="A812" s="30"/>
      <c r="B812" s="30"/>
      <c r="C812" s="30"/>
      <c r="D812" s="30" t="s">
        <v>1051</v>
      </c>
    </row>
    <row r="813" spans="1:4" x14ac:dyDescent="0.2">
      <c r="A813" s="30"/>
      <c r="B813" s="30"/>
      <c r="C813" s="30"/>
      <c r="D813" s="30" t="s">
        <v>404</v>
      </c>
    </row>
    <row r="814" spans="1:4" x14ac:dyDescent="0.2">
      <c r="A814" s="30" t="s">
        <v>2759</v>
      </c>
      <c r="B814" s="30" t="s">
        <v>2190</v>
      </c>
      <c r="C814" s="30" t="s">
        <v>1244</v>
      </c>
      <c r="D814" s="30" t="s">
        <v>1055</v>
      </c>
    </row>
    <row r="815" spans="1:4" x14ac:dyDescent="0.2">
      <c r="A815" s="30"/>
      <c r="B815" s="30"/>
      <c r="C815" s="30"/>
      <c r="D815" s="30" t="s">
        <v>1051</v>
      </c>
    </row>
    <row r="816" spans="1:4" x14ac:dyDescent="0.2">
      <c r="A816" s="30"/>
      <c r="B816" s="30"/>
      <c r="C816" s="30"/>
      <c r="D816" s="30" t="s">
        <v>404</v>
      </c>
    </row>
    <row r="817" spans="1:4" x14ac:dyDescent="0.2">
      <c r="A817" s="30" t="s">
        <v>2565</v>
      </c>
      <c r="B817" s="30" t="s">
        <v>1341</v>
      </c>
      <c r="C817" s="30" t="s">
        <v>1244</v>
      </c>
      <c r="D817" s="30" t="s">
        <v>1051</v>
      </c>
    </row>
    <row r="818" spans="1:4" x14ac:dyDescent="0.2">
      <c r="A818" s="30"/>
      <c r="B818" s="30"/>
      <c r="C818" s="30"/>
      <c r="D818" s="30" t="s">
        <v>404</v>
      </c>
    </row>
    <row r="819" spans="1:4" x14ac:dyDescent="0.2">
      <c r="A819" s="30" t="s">
        <v>2532</v>
      </c>
      <c r="B819" s="30" t="s">
        <v>1349</v>
      </c>
      <c r="C819" s="30" t="s">
        <v>1244</v>
      </c>
      <c r="D819" s="30" t="s">
        <v>1055</v>
      </c>
    </row>
    <row r="820" spans="1:4" x14ac:dyDescent="0.2">
      <c r="A820" s="30"/>
      <c r="B820" s="30"/>
      <c r="C820" s="30"/>
      <c r="D820" s="30" t="s">
        <v>1051</v>
      </c>
    </row>
    <row r="821" spans="1:4" x14ac:dyDescent="0.2">
      <c r="A821" s="30"/>
      <c r="B821" s="30"/>
      <c r="C821" s="30"/>
      <c r="D821" s="30" t="s">
        <v>1590</v>
      </c>
    </row>
    <row r="822" spans="1:4" x14ac:dyDescent="0.2">
      <c r="A822" s="30"/>
      <c r="B822" s="30"/>
      <c r="C822" s="30"/>
      <c r="D822" s="30" t="s">
        <v>404</v>
      </c>
    </row>
    <row r="823" spans="1:4" x14ac:dyDescent="0.2">
      <c r="A823" s="30"/>
      <c r="B823" s="30"/>
      <c r="C823" s="30"/>
      <c r="D823" s="30" t="s">
        <v>370</v>
      </c>
    </row>
    <row r="824" spans="1:4" x14ac:dyDescent="0.2">
      <c r="A824" s="30" t="s">
        <v>872</v>
      </c>
      <c r="B824" s="30" t="s">
        <v>873</v>
      </c>
      <c r="C824" s="30" t="s">
        <v>1244</v>
      </c>
      <c r="D824" s="30" t="s">
        <v>1055</v>
      </c>
    </row>
    <row r="825" spans="1:4" x14ac:dyDescent="0.2">
      <c r="A825" s="30"/>
      <c r="B825" s="30"/>
      <c r="C825" s="30"/>
      <c r="D825" s="30" t="s">
        <v>1051</v>
      </c>
    </row>
    <row r="826" spans="1:4" x14ac:dyDescent="0.2">
      <c r="A826" s="30"/>
      <c r="B826" s="30"/>
      <c r="C826" s="30"/>
      <c r="D826" s="30" t="s">
        <v>402</v>
      </c>
    </row>
    <row r="827" spans="1:4" x14ac:dyDescent="0.2">
      <c r="A827" s="30"/>
      <c r="B827" s="30"/>
      <c r="C827" s="30"/>
      <c r="D827" s="30" t="s">
        <v>1052</v>
      </c>
    </row>
    <row r="828" spans="1:4" x14ac:dyDescent="0.2">
      <c r="A828" s="30"/>
      <c r="B828" s="30"/>
      <c r="C828" s="30"/>
      <c r="D828" s="30" t="s">
        <v>1053</v>
      </c>
    </row>
    <row r="829" spans="1:4" x14ac:dyDescent="0.2">
      <c r="A829" s="30"/>
      <c r="B829" s="30"/>
      <c r="C829" s="30"/>
      <c r="D829" s="30" t="s">
        <v>370</v>
      </c>
    </row>
    <row r="830" spans="1:4" x14ac:dyDescent="0.2">
      <c r="A830" s="30"/>
      <c r="B830" s="30"/>
      <c r="C830" s="30"/>
      <c r="D830" s="30" t="s">
        <v>1419</v>
      </c>
    </row>
    <row r="831" spans="1:4" x14ac:dyDescent="0.2">
      <c r="A831" s="30" t="s">
        <v>2542</v>
      </c>
      <c r="B831" s="30" t="s">
        <v>1343</v>
      </c>
      <c r="C831" s="30" t="s">
        <v>1244</v>
      </c>
      <c r="D831" s="30" t="s">
        <v>1051</v>
      </c>
    </row>
    <row r="832" spans="1:4" x14ac:dyDescent="0.2">
      <c r="A832" s="30"/>
      <c r="B832" s="30"/>
      <c r="C832" s="30"/>
      <c r="D832" s="30" t="s">
        <v>404</v>
      </c>
    </row>
    <row r="833" spans="1:4" x14ac:dyDescent="0.2">
      <c r="A833" s="30" t="s">
        <v>874</v>
      </c>
      <c r="B833" s="30" t="s">
        <v>875</v>
      </c>
      <c r="C833" s="30" t="s">
        <v>1244</v>
      </c>
      <c r="D833" s="30" t="s">
        <v>1055</v>
      </c>
    </row>
    <row r="834" spans="1:4" x14ac:dyDescent="0.2">
      <c r="A834" s="30"/>
      <c r="B834" s="30"/>
      <c r="C834" s="30"/>
      <c r="D834" s="30" t="s">
        <v>1051</v>
      </c>
    </row>
    <row r="835" spans="1:4" x14ac:dyDescent="0.2">
      <c r="A835" s="30"/>
      <c r="B835" s="30"/>
      <c r="C835" s="30"/>
      <c r="D835" s="30" t="s">
        <v>404</v>
      </c>
    </row>
    <row r="836" spans="1:4" x14ac:dyDescent="0.2">
      <c r="A836" s="30" t="s">
        <v>32</v>
      </c>
      <c r="B836" s="30" t="s">
        <v>876</v>
      </c>
      <c r="C836" s="30" t="s">
        <v>1244</v>
      </c>
      <c r="D836" s="30" t="s">
        <v>1055</v>
      </c>
    </row>
    <row r="837" spans="1:4" x14ac:dyDescent="0.2">
      <c r="A837" s="30"/>
      <c r="B837" s="30"/>
      <c r="C837" s="30"/>
      <c r="D837" s="30" t="s">
        <v>1051</v>
      </c>
    </row>
    <row r="838" spans="1:4" x14ac:dyDescent="0.2">
      <c r="A838" s="30"/>
      <c r="B838" s="30"/>
      <c r="C838" s="30"/>
      <c r="D838" s="30" t="s">
        <v>404</v>
      </c>
    </row>
    <row r="839" spans="1:4" x14ac:dyDescent="0.2">
      <c r="A839" s="30" t="s">
        <v>878</v>
      </c>
      <c r="B839" s="30" t="s">
        <v>879</v>
      </c>
      <c r="C839" s="30" t="s">
        <v>1244</v>
      </c>
      <c r="D839" s="30" t="s">
        <v>1055</v>
      </c>
    </row>
    <row r="840" spans="1:4" x14ac:dyDescent="0.2">
      <c r="A840" s="30"/>
      <c r="B840" s="30"/>
      <c r="C840" s="30"/>
      <c r="D840" s="30" t="s">
        <v>1051</v>
      </c>
    </row>
    <row r="841" spans="1:4" x14ac:dyDescent="0.2">
      <c r="A841" s="30"/>
      <c r="B841" s="30"/>
      <c r="C841" s="30"/>
      <c r="D841" s="30" t="s">
        <v>404</v>
      </c>
    </row>
    <row r="842" spans="1:4" x14ac:dyDescent="0.2">
      <c r="A842" s="30" t="s">
        <v>893</v>
      </c>
      <c r="B842" s="30" t="s">
        <v>894</v>
      </c>
      <c r="C842" s="30" t="s">
        <v>1244</v>
      </c>
      <c r="D842" s="30" t="s">
        <v>1055</v>
      </c>
    </row>
    <row r="843" spans="1:4" x14ac:dyDescent="0.2">
      <c r="A843" s="30"/>
      <c r="B843" s="30"/>
      <c r="C843" s="30"/>
      <c r="D843" s="30" t="s">
        <v>1051</v>
      </c>
    </row>
    <row r="844" spans="1:4" x14ac:dyDescent="0.2">
      <c r="A844" s="30" t="s">
        <v>895</v>
      </c>
      <c r="B844" s="30" t="s">
        <v>896</v>
      </c>
      <c r="C844" s="30" t="s">
        <v>1244</v>
      </c>
      <c r="D844" s="30" t="s">
        <v>1055</v>
      </c>
    </row>
    <row r="845" spans="1:4" x14ac:dyDescent="0.2">
      <c r="A845" s="30"/>
      <c r="B845" s="30"/>
      <c r="C845" s="30"/>
      <c r="D845" s="30" t="s">
        <v>1051</v>
      </c>
    </row>
    <row r="846" spans="1:4" x14ac:dyDescent="0.2">
      <c r="A846" s="30"/>
      <c r="B846" s="30"/>
      <c r="C846" s="30"/>
      <c r="D846" s="30" t="s">
        <v>1053</v>
      </c>
    </row>
    <row r="847" spans="1:4" x14ac:dyDescent="0.2">
      <c r="A847" s="30" t="s">
        <v>1283</v>
      </c>
      <c r="B847" s="30" t="s">
        <v>1284</v>
      </c>
      <c r="C847" s="30" t="s">
        <v>1244</v>
      </c>
      <c r="D847" s="30" t="s">
        <v>1055</v>
      </c>
    </row>
    <row r="848" spans="1:4" x14ac:dyDescent="0.2">
      <c r="A848" s="30"/>
      <c r="B848" s="30"/>
      <c r="C848" s="30"/>
      <c r="D848" s="30" t="s">
        <v>1051</v>
      </c>
    </row>
    <row r="849" spans="1:4" x14ac:dyDescent="0.2">
      <c r="A849" s="30"/>
      <c r="B849" s="30"/>
      <c r="C849" s="30"/>
      <c r="D849" s="30" t="s">
        <v>404</v>
      </c>
    </row>
    <row r="850" spans="1:4" x14ac:dyDescent="0.2">
      <c r="A850" s="30" t="s">
        <v>706</v>
      </c>
      <c r="B850" s="30" t="s">
        <v>1285</v>
      </c>
      <c r="C850" s="30" t="s">
        <v>1244</v>
      </c>
      <c r="D850" s="30" t="s">
        <v>954</v>
      </c>
    </row>
    <row r="851" spans="1:4" x14ac:dyDescent="0.2">
      <c r="A851" s="30" t="s">
        <v>2619</v>
      </c>
      <c r="B851" s="30" t="s">
        <v>1431</v>
      </c>
      <c r="C851" s="30" t="s">
        <v>1244</v>
      </c>
      <c r="D851" s="30" t="s">
        <v>404</v>
      </c>
    </row>
    <row r="852" spans="1:4" x14ac:dyDescent="0.2">
      <c r="A852" s="30" t="s">
        <v>2080</v>
      </c>
      <c r="B852" s="30" t="s">
        <v>890</v>
      </c>
      <c r="C852" s="30" t="s">
        <v>1244</v>
      </c>
      <c r="D852" s="30" t="s">
        <v>1055</v>
      </c>
    </row>
    <row r="853" spans="1:4" x14ac:dyDescent="0.2">
      <c r="A853" s="30"/>
      <c r="B853" s="30"/>
      <c r="C853" s="30"/>
      <c r="D853" s="30" t="s">
        <v>1051</v>
      </c>
    </row>
    <row r="854" spans="1:4" x14ac:dyDescent="0.2">
      <c r="A854" s="30"/>
      <c r="B854" s="30"/>
      <c r="C854" s="30"/>
      <c r="D854" s="30" t="s">
        <v>404</v>
      </c>
    </row>
    <row r="855" spans="1:4" x14ac:dyDescent="0.2">
      <c r="A855" s="30" t="s">
        <v>2646</v>
      </c>
      <c r="B855" s="30" t="s">
        <v>1432</v>
      </c>
      <c r="C855" s="30" t="s">
        <v>1244</v>
      </c>
      <c r="D855" s="30" t="s">
        <v>1051</v>
      </c>
    </row>
    <row r="856" spans="1:4" x14ac:dyDescent="0.2">
      <c r="A856" s="30"/>
      <c r="B856" s="30"/>
      <c r="C856" s="30"/>
      <c r="D856" s="30" t="s">
        <v>404</v>
      </c>
    </row>
    <row r="857" spans="1:4" x14ac:dyDescent="0.2">
      <c r="A857" s="30" t="s">
        <v>2667</v>
      </c>
      <c r="B857" s="30" t="s">
        <v>261</v>
      </c>
      <c r="C857" s="30" t="s">
        <v>1244</v>
      </c>
      <c r="D857" s="30" t="s">
        <v>1051</v>
      </c>
    </row>
    <row r="858" spans="1:4" x14ac:dyDescent="0.2">
      <c r="A858" s="30"/>
      <c r="B858" s="30"/>
      <c r="C858" s="30"/>
      <c r="D858" s="30" t="s">
        <v>1052</v>
      </c>
    </row>
    <row r="859" spans="1:4" x14ac:dyDescent="0.2">
      <c r="A859" s="30"/>
      <c r="B859" s="30"/>
      <c r="C859" s="30"/>
      <c r="D859" s="30" t="s">
        <v>404</v>
      </c>
    </row>
    <row r="860" spans="1:4" x14ac:dyDescent="0.2">
      <c r="A860" s="30" t="s">
        <v>1286</v>
      </c>
      <c r="B860" s="30" t="s">
        <v>1287</v>
      </c>
      <c r="C860" s="30" t="s">
        <v>1244</v>
      </c>
      <c r="D860" s="30" t="s">
        <v>1055</v>
      </c>
    </row>
    <row r="861" spans="1:4" x14ac:dyDescent="0.2">
      <c r="A861" s="30"/>
      <c r="B861" s="30"/>
      <c r="C861" s="30"/>
      <c r="D861" s="30" t="s">
        <v>1051</v>
      </c>
    </row>
    <row r="862" spans="1:4" x14ac:dyDescent="0.2">
      <c r="A862" s="30"/>
      <c r="B862" s="30"/>
      <c r="C862" s="30"/>
      <c r="D862" s="30" t="s">
        <v>404</v>
      </c>
    </row>
    <row r="863" spans="1:4" x14ac:dyDescent="0.2">
      <c r="A863" s="30" t="s">
        <v>1288</v>
      </c>
      <c r="B863" s="30" t="s">
        <v>1289</v>
      </c>
      <c r="C863" s="30" t="s">
        <v>1244</v>
      </c>
      <c r="D863" s="30" t="s">
        <v>1055</v>
      </c>
    </row>
    <row r="864" spans="1:4" x14ac:dyDescent="0.2">
      <c r="A864" s="30"/>
      <c r="B864" s="30"/>
      <c r="C864" s="30"/>
      <c r="D864" s="30" t="s">
        <v>1051</v>
      </c>
    </row>
    <row r="865" spans="1:4" x14ac:dyDescent="0.2">
      <c r="A865" s="30"/>
      <c r="B865" s="30"/>
      <c r="C865" s="30"/>
      <c r="D865" s="30" t="s">
        <v>404</v>
      </c>
    </row>
    <row r="866" spans="1:4" x14ac:dyDescent="0.2">
      <c r="A866" s="30" t="s">
        <v>1290</v>
      </c>
      <c r="B866" s="30" t="s">
        <v>1291</v>
      </c>
      <c r="C866" s="30" t="s">
        <v>1244</v>
      </c>
      <c r="D866" s="30" t="s">
        <v>1055</v>
      </c>
    </row>
    <row r="867" spans="1:4" x14ac:dyDescent="0.2">
      <c r="A867" s="30"/>
      <c r="B867" s="30"/>
      <c r="C867" s="30"/>
      <c r="D867" s="30" t="s">
        <v>1051</v>
      </c>
    </row>
    <row r="868" spans="1:4" x14ac:dyDescent="0.2">
      <c r="A868" s="30"/>
      <c r="B868" s="30"/>
      <c r="C868" s="30"/>
      <c r="D868" s="30" t="s">
        <v>404</v>
      </c>
    </row>
    <row r="869" spans="1:4" x14ac:dyDescent="0.2">
      <c r="A869" s="30" t="s">
        <v>1292</v>
      </c>
      <c r="B869" s="30" t="s">
        <v>1293</v>
      </c>
      <c r="C869" s="30" t="s">
        <v>1244</v>
      </c>
      <c r="D869" s="30" t="s">
        <v>1055</v>
      </c>
    </row>
    <row r="870" spans="1:4" x14ac:dyDescent="0.2">
      <c r="A870" s="30"/>
      <c r="B870" s="30"/>
      <c r="C870" s="30"/>
      <c r="D870" s="30" t="s">
        <v>1051</v>
      </c>
    </row>
    <row r="871" spans="1:4" x14ac:dyDescent="0.2">
      <c r="A871" s="30"/>
      <c r="B871" s="30"/>
      <c r="C871" s="30"/>
      <c r="D871" s="30" t="s">
        <v>404</v>
      </c>
    </row>
    <row r="872" spans="1:4" x14ac:dyDescent="0.2">
      <c r="A872" s="30" t="s">
        <v>1294</v>
      </c>
      <c r="B872" s="30" t="s">
        <v>1295</v>
      </c>
      <c r="C872" s="30" t="s">
        <v>1244</v>
      </c>
      <c r="D872" s="30" t="s">
        <v>1055</v>
      </c>
    </row>
    <row r="873" spans="1:4" x14ac:dyDescent="0.2">
      <c r="A873" s="30"/>
      <c r="B873" s="30"/>
      <c r="C873" s="30"/>
      <c r="D873" s="30" t="s">
        <v>1051</v>
      </c>
    </row>
    <row r="874" spans="1:4" x14ac:dyDescent="0.2">
      <c r="A874" s="30"/>
      <c r="B874" s="30"/>
      <c r="C874" s="30"/>
      <c r="D874" s="30" t="s">
        <v>404</v>
      </c>
    </row>
    <row r="875" spans="1:4" x14ac:dyDescent="0.2">
      <c r="A875" s="30" t="s">
        <v>1604</v>
      </c>
      <c r="B875" s="30" t="s">
        <v>359</v>
      </c>
      <c r="C875" s="30" t="s">
        <v>1244</v>
      </c>
      <c r="D875" s="30" t="s">
        <v>1055</v>
      </c>
    </row>
    <row r="876" spans="1:4" x14ac:dyDescent="0.2">
      <c r="A876" s="30"/>
      <c r="B876" s="30"/>
      <c r="C876" s="30"/>
      <c r="D876" s="30" t="s">
        <v>1051</v>
      </c>
    </row>
    <row r="877" spans="1:4" x14ac:dyDescent="0.2">
      <c r="A877" s="30"/>
      <c r="B877" s="30"/>
      <c r="C877" s="30"/>
      <c r="D877" s="30" t="s">
        <v>404</v>
      </c>
    </row>
    <row r="878" spans="1:4" x14ac:dyDescent="0.2">
      <c r="A878" s="30" t="s">
        <v>2604</v>
      </c>
      <c r="B878" s="30" t="s">
        <v>2200</v>
      </c>
      <c r="C878" s="30" t="s">
        <v>1244</v>
      </c>
      <c r="D878" s="30" t="s">
        <v>404</v>
      </c>
    </row>
    <row r="879" spans="1:4" x14ac:dyDescent="0.2">
      <c r="A879" s="30" t="s">
        <v>2661</v>
      </c>
      <c r="B879" s="30" t="s">
        <v>57</v>
      </c>
      <c r="C879" s="30" t="s">
        <v>1244</v>
      </c>
      <c r="D879" s="30" t="s">
        <v>1051</v>
      </c>
    </row>
    <row r="880" spans="1:4" x14ac:dyDescent="0.2">
      <c r="A880" s="30"/>
      <c r="B880" s="30"/>
      <c r="C880" s="30"/>
      <c r="D880" s="30" t="s">
        <v>404</v>
      </c>
    </row>
    <row r="881" spans="1:4" x14ac:dyDescent="0.2">
      <c r="A881" s="30" t="s">
        <v>2575</v>
      </c>
      <c r="B881" s="30" t="s">
        <v>2166</v>
      </c>
      <c r="C881" s="30" t="s">
        <v>1244</v>
      </c>
      <c r="D881" s="30" t="s">
        <v>1051</v>
      </c>
    </row>
    <row r="882" spans="1:4" x14ac:dyDescent="0.2">
      <c r="A882" s="30"/>
      <c r="B882" s="30"/>
      <c r="C882" s="30"/>
      <c r="D882" s="30" t="s">
        <v>404</v>
      </c>
    </row>
    <row r="883" spans="1:4" x14ac:dyDescent="0.2">
      <c r="A883" s="30" t="s">
        <v>2537</v>
      </c>
      <c r="B883" s="30" t="s">
        <v>1430</v>
      </c>
      <c r="C883" s="30" t="s">
        <v>1244</v>
      </c>
      <c r="D883" s="30" t="s">
        <v>404</v>
      </c>
    </row>
    <row r="884" spans="1:4" x14ac:dyDescent="0.2">
      <c r="A884" s="30" t="s">
        <v>2551</v>
      </c>
      <c r="B884" s="30" t="s">
        <v>40</v>
      </c>
      <c r="C884" s="30" t="s">
        <v>1244</v>
      </c>
      <c r="D884" s="30" t="s">
        <v>1051</v>
      </c>
    </row>
    <row r="885" spans="1:4" x14ac:dyDescent="0.2">
      <c r="A885" s="30"/>
      <c r="B885" s="30"/>
      <c r="C885" s="30"/>
      <c r="D885" s="30" t="s">
        <v>1590</v>
      </c>
    </row>
    <row r="886" spans="1:4" x14ac:dyDescent="0.2">
      <c r="A886" s="30"/>
      <c r="B886" s="30"/>
      <c r="C886" s="30"/>
      <c r="D886" s="30" t="s">
        <v>404</v>
      </c>
    </row>
    <row r="887" spans="1:4" x14ac:dyDescent="0.2">
      <c r="A887" s="30" t="s">
        <v>2545</v>
      </c>
      <c r="B887" s="30" t="s">
        <v>548</v>
      </c>
      <c r="C887" s="30" t="s">
        <v>1244</v>
      </c>
      <c r="D887" s="30" t="s">
        <v>1051</v>
      </c>
    </row>
    <row r="888" spans="1:4" x14ac:dyDescent="0.2">
      <c r="A888" s="30"/>
      <c r="B888" s="30"/>
      <c r="C888" s="30"/>
      <c r="D888" s="30" t="s">
        <v>404</v>
      </c>
    </row>
    <row r="889" spans="1:4" x14ac:dyDescent="0.2">
      <c r="A889" s="30" t="s">
        <v>2546</v>
      </c>
      <c r="B889" s="30" t="s">
        <v>550</v>
      </c>
      <c r="C889" s="30" t="s">
        <v>1244</v>
      </c>
      <c r="D889" s="30" t="s">
        <v>1051</v>
      </c>
    </row>
    <row r="890" spans="1:4" x14ac:dyDescent="0.2">
      <c r="A890" s="30"/>
      <c r="B890" s="30"/>
      <c r="C890" s="30"/>
      <c r="D890" s="30" t="s">
        <v>404</v>
      </c>
    </row>
    <row r="891" spans="1:4" x14ac:dyDescent="0.2">
      <c r="A891" s="30" t="s">
        <v>2527</v>
      </c>
      <c r="B891" s="30" t="s">
        <v>549</v>
      </c>
      <c r="C891" s="30" t="s">
        <v>1244</v>
      </c>
      <c r="D891" s="30" t="s">
        <v>1051</v>
      </c>
    </row>
    <row r="892" spans="1:4" x14ac:dyDescent="0.2">
      <c r="A892" s="30"/>
      <c r="B892" s="30"/>
      <c r="C892" s="30"/>
      <c r="D892" s="30" t="s">
        <v>1590</v>
      </c>
    </row>
    <row r="893" spans="1:4" x14ac:dyDescent="0.2">
      <c r="A893" s="30"/>
      <c r="B893" s="30"/>
      <c r="C893" s="30"/>
      <c r="D893" s="30" t="s">
        <v>404</v>
      </c>
    </row>
    <row r="894" spans="1:4" x14ac:dyDescent="0.2">
      <c r="A894" s="30" t="s">
        <v>2764</v>
      </c>
      <c r="B894" s="30" t="s">
        <v>2765</v>
      </c>
      <c r="C894" s="30" t="s">
        <v>1244</v>
      </c>
      <c r="D894" s="30" t="s">
        <v>1051</v>
      </c>
    </row>
    <row r="895" spans="1:4" x14ac:dyDescent="0.2">
      <c r="A895" s="30"/>
      <c r="B895" s="30"/>
      <c r="C895" s="30"/>
      <c r="D895" s="30" t="s">
        <v>404</v>
      </c>
    </row>
    <row r="896" spans="1:4" x14ac:dyDescent="0.2">
      <c r="A896" s="30" t="s">
        <v>2648</v>
      </c>
      <c r="B896" s="30" t="s">
        <v>2235</v>
      </c>
      <c r="C896" s="30" t="s">
        <v>1244</v>
      </c>
      <c r="D896" s="30" t="s">
        <v>404</v>
      </c>
    </row>
    <row r="897" spans="1:4" x14ac:dyDescent="0.2">
      <c r="A897" s="30" t="s">
        <v>2522</v>
      </c>
      <c r="B897" s="30" t="s">
        <v>533</v>
      </c>
      <c r="C897" s="30" t="s">
        <v>1244</v>
      </c>
      <c r="D897" s="30" t="s">
        <v>1051</v>
      </c>
    </row>
    <row r="898" spans="1:4" x14ac:dyDescent="0.2">
      <c r="A898" s="30"/>
      <c r="B898" s="30"/>
      <c r="C898" s="30"/>
      <c r="D898" s="30" t="s">
        <v>1052</v>
      </c>
    </row>
    <row r="899" spans="1:4" x14ac:dyDescent="0.2">
      <c r="A899" s="30"/>
      <c r="B899" s="30"/>
      <c r="C899" s="30"/>
      <c r="D899" s="30" t="s">
        <v>404</v>
      </c>
    </row>
    <row r="900" spans="1:4" x14ac:dyDescent="0.2">
      <c r="A900" s="30" t="s">
        <v>2539</v>
      </c>
      <c r="B900" s="30" t="s">
        <v>42</v>
      </c>
      <c r="C900" s="30" t="s">
        <v>1244</v>
      </c>
      <c r="D900" s="30" t="s">
        <v>1051</v>
      </c>
    </row>
    <row r="901" spans="1:4" x14ac:dyDescent="0.2">
      <c r="A901" s="30"/>
      <c r="B901" s="30"/>
      <c r="C901" s="30"/>
      <c r="D901" s="30" t="s">
        <v>1590</v>
      </c>
    </row>
    <row r="902" spans="1:4" x14ac:dyDescent="0.2">
      <c r="A902" s="30"/>
      <c r="B902" s="30"/>
      <c r="C902" s="30"/>
      <c r="D902" s="30" t="s">
        <v>1052</v>
      </c>
    </row>
    <row r="903" spans="1:4" x14ac:dyDescent="0.2">
      <c r="A903" s="30"/>
      <c r="B903" s="30"/>
      <c r="C903" s="30"/>
      <c r="D903" s="30" t="s">
        <v>404</v>
      </c>
    </row>
    <row r="904" spans="1:4" x14ac:dyDescent="0.2">
      <c r="A904" s="30" t="s">
        <v>2530</v>
      </c>
      <c r="B904" s="30" t="s">
        <v>55</v>
      </c>
      <c r="C904" s="30" t="s">
        <v>1244</v>
      </c>
      <c r="D904" s="30" t="s">
        <v>1051</v>
      </c>
    </row>
    <row r="905" spans="1:4" x14ac:dyDescent="0.2">
      <c r="A905" s="30"/>
      <c r="B905" s="30"/>
      <c r="C905" s="30"/>
      <c r="D905" s="30" t="s">
        <v>404</v>
      </c>
    </row>
    <row r="906" spans="1:4" x14ac:dyDescent="0.2">
      <c r="A906" s="30" t="s">
        <v>2623</v>
      </c>
      <c r="B906" s="30" t="s">
        <v>887</v>
      </c>
      <c r="C906" s="30" t="s">
        <v>1244</v>
      </c>
      <c r="D906" s="30" t="s">
        <v>1051</v>
      </c>
    </row>
    <row r="907" spans="1:4" x14ac:dyDescent="0.2">
      <c r="A907" s="30"/>
      <c r="B907" s="30"/>
      <c r="C907" s="30"/>
      <c r="D907" s="30" t="s">
        <v>404</v>
      </c>
    </row>
    <row r="908" spans="1:4" x14ac:dyDescent="0.2">
      <c r="A908" s="30" t="s">
        <v>2721</v>
      </c>
      <c r="B908" s="30" t="s">
        <v>41</v>
      </c>
      <c r="C908" s="30" t="s">
        <v>1244</v>
      </c>
      <c r="D908" s="30" t="s">
        <v>1051</v>
      </c>
    </row>
    <row r="909" spans="1:4" x14ac:dyDescent="0.2">
      <c r="A909" s="30"/>
      <c r="B909" s="30"/>
      <c r="C909" s="30"/>
      <c r="D909" s="30" t="s">
        <v>404</v>
      </c>
    </row>
    <row r="910" spans="1:4" x14ac:dyDescent="0.2">
      <c r="A910" s="30" t="s">
        <v>2694</v>
      </c>
      <c r="B910" s="30" t="s">
        <v>569</v>
      </c>
      <c r="C910" s="30" t="s">
        <v>1244</v>
      </c>
      <c r="D910" s="30" t="s">
        <v>1051</v>
      </c>
    </row>
    <row r="911" spans="1:4" x14ac:dyDescent="0.2">
      <c r="A911" s="30"/>
      <c r="B911" s="30"/>
      <c r="C911" s="30"/>
      <c r="D911" s="30" t="s">
        <v>404</v>
      </c>
    </row>
    <row r="912" spans="1:4" x14ac:dyDescent="0.2">
      <c r="A912" s="30" t="s">
        <v>2628</v>
      </c>
      <c r="B912" s="30" t="s">
        <v>25</v>
      </c>
      <c r="C912" s="30" t="s">
        <v>1244</v>
      </c>
      <c r="D912" s="30" t="s">
        <v>1051</v>
      </c>
    </row>
    <row r="913" spans="1:4" x14ac:dyDescent="0.2">
      <c r="A913" s="30"/>
      <c r="B913" s="30"/>
      <c r="C913" s="30"/>
      <c r="D913" s="30" t="s">
        <v>1052</v>
      </c>
    </row>
    <row r="914" spans="1:4" x14ac:dyDescent="0.2">
      <c r="A914" s="30"/>
      <c r="B914" s="30"/>
      <c r="C914" s="30"/>
      <c r="D914" s="30" t="s">
        <v>404</v>
      </c>
    </row>
    <row r="915" spans="1:4" x14ac:dyDescent="0.2">
      <c r="A915" s="30" t="s">
        <v>2541</v>
      </c>
      <c r="B915" s="30" t="s">
        <v>534</v>
      </c>
      <c r="C915" s="30" t="s">
        <v>1244</v>
      </c>
      <c r="D915" s="30" t="s">
        <v>1055</v>
      </c>
    </row>
    <row r="916" spans="1:4" x14ac:dyDescent="0.2">
      <c r="A916" s="30"/>
      <c r="B916" s="30"/>
      <c r="C916" s="30"/>
      <c r="D916" s="30" t="s">
        <v>1051</v>
      </c>
    </row>
    <row r="917" spans="1:4" x14ac:dyDescent="0.2">
      <c r="A917" s="30"/>
      <c r="B917" s="30"/>
      <c r="C917" s="30"/>
      <c r="D917" s="30" t="s">
        <v>404</v>
      </c>
    </row>
    <row r="918" spans="1:4" x14ac:dyDescent="0.2">
      <c r="A918" s="30" t="s">
        <v>2647</v>
      </c>
      <c r="B918" s="30" t="s">
        <v>535</v>
      </c>
      <c r="C918" s="30" t="s">
        <v>1244</v>
      </c>
      <c r="D918" s="30" t="s">
        <v>1055</v>
      </c>
    </row>
    <row r="919" spans="1:4" x14ac:dyDescent="0.2">
      <c r="A919" s="30"/>
      <c r="B919" s="30"/>
      <c r="C919" s="30"/>
      <c r="D919" s="30" t="s">
        <v>1051</v>
      </c>
    </row>
    <row r="920" spans="1:4" x14ac:dyDescent="0.2">
      <c r="A920" s="30"/>
      <c r="B920" s="30"/>
      <c r="C920" s="30"/>
      <c r="D920" s="30" t="s">
        <v>404</v>
      </c>
    </row>
    <row r="921" spans="1:4" x14ac:dyDescent="0.2">
      <c r="A921" s="30" t="s">
        <v>2612</v>
      </c>
      <c r="B921" s="30" t="s">
        <v>536</v>
      </c>
      <c r="C921" s="30" t="s">
        <v>1244</v>
      </c>
      <c r="D921" s="30" t="s">
        <v>1055</v>
      </c>
    </row>
    <row r="922" spans="1:4" x14ac:dyDescent="0.2">
      <c r="A922" s="30"/>
      <c r="B922" s="30"/>
      <c r="C922" s="30"/>
      <c r="D922" s="30" t="s">
        <v>1051</v>
      </c>
    </row>
    <row r="923" spans="1:4" x14ac:dyDescent="0.2">
      <c r="A923" s="30"/>
      <c r="B923" s="30"/>
      <c r="C923" s="30"/>
      <c r="D923" s="30" t="s">
        <v>404</v>
      </c>
    </row>
    <row r="924" spans="1:4" x14ac:dyDescent="0.2">
      <c r="A924" s="30" t="s">
        <v>2724</v>
      </c>
      <c r="B924" s="30" t="s">
        <v>26</v>
      </c>
      <c r="C924" s="30" t="s">
        <v>1244</v>
      </c>
      <c r="D924" s="30" t="s">
        <v>1051</v>
      </c>
    </row>
    <row r="925" spans="1:4" x14ac:dyDescent="0.2">
      <c r="A925" s="30"/>
      <c r="B925" s="30"/>
      <c r="C925" s="30"/>
      <c r="D925" s="30" t="s">
        <v>1052</v>
      </c>
    </row>
    <row r="926" spans="1:4" x14ac:dyDescent="0.2">
      <c r="A926" s="30"/>
      <c r="B926" s="30"/>
      <c r="C926" s="30"/>
      <c r="D926" s="30" t="s">
        <v>404</v>
      </c>
    </row>
    <row r="927" spans="1:4" x14ac:dyDescent="0.2">
      <c r="A927" s="30" t="s">
        <v>2678</v>
      </c>
      <c r="B927" s="30" t="s">
        <v>570</v>
      </c>
      <c r="C927" s="30" t="s">
        <v>1244</v>
      </c>
      <c r="D927" s="30" t="s">
        <v>1051</v>
      </c>
    </row>
    <row r="928" spans="1:4" x14ac:dyDescent="0.2">
      <c r="A928" s="30"/>
      <c r="B928" s="30"/>
      <c r="C928" s="30"/>
      <c r="D928" s="30" t="s">
        <v>404</v>
      </c>
    </row>
    <row r="929" spans="1:4" x14ac:dyDescent="0.2">
      <c r="A929" s="30" t="s">
        <v>2743</v>
      </c>
      <c r="B929" s="30" t="s">
        <v>27</v>
      </c>
      <c r="C929" s="30" t="s">
        <v>1244</v>
      </c>
      <c r="D929" s="30" t="s">
        <v>1051</v>
      </c>
    </row>
    <row r="930" spans="1:4" x14ac:dyDescent="0.2">
      <c r="A930" s="30"/>
      <c r="B930" s="30"/>
      <c r="C930" s="30"/>
      <c r="D930" s="30" t="s">
        <v>1052</v>
      </c>
    </row>
    <row r="931" spans="1:4" x14ac:dyDescent="0.2">
      <c r="A931" s="30"/>
      <c r="B931" s="30"/>
      <c r="C931" s="30"/>
      <c r="D931" s="30" t="s">
        <v>404</v>
      </c>
    </row>
    <row r="932" spans="1:4" x14ac:dyDescent="0.2">
      <c r="A932" s="30" t="s">
        <v>2685</v>
      </c>
      <c r="B932" s="30" t="s">
        <v>868</v>
      </c>
      <c r="C932" s="30" t="s">
        <v>1244</v>
      </c>
      <c r="D932" s="30" t="s">
        <v>1055</v>
      </c>
    </row>
    <row r="933" spans="1:4" x14ac:dyDescent="0.2">
      <c r="A933" s="30"/>
      <c r="B933" s="30"/>
      <c r="C933" s="30"/>
      <c r="D933" s="30" t="s">
        <v>1051</v>
      </c>
    </row>
    <row r="934" spans="1:4" x14ac:dyDescent="0.2">
      <c r="A934" s="30"/>
      <c r="B934" s="30"/>
      <c r="C934" s="30"/>
      <c r="D934" s="30" t="s">
        <v>404</v>
      </c>
    </row>
    <row r="935" spans="1:4" x14ac:dyDescent="0.2">
      <c r="A935" s="30" t="s">
        <v>2553</v>
      </c>
      <c r="B935" s="30" t="s">
        <v>561</v>
      </c>
      <c r="C935" s="30" t="s">
        <v>1244</v>
      </c>
      <c r="D935" s="30" t="s">
        <v>1051</v>
      </c>
    </row>
    <row r="936" spans="1:4" x14ac:dyDescent="0.2">
      <c r="A936" s="30"/>
      <c r="B936" s="30"/>
      <c r="C936" s="30"/>
      <c r="D936" s="30" t="s">
        <v>404</v>
      </c>
    </row>
    <row r="937" spans="1:4" x14ac:dyDescent="0.2">
      <c r="A937" s="30" t="s">
        <v>2526</v>
      </c>
      <c r="B937" s="30" t="s">
        <v>219</v>
      </c>
      <c r="C937" s="30" t="s">
        <v>1244</v>
      </c>
      <c r="D937" s="30" t="s">
        <v>1051</v>
      </c>
    </row>
    <row r="938" spans="1:4" x14ac:dyDescent="0.2">
      <c r="A938" s="30"/>
      <c r="B938" s="30"/>
      <c r="C938" s="30"/>
      <c r="D938" s="30" t="s">
        <v>1590</v>
      </c>
    </row>
    <row r="939" spans="1:4" x14ac:dyDescent="0.2">
      <c r="A939" s="30"/>
      <c r="B939" s="30"/>
      <c r="C939" s="30"/>
      <c r="D939" s="30" t="s">
        <v>404</v>
      </c>
    </row>
    <row r="940" spans="1:4" x14ac:dyDescent="0.2">
      <c r="A940" s="30" t="s">
        <v>2728</v>
      </c>
      <c r="B940" s="30" t="s">
        <v>29</v>
      </c>
      <c r="C940" s="30" t="s">
        <v>1244</v>
      </c>
      <c r="D940" s="30" t="s">
        <v>1051</v>
      </c>
    </row>
    <row r="941" spans="1:4" x14ac:dyDescent="0.2">
      <c r="A941" s="30"/>
      <c r="B941" s="30"/>
      <c r="C941" s="30"/>
      <c r="D941" s="30" t="s">
        <v>404</v>
      </c>
    </row>
    <row r="942" spans="1:4" x14ac:dyDescent="0.2">
      <c r="A942" s="30" t="s">
        <v>2544</v>
      </c>
      <c r="B942" s="30" t="s">
        <v>869</v>
      </c>
      <c r="C942" s="30" t="s">
        <v>1244</v>
      </c>
      <c r="D942" s="30" t="s">
        <v>1051</v>
      </c>
    </row>
    <row r="943" spans="1:4" x14ac:dyDescent="0.2">
      <c r="A943" s="30"/>
      <c r="B943" s="30"/>
      <c r="C943" s="30"/>
      <c r="D943" s="30" t="s">
        <v>1590</v>
      </c>
    </row>
    <row r="944" spans="1:4" x14ac:dyDescent="0.2">
      <c r="A944" s="30"/>
      <c r="B944" s="30"/>
      <c r="C944" s="30"/>
      <c r="D944" s="30" t="s">
        <v>404</v>
      </c>
    </row>
    <row r="945" spans="1:4" x14ac:dyDescent="0.2">
      <c r="A945" s="30" t="s">
        <v>1326</v>
      </c>
      <c r="B945" s="30" t="s">
        <v>880</v>
      </c>
      <c r="C945" s="30" t="s">
        <v>1244</v>
      </c>
      <c r="D945" s="30" t="s">
        <v>1055</v>
      </c>
    </row>
    <row r="946" spans="1:4" x14ac:dyDescent="0.2">
      <c r="A946" s="30"/>
      <c r="B946" s="30"/>
      <c r="C946" s="30"/>
      <c r="D946" s="30" t="s">
        <v>1051</v>
      </c>
    </row>
    <row r="947" spans="1:4" x14ac:dyDescent="0.2">
      <c r="A947" s="30"/>
      <c r="B947" s="30"/>
      <c r="C947" s="30"/>
      <c r="D947" s="30" t="s">
        <v>404</v>
      </c>
    </row>
    <row r="948" spans="1:4" x14ac:dyDescent="0.2">
      <c r="A948" s="30" t="s">
        <v>2640</v>
      </c>
      <c r="B948" s="30" t="s">
        <v>260</v>
      </c>
      <c r="C948" s="30" t="s">
        <v>1244</v>
      </c>
      <c r="D948" s="30" t="s">
        <v>1051</v>
      </c>
    </row>
    <row r="949" spans="1:4" x14ac:dyDescent="0.2">
      <c r="A949" s="30"/>
      <c r="B949" s="30"/>
      <c r="C949" s="30"/>
      <c r="D949" s="30" t="s">
        <v>404</v>
      </c>
    </row>
    <row r="950" spans="1:4" x14ac:dyDescent="0.2">
      <c r="A950" s="30" t="s">
        <v>1298</v>
      </c>
      <c r="B950" s="30" t="s">
        <v>882</v>
      </c>
      <c r="C950" s="30" t="s">
        <v>1244</v>
      </c>
      <c r="D950" s="30" t="s">
        <v>403</v>
      </c>
    </row>
    <row r="951" spans="1:4" x14ac:dyDescent="0.2">
      <c r="A951" s="30"/>
      <c r="B951" s="30"/>
      <c r="C951" s="30"/>
      <c r="D951" s="30" t="s">
        <v>1055</v>
      </c>
    </row>
    <row r="952" spans="1:4" x14ac:dyDescent="0.2">
      <c r="A952" s="30"/>
      <c r="B952" s="30"/>
      <c r="C952" s="30"/>
      <c r="D952" s="30" t="s">
        <v>1051</v>
      </c>
    </row>
    <row r="953" spans="1:4" x14ac:dyDescent="0.2">
      <c r="A953" s="30"/>
      <c r="B953" s="30"/>
      <c r="C953" s="30"/>
      <c r="D953" s="30" t="s">
        <v>402</v>
      </c>
    </row>
    <row r="954" spans="1:4" x14ac:dyDescent="0.2">
      <c r="A954" s="30"/>
      <c r="B954" s="30"/>
      <c r="C954" s="30"/>
      <c r="D954" s="30" t="s">
        <v>1052</v>
      </c>
    </row>
    <row r="955" spans="1:4" x14ac:dyDescent="0.2">
      <c r="A955" s="30"/>
      <c r="B955" s="30"/>
      <c r="C955" s="30"/>
      <c r="D955" s="30" t="s">
        <v>1053</v>
      </c>
    </row>
    <row r="956" spans="1:4" x14ac:dyDescent="0.2">
      <c r="A956" s="30"/>
      <c r="B956" s="30"/>
      <c r="C956" s="30"/>
      <c r="D956" s="30" t="s">
        <v>370</v>
      </c>
    </row>
    <row r="957" spans="1:4" x14ac:dyDescent="0.2">
      <c r="A957" s="30" t="s">
        <v>2567</v>
      </c>
      <c r="B957" s="30" t="s">
        <v>1098</v>
      </c>
      <c r="C957" s="30" t="s">
        <v>1244</v>
      </c>
      <c r="D957" s="30" t="s">
        <v>1051</v>
      </c>
    </row>
    <row r="958" spans="1:4" x14ac:dyDescent="0.2">
      <c r="A958" s="30"/>
      <c r="B958" s="30"/>
      <c r="C958" s="30"/>
      <c r="D958" s="30" t="s">
        <v>404</v>
      </c>
    </row>
    <row r="959" spans="1:4" x14ac:dyDescent="0.2">
      <c r="A959" s="30" t="s">
        <v>2518</v>
      </c>
      <c r="B959" s="30" t="s">
        <v>881</v>
      </c>
      <c r="C959" s="30" t="s">
        <v>1244</v>
      </c>
      <c r="D959" s="30" t="s">
        <v>1055</v>
      </c>
    </row>
    <row r="960" spans="1:4" x14ac:dyDescent="0.2">
      <c r="A960" s="30"/>
      <c r="B960" s="30"/>
      <c r="C960" s="30"/>
      <c r="D960" s="30" t="s">
        <v>1051</v>
      </c>
    </row>
    <row r="961" spans="1:4" x14ac:dyDescent="0.2">
      <c r="A961" s="30"/>
      <c r="B961" s="30"/>
      <c r="C961" s="30"/>
      <c r="D961" s="30" t="s">
        <v>1052</v>
      </c>
    </row>
    <row r="962" spans="1:4" x14ac:dyDescent="0.2">
      <c r="A962" s="30"/>
      <c r="B962" s="30"/>
      <c r="C962" s="30"/>
      <c r="D962" s="30" t="s">
        <v>1053</v>
      </c>
    </row>
    <row r="963" spans="1:4" x14ac:dyDescent="0.2">
      <c r="A963" s="30"/>
      <c r="B963" s="30"/>
      <c r="C963" s="30"/>
      <c r="D963" s="30" t="s">
        <v>404</v>
      </c>
    </row>
    <row r="964" spans="1:4" x14ac:dyDescent="0.2">
      <c r="A964" s="30" t="s">
        <v>1300</v>
      </c>
      <c r="B964" s="30" t="s">
        <v>883</v>
      </c>
      <c r="C964" s="30" t="s">
        <v>1244</v>
      </c>
      <c r="D964" s="30" t="s">
        <v>1055</v>
      </c>
    </row>
    <row r="965" spans="1:4" x14ac:dyDescent="0.2">
      <c r="A965" s="30"/>
      <c r="B965" s="30"/>
      <c r="C965" s="30"/>
      <c r="D965" s="30" t="s">
        <v>1051</v>
      </c>
    </row>
    <row r="966" spans="1:4" x14ac:dyDescent="0.2">
      <c r="A966" s="30"/>
      <c r="B966" s="30"/>
      <c r="C966" s="30"/>
      <c r="D966" s="30" t="s">
        <v>404</v>
      </c>
    </row>
    <row r="967" spans="1:4" x14ac:dyDescent="0.2">
      <c r="A967" s="30"/>
      <c r="B967" s="30"/>
      <c r="C967" s="30"/>
      <c r="D967" s="30" t="s">
        <v>1419</v>
      </c>
    </row>
    <row r="968" spans="1:4" x14ac:dyDescent="0.2">
      <c r="A968" s="30" t="s">
        <v>1301</v>
      </c>
      <c r="B968" s="30" t="s">
        <v>885</v>
      </c>
      <c r="C968" s="30" t="s">
        <v>1244</v>
      </c>
      <c r="D968" s="30" t="s">
        <v>1055</v>
      </c>
    </row>
    <row r="969" spans="1:4" x14ac:dyDescent="0.2">
      <c r="A969" s="30"/>
      <c r="B969" s="30"/>
      <c r="C969" s="30"/>
      <c r="D969" s="30" t="s">
        <v>1051</v>
      </c>
    </row>
    <row r="970" spans="1:4" x14ac:dyDescent="0.2">
      <c r="A970" s="30" t="s">
        <v>2587</v>
      </c>
      <c r="B970" s="30" t="s">
        <v>886</v>
      </c>
      <c r="C970" s="30" t="s">
        <v>1244</v>
      </c>
      <c r="D970" s="30" t="s">
        <v>1051</v>
      </c>
    </row>
    <row r="971" spans="1:4" x14ac:dyDescent="0.2">
      <c r="A971" s="30"/>
      <c r="B971" s="30"/>
      <c r="C971" s="30"/>
      <c r="D971" s="30" t="s">
        <v>404</v>
      </c>
    </row>
    <row r="972" spans="1:4" x14ac:dyDescent="0.2">
      <c r="A972" s="30"/>
      <c r="B972" s="30"/>
      <c r="C972" s="30"/>
      <c r="D972" s="30" t="s">
        <v>1419</v>
      </c>
    </row>
    <row r="973" spans="1:4" x14ac:dyDescent="0.2">
      <c r="A973" s="30" t="s">
        <v>1327</v>
      </c>
      <c r="B973" s="30" t="s">
        <v>888</v>
      </c>
      <c r="C973" s="30" t="s">
        <v>1244</v>
      </c>
      <c r="D973" s="30" t="s">
        <v>1055</v>
      </c>
    </row>
    <row r="974" spans="1:4" x14ac:dyDescent="0.2">
      <c r="A974" s="30"/>
      <c r="B974" s="30"/>
      <c r="C974" s="30"/>
      <c r="D974" s="30" t="s">
        <v>1051</v>
      </c>
    </row>
    <row r="975" spans="1:4" x14ac:dyDescent="0.2">
      <c r="A975" s="30"/>
      <c r="B975" s="30"/>
      <c r="C975" s="30"/>
      <c r="D975" s="30" t="s">
        <v>404</v>
      </c>
    </row>
    <row r="976" spans="1:4" x14ac:dyDescent="0.2">
      <c r="A976" s="30" t="s">
        <v>2673</v>
      </c>
      <c r="B976" s="30" t="s">
        <v>889</v>
      </c>
      <c r="C976" s="30" t="s">
        <v>1244</v>
      </c>
      <c r="D976" s="30" t="s">
        <v>1051</v>
      </c>
    </row>
    <row r="977" spans="1:4" x14ac:dyDescent="0.2">
      <c r="A977" s="30"/>
      <c r="B977" s="30"/>
      <c r="C977" s="30"/>
      <c r="D977" s="30" t="s">
        <v>404</v>
      </c>
    </row>
    <row r="978" spans="1:4" x14ac:dyDescent="0.2">
      <c r="A978" s="30"/>
      <c r="B978" s="30"/>
      <c r="C978" s="30"/>
      <c r="D978" s="30" t="s">
        <v>1419</v>
      </c>
    </row>
    <row r="979" spans="1:4" x14ac:dyDescent="0.2">
      <c r="A979" s="30" t="s">
        <v>1302</v>
      </c>
      <c r="B979" s="30" t="s">
        <v>765</v>
      </c>
      <c r="C979" s="30" t="s">
        <v>1244</v>
      </c>
      <c r="D979" s="30" t="s">
        <v>1055</v>
      </c>
    </row>
    <row r="980" spans="1:4" x14ac:dyDescent="0.2">
      <c r="A980" s="30"/>
      <c r="B980" s="30"/>
      <c r="C980" s="30"/>
      <c r="D980" s="30" t="s">
        <v>1051</v>
      </c>
    </row>
    <row r="981" spans="1:4" x14ac:dyDescent="0.2">
      <c r="A981" s="30" t="s">
        <v>1303</v>
      </c>
      <c r="B981" s="30" t="s">
        <v>891</v>
      </c>
      <c r="C981" s="30" t="s">
        <v>1244</v>
      </c>
      <c r="D981" s="30" t="s">
        <v>1055</v>
      </c>
    </row>
    <row r="982" spans="1:4" x14ac:dyDescent="0.2">
      <c r="A982" s="30"/>
      <c r="B982" s="30"/>
      <c r="C982" s="30"/>
      <c r="D982" s="30" t="s">
        <v>1051</v>
      </c>
    </row>
    <row r="983" spans="1:4" x14ac:dyDescent="0.2">
      <c r="A983" s="30" t="s">
        <v>2615</v>
      </c>
      <c r="B983" s="30" t="s">
        <v>884</v>
      </c>
      <c r="C983" s="30" t="s">
        <v>1244</v>
      </c>
      <c r="D983" s="30" t="s">
        <v>1051</v>
      </c>
    </row>
    <row r="984" spans="1:4" x14ac:dyDescent="0.2">
      <c r="A984" s="30"/>
      <c r="B984" s="30"/>
      <c r="C984" s="30"/>
      <c r="D984" s="30" t="s">
        <v>404</v>
      </c>
    </row>
    <row r="985" spans="1:4" x14ac:dyDescent="0.2">
      <c r="A985" s="30"/>
      <c r="B985" s="30"/>
      <c r="C985" s="30"/>
      <c r="D985" s="30" t="s">
        <v>1419</v>
      </c>
    </row>
    <row r="986" spans="1:4" x14ac:dyDescent="0.2">
      <c r="A986" s="30" t="s">
        <v>2653</v>
      </c>
      <c r="B986" s="30" t="s">
        <v>892</v>
      </c>
      <c r="C986" s="30" t="s">
        <v>1244</v>
      </c>
      <c r="D986" s="30" t="s">
        <v>1051</v>
      </c>
    </row>
    <row r="987" spans="1:4" x14ac:dyDescent="0.2">
      <c r="A987" s="30"/>
      <c r="B987" s="30"/>
      <c r="C987" s="30"/>
      <c r="D987" s="30" t="s">
        <v>404</v>
      </c>
    </row>
    <row r="988" spans="1:4" x14ac:dyDescent="0.2">
      <c r="A988" s="30" t="s">
        <v>3069</v>
      </c>
      <c r="B988" s="30" t="s">
        <v>3070</v>
      </c>
      <c r="C988" s="30" t="s">
        <v>1244</v>
      </c>
      <c r="D988" s="30" t="s">
        <v>404</v>
      </c>
    </row>
    <row r="989" spans="1:4" x14ac:dyDescent="0.2">
      <c r="A989" s="30" t="s">
        <v>2538</v>
      </c>
      <c r="B989" s="30" t="s">
        <v>1346</v>
      </c>
      <c r="C989" s="30" t="s">
        <v>1244</v>
      </c>
      <c r="D989" s="30" t="s">
        <v>1051</v>
      </c>
    </row>
    <row r="990" spans="1:4" x14ac:dyDescent="0.2">
      <c r="A990" s="30"/>
      <c r="B990" s="30"/>
      <c r="C990" s="30"/>
      <c r="D990" s="30" t="s">
        <v>404</v>
      </c>
    </row>
    <row r="991" spans="1:4" x14ac:dyDescent="0.2">
      <c r="A991" s="30" t="s">
        <v>2731</v>
      </c>
      <c r="B991" s="30" t="s">
        <v>2191</v>
      </c>
      <c r="C991" s="30" t="s">
        <v>1244</v>
      </c>
      <c r="D991" s="30" t="s">
        <v>1055</v>
      </c>
    </row>
    <row r="992" spans="1:4" x14ac:dyDescent="0.2">
      <c r="A992" s="30"/>
      <c r="B992" s="30"/>
      <c r="C992" s="30"/>
      <c r="D992" s="30" t="s">
        <v>1051</v>
      </c>
    </row>
    <row r="993" spans="1:4" x14ac:dyDescent="0.2">
      <c r="A993" s="30"/>
      <c r="B993" s="30"/>
      <c r="C993" s="30"/>
      <c r="D993" s="30" t="s">
        <v>404</v>
      </c>
    </row>
    <row r="994" spans="1:4" x14ac:dyDescent="0.2">
      <c r="A994" s="30" t="s">
        <v>2600</v>
      </c>
      <c r="B994" s="30" t="s">
        <v>2192</v>
      </c>
      <c r="C994" s="30" t="s">
        <v>1244</v>
      </c>
      <c r="D994" s="30" t="s">
        <v>1055</v>
      </c>
    </row>
    <row r="995" spans="1:4" x14ac:dyDescent="0.2">
      <c r="A995" s="30"/>
      <c r="B995" s="30"/>
      <c r="C995" s="30"/>
      <c r="D995" s="30" t="s">
        <v>1051</v>
      </c>
    </row>
    <row r="996" spans="1:4" x14ac:dyDescent="0.2">
      <c r="A996" s="30"/>
      <c r="B996" s="30"/>
      <c r="C996" s="30"/>
      <c r="D996" s="30" t="s">
        <v>404</v>
      </c>
    </row>
    <row r="997" spans="1:4" x14ac:dyDescent="0.2">
      <c r="A997" s="30" t="s">
        <v>1339</v>
      </c>
      <c r="B997" s="30" t="s">
        <v>1340</v>
      </c>
      <c r="C997" s="30" t="s">
        <v>1244</v>
      </c>
      <c r="D997" s="30" t="s">
        <v>1055</v>
      </c>
    </row>
    <row r="998" spans="1:4" x14ac:dyDescent="0.2">
      <c r="A998" s="30"/>
      <c r="B998" s="30"/>
      <c r="C998" s="30"/>
      <c r="D998" s="30" t="s">
        <v>1051</v>
      </c>
    </row>
    <row r="999" spans="1:4" x14ac:dyDescent="0.2">
      <c r="A999" s="30" t="s">
        <v>2709</v>
      </c>
      <c r="B999" s="30" t="s">
        <v>263</v>
      </c>
      <c r="C999" s="30" t="s">
        <v>1244</v>
      </c>
      <c r="D999" s="30" t="s">
        <v>1051</v>
      </c>
    </row>
    <row r="1000" spans="1:4" x14ac:dyDescent="0.2">
      <c r="A1000" s="30"/>
      <c r="B1000" s="30"/>
      <c r="C1000" s="30"/>
      <c r="D1000" s="30" t="s">
        <v>404</v>
      </c>
    </row>
    <row r="1001" spans="1:4" x14ac:dyDescent="0.2">
      <c r="A1001" s="30" t="s">
        <v>2617</v>
      </c>
      <c r="B1001" s="30" t="s">
        <v>264</v>
      </c>
      <c r="C1001" s="30" t="s">
        <v>1244</v>
      </c>
      <c r="D1001" s="30" t="s">
        <v>1051</v>
      </c>
    </row>
    <row r="1002" spans="1:4" x14ac:dyDescent="0.2">
      <c r="A1002" s="30"/>
      <c r="B1002" s="30"/>
      <c r="C1002" s="30"/>
      <c r="D1002" s="30" t="s">
        <v>404</v>
      </c>
    </row>
    <row r="1003" spans="1:4" x14ac:dyDescent="0.2">
      <c r="A1003" s="30" t="s">
        <v>2656</v>
      </c>
      <c r="B1003" s="30" t="s">
        <v>1350</v>
      </c>
      <c r="C1003" s="30" t="s">
        <v>1244</v>
      </c>
      <c r="D1003" s="30" t="s">
        <v>1051</v>
      </c>
    </row>
    <row r="1004" spans="1:4" x14ac:dyDescent="0.2">
      <c r="A1004" s="30"/>
      <c r="B1004" s="30"/>
      <c r="C1004" s="30"/>
      <c r="D1004" s="30" t="s">
        <v>404</v>
      </c>
    </row>
    <row r="1005" spans="1:4" x14ac:dyDescent="0.2">
      <c r="A1005" s="30" t="s">
        <v>2701</v>
      </c>
      <c r="B1005" s="30" t="s">
        <v>1351</v>
      </c>
      <c r="C1005" s="30" t="s">
        <v>1244</v>
      </c>
      <c r="D1005" s="30" t="s">
        <v>1051</v>
      </c>
    </row>
    <row r="1006" spans="1:4" x14ac:dyDescent="0.2">
      <c r="A1006" s="30"/>
      <c r="B1006" s="30"/>
      <c r="C1006" s="30"/>
      <c r="D1006" s="30" t="s">
        <v>404</v>
      </c>
    </row>
    <row r="1007" spans="1:4" x14ac:dyDescent="0.2">
      <c r="A1007" s="30" t="s">
        <v>2618</v>
      </c>
      <c r="B1007" s="30" t="s">
        <v>2193</v>
      </c>
      <c r="C1007" s="30" t="s">
        <v>1244</v>
      </c>
      <c r="D1007" s="30" t="s">
        <v>1055</v>
      </c>
    </row>
    <row r="1008" spans="1:4" x14ac:dyDescent="0.2">
      <c r="A1008" s="30"/>
      <c r="B1008" s="30"/>
      <c r="C1008" s="30"/>
      <c r="D1008" s="30" t="s">
        <v>1051</v>
      </c>
    </row>
    <row r="1009" spans="1:4" x14ac:dyDescent="0.2">
      <c r="A1009" s="30"/>
      <c r="B1009" s="30"/>
      <c r="C1009" s="30"/>
      <c r="D1009" s="30" t="s">
        <v>404</v>
      </c>
    </row>
    <row r="1010" spans="1:4" x14ac:dyDescent="0.2">
      <c r="A1010" s="30" t="s">
        <v>2705</v>
      </c>
      <c r="B1010" s="30" t="s">
        <v>2234</v>
      </c>
      <c r="C1010" s="30" t="s">
        <v>1244</v>
      </c>
      <c r="D1010" s="30" t="s">
        <v>1051</v>
      </c>
    </row>
    <row r="1011" spans="1:4" x14ac:dyDescent="0.2">
      <c r="A1011" s="30"/>
      <c r="B1011" s="30"/>
      <c r="C1011" s="30"/>
      <c r="D1011" s="30" t="s">
        <v>404</v>
      </c>
    </row>
    <row r="1012" spans="1:4" x14ac:dyDescent="0.2">
      <c r="A1012" s="30" t="s">
        <v>2633</v>
      </c>
      <c r="B1012" s="30" t="s">
        <v>753</v>
      </c>
      <c r="C1012" s="30" t="s">
        <v>1244</v>
      </c>
      <c r="D1012" s="30" t="s">
        <v>1051</v>
      </c>
    </row>
    <row r="1013" spans="1:4" x14ac:dyDescent="0.2">
      <c r="A1013" s="30"/>
      <c r="B1013" s="30"/>
      <c r="C1013" s="30"/>
      <c r="D1013" s="30" t="s">
        <v>404</v>
      </c>
    </row>
    <row r="1014" spans="1:4" x14ac:dyDescent="0.2">
      <c r="A1014" s="30" t="s">
        <v>2768</v>
      </c>
      <c r="B1014" s="30" t="s">
        <v>2769</v>
      </c>
      <c r="C1014" s="30" t="s">
        <v>1244</v>
      </c>
      <c r="D1014" s="30" t="s">
        <v>404</v>
      </c>
    </row>
    <row r="1015" spans="1:4" x14ac:dyDescent="0.2">
      <c r="A1015" s="30" t="s">
        <v>2684</v>
      </c>
      <c r="B1015" s="30" t="s">
        <v>2233</v>
      </c>
      <c r="C1015" s="30" t="s">
        <v>1244</v>
      </c>
      <c r="D1015" s="30" t="s">
        <v>404</v>
      </c>
    </row>
    <row r="1016" spans="1:4" x14ac:dyDescent="0.2">
      <c r="A1016" s="30" t="s">
        <v>2586</v>
      </c>
      <c r="B1016" s="30" t="s">
        <v>43</v>
      </c>
      <c r="C1016" s="30" t="s">
        <v>1244</v>
      </c>
      <c r="D1016" s="30" t="s">
        <v>1051</v>
      </c>
    </row>
    <row r="1017" spans="1:4" x14ac:dyDescent="0.2">
      <c r="A1017" s="30"/>
      <c r="B1017" s="30"/>
      <c r="C1017" s="30"/>
      <c r="D1017" s="30" t="s">
        <v>404</v>
      </c>
    </row>
    <row r="1018" spans="1:4" x14ac:dyDescent="0.2">
      <c r="A1018" s="30" t="s">
        <v>2637</v>
      </c>
      <c r="B1018" s="30" t="s">
        <v>2486</v>
      </c>
      <c r="C1018" s="30" t="s">
        <v>1244</v>
      </c>
      <c r="D1018" s="30" t="s">
        <v>404</v>
      </c>
    </row>
    <row r="1019" spans="1:4" x14ac:dyDescent="0.2">
      <c r="A1019" s="30" t="s">
        <v>2589</v>
      </c>
      <c r="B1019" s="30" t="s">
        <v>58</v>
      </c>
      <c r="C1019" s="30" t="s">
        <v>1244</v>
      </c>
      <c r="D1019" s="30" t="s">
        <v>404</v>
      </c>
    </row>
    <row r="1020" spans="1:4" x14ac:dyDescent="0.2">
      <c r="A1020" s="30" t="s">
        <v>2650</v>
      </c>
      <c r="B1020" s="30" t="s">
        <v>1348</v>
      </c>
      <c r="C1020" s="30" t="s">
        <v>1244</v>
      </c>
      <c r="D1020" s="30" t="s">
        <v>1051</v>
      </c>
    </row>
    <row r="1021" spans="1:4" x14ac:dyDescent="0.2">
      <c r="A1021" s="30"/>
      <c r="B1021" s="30"/>
      <c r="C1021" s="30"/>
      <c r="D1021" s="30" t="s">
        <v>404</v>
      </c>
    </row>
    <row r="1022" spans="1:4" x14ac:dyDescent="0.2">
      <c r="A1022" s="30" t="s">
        <v>2659</v>
      </c>
      <c r="B1022" s="30" t="s">
        <v>754</v>
      </c>
      <c r="C1022" s="30" t="s">
        <v>1244</v>
      </c>
      <c r="D1022" s="30" t="s">
        <v>1051</v>
      </c>
    </row>
    <row r="1023" spans="1:4" x14ac:dyDescent="0.2">
      <c r="A1023" s="30"/>
      <c r="B1023" s="30"/>
      <c r="C1023" s="30"/>
      <c r="D1023" s="30" t="s">
        <v>404</v>
      </c>
    </row>
    <row r="1024" spans="1:4" x14ac:dyDescent="0.2">
      <c r="A1024" s="30" t="s">
        <v>2638</v>
      </c>
      <c r="B1024" s="30" t="s">
        <v>759</v>
      </c>
      <c r="C1024" s="30" t="s">
        <v>1244</v>
      </c>
      <c r="D1024" s="30" t="s">
        <v>1051</v>
      </c>
    </row>
    <row r="1025" spans="1:4" x14ac:dyDescent="0.2">
      <c r="A1025" s="30"/>
      <c r="B1025" s="30"/>
      <c r="C1025" s="30"/>
      <c r="D1025" s="30" t="s">
        <v>404</v>
      </c>
    </row>
    <row r="1026" spans="1:4" x14ac:dyDescent="0.2">
      <c r="A1026" s="30" t="s">
        <v>2614</v>
      </c>
      <c r="B1026" s="30" t="s">
        <v>2083</v>
      </c>
      <c r="C1026" s="30" t="s">
        <v>1244</v>
      </c>
      <c r="D1026" s="30" t="s">
        <v>1051</v>
      </c>
    </row>
    <row r="1027" spans="1:4" x14ac:dyDescent="0.2">
      <c r="A1027" s="30"/>
      <c r="B1027" s="30"/>
      <c r="C1027" s="30"/>
      <c r="D1027" s="30" t="s">
        <v>404</v>
      </c>
    </row>
    <row r="1028" spans="1:4" x14ac:dyDescent="0.2">
      <c r="A1028" s="30" t="s">
        <v>2554</v>
      </c>
      <c r="B1028" s="30" t="s">
        <v>2194</v>
      </c>
      <c r="C1028" s="30" t="s">
        <v>1244</v>
      </c>
      <c r="D1028" s="30" t="s">
        <v>1055</v>
      </c>
    </row>
    <row r="1029" spans="1:4" x14ac:dyDescent="0.2">
      <c r="A1029" s="30"/>
      <c r="B1029" s="30"/>
      <c r="C1029" s="30"/>
      <c r="D1029" s="30" t="s">
        <v>1051</v>
      </c>
    </row>
    <row r="1030" spans="1:4" x14ac:dyDescent="0.2">
      <c r="A1030" s="30"/>
      <c r="B1030" s="30"/>
      <c r="C1030" s="30"/>
      <c r="D1030" s="30" t="s">
        <v>404</v>
      </c>
    </row>
    <row r="1031" spans="1:4" x14ac:dyDescent="0.2">
      <c r="A1031" s="30" t="s">
        <v>2766</v>
      </c>
      <c r="B1031" s="30" t="s">
        <v>2767</v>
      </c>
      <c r="C1031" s="30" t="s">
        <v>1244</v>
      </c>
      <c r="D1031" s="30" t="s">
        <v>404</v>
      </c>
    </row>
    <row r="1032" spans="1:4" x14ac:dyDescent="0.2">
      <c r="A1032" s="30" t="s">
        <v>2533</v>
      </c>
      <c r="B1032" s="30" t="s">
        <v>54</v>
      </c>
      <c r="C1032" s="30" t="s">
        <v>1244</v>
      </c>
      <c r="D1032" s="30" t="s">
        <v>1051</v>
      </c>
    </row>
    <row r="1033" spans="1:4" x14ac:dyDescent="0.2">
      <c r="A1033" s="30"/>
      <c r="B1033" s="30"/>
      <c r="C1033" s="30"/>
      <c r="D1033" s="30" t="s">
        <v>1590</v>
      </c>
    </row>
    <row r="1034" spans="1:4" x14ac:dyDescent="0.2">
      <c r="A1034" s="30"/>
      <c r="B1034" s="30"/>
      <c r="C1034" s="30"/>
      <c r="D1034" s="30" t="s">
        <v>404</v>
      </c>
    </row>
    <row r="1035" spans="1:4" x14ac:dyDescent="0.2">
      <c r="A1035" s="30" t="s">
        <v>2641</v>
      </c>
      <c r="B1035" s="30" t="s">
        <v>760</v>
      </c>
      <c r="C1035" s="30" t="s">
        <v>1244</v>
      </c>
      <c r="D1035" s="30" t="s">
        <v>1051</v>
      </c>
    </row>
    <row r="1036" spans="1:4" x14ac:dyDescent="0.2">
      <c r="A1036" s="30"/>
      <c r="B1036" s="30"/>
      <c r="C1036" s="30"/>
      <c r="D1036" s="30" t="s">
        <v>404</v>
      </c>
    </row>
    <row r="1037" spans="1:4" x14ac:dyDescent="0.2">
      <c r="A1037" s="30" t="s">
        <v>1330</v>
      </c>
      <c r="B1037" s="30" t="s">
        <v>528</v>
      </c>
      <c r="C1037" s="30" t="s">
        <v>1244</v>
      </c>
      <c r="D1037" s="30" t="s">
        <v>1055</v>
      </c>
    </row>
    <row r="1038" spans="1:4" x14ac:dyDescent="0.2">
      <c r="A1038" s="30"/>
      <c r="B1038" s="30"/>
      <c r="C1038" s="30"/>
      <c r="D1038" s="30" t="s">
        <v>1051</v>
      </c>
    </row>
    <row r="1039" spans="1:4" x14ac:dyDescent="0.2">
      <c r="A1039" s="30"/>
      <c r="B1039" s="30"/>
      <c r="C1039" s="30"/>
      <c r="D1039" s="30" t="s">
        <v>404</v>
      </c>
    </row>
    <row r="1040" spans="1:4" x14ac:dyDescent="0.2">
      <c r="A1040" s="30" t="s">
        <v>1331</v>
      </c>
      <c r="B1040" s="30" t="s">
        <v>1352</v>
      </c>
      <c r="C1040" s="30" t="s">
        <v>1244</v>
      </c>
      <c r="D1040" s="30" t="s">
        <v>1055</v>
      </c>
    </row>
    <row r="1041" spans="1:4" x14ac:dyDescent="0.2">
      <c r="A1041" s="30"/>
      <c r="B1041" s="30"/>
      <c r="C1041" s="30"/>
      <c r="D1041" s="30" t="s">
        <v>1051</v>
      </c>
    </row>
    <row r="1042" spans="1:4" x14ac:dyDescent="0.2">
      <c r="A1042" s="30"/>
      <c r="B1042" s="30"/>
      <c r="C1042" s="30"/>
      <c r="D1042" s="30" t="s">
        <v>404</v>
      </c>
    </row>
    <row r="1043" spans="1:4" x14ac:dyDescent="0.2">
      <c r="A1043" s="30" t="s">
        <v>1332</v>
      </c>
      <c r="B1043" s="30" t="s">
        <v>1353</v>
      </c>
      <c r="C1043" s="30" t="s">
        <v>1244</v>
      </c>
      <c r="D1043" s="30" t="s">
        <v>1055</v>
      </c>
    </row>
    <row r="1044" spans="1:4" x14ac:dyDescent="0.2">
      <c r="A1044" s="30"/>
      <c r="B1044" s="30"/>
      <c r="C1044" s="30"/>
      <c r="D1044" s="30" t="s">
        <v>1051</v>
      </c>
    </row>
    <row r="1045" spans="1:4" x14ac:dyDescent="0.2">
      <c r="A1045" s="30"/>
      <c r="B1045" s="30"/>
      <c r="C1045" s="30"/>
      <c r="D1045" s="30" t="s">
        <v>404</v>
      </c>
    </row>
    <row r="1046" spans="1:4" x14ac:dyDescent="0.2">
      <c r="A1046" s="30" t="s">
        <v>1333</v>
      </c>
      <c r="B1046" s="30" t="s">
        <v>1354</v>
      </c>
      <c r="C1046" s="30" t="s">
        <v>1244</v>
      </c>
      <c r="D1046" s="30" t="s">
        <v>1055</v>
      </c>
    </row>
    <row r="1047" spans="1:4" x14ac:dyDescent="0.2">
      <c r="A1047" s="30"/>
      <c r="B1047" s="30"/>
      <c r="C1047" s="30"/>
      <c r="D1047" s="30" t="s">
        <v>1051</v>
      </c>
    </row>
    <row r="1048" spans="1:4" x14ac:dyDescent="0.2">
      <c r="A1048" s="30"/>
      <c r="B1048" s="30"/>
      <c r="C1048" s="30"/>
      <c r="D1048" s="30" t="s">
        <v>404</v>
      </c>
    </row>
    <row r="1049" spans="1:4" x14ac:dyDescent="0.2">
      <c r="A1049" s="30" t="s">
        <v>1334</v>
      </c>
      <c r="B1049" s="30" t="s">
        <v>1355</v>
      </c>
      <c r="C1049" s="30" t="s">
        <v>1244</v>
      </c>
      <c r="D1049" s="30" t="s">
        <v>1055</v>
      </c>
    </row>
    <row r="1050" spans="1:4" x14ac:dyDescent="0.2">
      <c r="A1050" s="30"/>
      <c r="B1050" s="30"/>
      <c r="C1050" s="30"/>
      <c r="D1050" s="30" t="s">
        <v>1051</v>
      </c>
    </row>
    <row r="1051" spans="1:4" x14ac:dyDescent="0.2">
      <c r="A1051" s="30"/>
      <c r="B1051" s="30"/>
      <c r="C1051" s="30"/>
      <c r="D1051" s="30" t="s">
        <v>404</v>
      </c>
    </row>
    <row r="1052" spans="1:4" x14ac:dyDescent="0.2">
      <c r="A1052" s="30" t="s">
        <v>1356</v>
      </c>
      <c r="B1052" s="30" t="s">
        <v>1357</v>
      </c>
      <c r="C1052" s="30" t="s">
        <v>1244</v>
      </c>
      <c r="D1052" s="30" t="s">
        <v>1055</v>
      </c>
    </row>
    <row r="1053" spans="1:4" x14ac:dyDescent="0.2">
      <c r="A1053" s="30"/>
      <c r="B1053" s="30"/>
      <c r="C1053" s="30"/>
      <c r="D1053" s="30" t="s">
        <v>1051</v>
      </c>
    </row>
    <row r="1054" spans="1:4" x14ac:dyDescent="0.2">
      <c r="A1054" s="30"/>
      <c r="B1054" s="30"/>
      <c r="C1054" s="30"/>
      <c r="D1054" s="30" t="s">
        <v>404</v>
      </c>
    </row>
    <row r="1055" spans="1:4" x14ac:dyDescent="0.2">
      <c r="A1055" s="30"/>
      <c r="B1055" s="30"/>
      <c r="C1055" s="30"/>
      <c r="D1055" s="30" t="s">
        <v>1419</v>
      </c>
    </row>
    <row r="1056" spans="1:4" x14ac:dyDescent="0.2">
      <c r="A1056" s="30" t="s">
        <v>2606</v>
      </c>
      <c r="B1056" s="30" t="s">
        <v>56</v>
      </c>
      <c r="C1056" s="30" t="s">
        <v>1244</v>
      </c>
      <c r="D1056" s="30" t="s">
        <v>1051</v>
      </c>
    </row>
    <row r="1057" spans="1:4" x14ac:dyDescent="0.2">
      <c r="A1057" s="30"/>
      <c r="B1057" s="30"/>
      <c r="C1057" s="30"/>
      <c r="D1057" s="30" t="s">
        <v>404</v>
      </c>
    </row>
    <row r="1058" spans="1:4" x14ac:dyDescent="0.2">
      <c r="A1058" s="30" t="s">
        <v>2531</v>
      </c>
      <c r="B1058" s="30" t="s">
        <v>1363</v>
      </c>
      <c r="C1058" s="30" t="s">
        <v>1244</v>
      </c>
      <c r="D1058" s="30" t="s">
        <v>1055</v>
      </c>
    </row>
    <row r="1059" spans="1:4" x14ac:dyDescent="0.2">
      <c r="A1059" s="30"/>
      <c r="B1059" s="30"/>
      <c r="C1059" s="30"/>
      <c r="D1059" s="30" t="s">
        <v>1051</v>
      </c>
    </row>
    <row r="1060" spans="1:4" x14ac:dyDescent="0.2">
      <c r="A1060" s="30"/>
      <c r="B1060" s="30"/>
      <c r="C1060" s="30"/>
      <c r="D1060" s="30" t="s">
        <v>1590</v>
      </c>
    </row>
    <row r="1061" spans="1:4" x14ac:dyDescent="0.2">
      <c r="A1061" s="30"/>
      <c r="B1061" s="30"/>
      <c r="C1061" s="30"/>
      <c r="D1061" s="30" t="s">
        <v>404</v>
      </c>
    </row>
    <row r="1062" spans="1:4" x14ac:dyDescent="0.2">
      <c r="A1062" s="30" t="s">
        <v>2577</v>
      </c>
      <c r="B1062" s="30" t="s">
        <v>2081</v>
      </c>
      <c r="C1062" s="30" t="s">
        <v>1244</v>
      </c>
      <c r="D1062" s="30" t="s">
        <v>1051</v>
      </c>
    </row>
    <row r="1063" spans="1:4" x14ac:dyDescent="0.2">
      <c r="A1063" s="30"/>
      <c r="B1063" s="30"/>
      <c r="C1063" s="30"/>
      <c r="D1063" s="30" t="s">
        <v>404</v>
      </c>
    </row>
    <row r="1064" spans="1:4" x14ac:dyDescent="0.2">
      <c r="A1064" s="30" t="s">
        <v>2654</v>
      </c>
      <c r="B1064" s="30" t="s">
        <v>468</v>
      </c>
      <c r="C1064" s="30" t="s">
        <v>1244</v>
      </c>
      <c r="D1064" s="30" t="s">
        <v>1051</v>
      </c>
    </row>
    <row r="1065" spans="1:4" x14ac:dyDescent="0.2">
      <c r="A1065" s="30"/>
      <c r="B1065" s="30"/>
      <c r="C1065" s="30"/>
      <c r="D1065" s="30" t="s">
        <v>404</v>
      </c>
    </row>
    <row r="1066" spans="1:4" x14ac:dyDescent="0.2">
      <c r="A1066" s="30" t="s">
        <v>2630</v>
      </c>
      <c r="B1066" s="30" t="s">
        <v>474</v>
      </c>
      <c r="C1066" s="30" t="s">
        <v>1244</v>
      </c>
      <c r="D1066" s="30" t="s">
        <v>1051</v>
      </c>
    </row>
    <row r="1067" spans="1:4" x14ac:dyDescent="0.2">
      <c r="A1067" s="30"/>
      <c r="B1067" s="30"/>
      <c r="C1067" s="30"/>
      <c r="D1067" s="30" t="s">
        <v>404</v>
      </c>
    </row>
    <row r="1068" spans="1:4" x14ac:dyDescent="0.2">
      <c r="A1068" s="30" t="s">
        <v>2662</v>
      </c>
      <c r="B1068" s="30" t="s">
        <v>471</v>
      </c>
      <c r="C1068" s="30" t="s">
        <v>1244</v>
      </c>
      <c r="D1068" s="30" t="s">
        <v>404</v>
      </c>
    </row>
    <row r="1069" spans="1:4" x14ac:dyDescent="0.2">
      <c r="A1069" s="30" t="s">
        <v>2529</v>
      </c>
      <c r="B1069" s="30" t="s">
        <v>1358</v>
      </c>
      <c r="C1069" s="30" t="s">
        <v>1244</v>
      </c>
      <c r="D1069" s="30" t="s">
        <v>1051</v>
      </c>
    </row>
    <row r="1070" spans="1:4" x14ac:dyDescent="0.2">
      <c r="A1070" s="30"/>
      <c r="B1070" s="30"/>
      <c r="C1070" s="30"/>
      <c r="D1070" s="30" t="s">
        <v>404</v>
      </c>
    </row>
    <row r="1071" spans="1:4" x14ac:dyDescent="0.2">
      <c r="A1071" s="30" t="s">
        <v>2691</v>
      </c>
      <c r="B1071" s="30" t="s">
        <v>267</v>
      </c>
      <c r="C1071" s="30" t="s">
        <v>1244</v>
      </c>
      <c r="D1071" s="30" t="s">
        <v>1051</v>
      </c>
    </row>
    <row r="1072" spans="1:4" x14ac:dyDescent="0.2">
      <c r="A1072" s="30"/>
      <c r="B1072" s="30"/>
      <c r="C1072" s="30"/>
      <c r="D1072" s="30" t="s">
        <v>404</v>
      </c>
    </row>
    <row r="1073" spans="1:4" x14ac:dyDescent="0.2">
      <c r="A1073" s="30" t="s">
        <v>2590</v>
      </c>
      <c r="B1073" s="30" t="s">
        <v>495</v>
      </c>
      <c r="C1073" s="30" t="s">
        <v>1244</v>
      </c>
      <c r="D1073" s="30" t="s">
        <v>1051</v>
      </c>
    </row>
    <row r="1074" spans="1:4" x14ac:dyDescent="0.2">
      <c r="A1074" s="30"/>
      <c r="B1074" s="30"/>
      <c r="C1074" s="30"/>
      <c r="D1074" s="30" t="s">
        <v>404</v>
      </c>
    </row>
    <row r="1075" spans="1:4" x14ac:dyDescent="0.2">
      <c r="A1075" s="30" t="s">
        <v>2682</v>
      </c>
      <c r="B1075" s="30" t="s">
        <v>467</v>
      </c>
      <c r="C1075" s="30" t="s">
        <v>1244</v>
      </c>
      <c r="D1075" s="30" t="s">
        <v>404</v>
      </c>
    </row>
    <row r="1076" spans="1:4" x14ac:dyDescent="0.2">
      <c r="A1076" s="30" t="s">
        <v>2571</v>
      </c>
      <c r="B1076" s="30" t="s">
        <v>1359</v>
      </c>
      <c r="C1076" s="30" t="s">
        <v>1244</v>
      </c>
      <c r="D1076" s="30" t="s">
        <v>1051</v>
      </c>
    </row>
    <row r="1077" spans="1:4" x14ac:dyDescent="0.2">
      <c r="A1077" s="30"/>
      <c r="B1077" s="30"/>
      <c r="C1077" s="30"/>
      <c r="D1077" s="30" t="s">
        <v>404</v>
      </c>
    </row>
    <row r="1078" spans="1:4" x14ac:dyDescent="0.2">
      <c r="A1078" s="30" t="s">
        <v>2702</v>
      </c>
      <c r="B1078" s="30" t="s">
        <v>476</v>
      </c>
      <c r="C1078" s="30" t="s">
        <v>1244</v>
      </c>
      <c r="D1078" s="30" t="s">
        <v>404</v>
      </c>
    </row>
    <row r="1079" spans="1:4" x14ac:dyDescent="0.2">
      <c r="A1079" s="30" t="s">
        <v>2689</v>
      </c>
      <c r="B1079" s="30" t="s">
        <v>470</v>
      </c>
      <c r="C1079" s="30" t="s">
        <v>1244</v>
      </c>
      <c r="D1079" s="30" t="s">
        <v>404</v>
      </c>
    </row>
    <row r="1080" spans="1:4" x14ac:dyDescent="0.2">
      <c r="A1080" s="30" t="s">
        <v>2566</v>
      </c>
      <c r="B1080" s="30" t="s">
        <v>743</v>
      </c>
      <c r="C1080" s="30" t="s">
        <v>1244</v>
      </c>
      <c r="D1080" s="30" t="s">
        <v>1051</v>
      </c>
    </row>
    <row r="1081" spans="1:4" x14ac:dyDescent="0.2">
      <c r="A1081" s="30"/>
      <c r="B1081" s="30"/>
      <c r="C1081" s="30"/>
      <c r="D1081" s="30" t="s">
        <v>1590</v>
      </c>
    </row>
    <row r="1082" spans="1:4" x14ac:dyDescent="0.2">
      <c r="A1082" s="30"/>
      <c r="B1082" s="30"/>
      <c r="C1082" s="30"/>
      <c r="D1082" s="30" t="s">
        <v>404</v>
      </c>
    </row>
    <row r="1083" spans="1:4" x14ac:dyDescent="0.2">
      <c r="A1083" s="30" t="s">
        <v>2719</v>
      </c>
      <c r="B1083" s="30" t="s">
        <v>1297</v>
      </c>
      <c r="C1083" s="30" t="s">
        <v>1244</v>
      </c>
      <c r="D1083" s="30" t="s">
        <v>404</v>
      </c>
    </row>
    <row r="1084" spans="1:4" x14ac:dyDescent="0.2">
      <c r="A1084" s="30" t="s">
        <v>2555</v>
      </c>
      <c r="B1084" s="30" t="s">
        <v>2487</v>
      </c>
      <c r="C1084" s="30" t="s">
        <v>1244</v>
      </c>
      <c r="D1084" s="30" t="s">
        <v>1051</v>
      </c>
    </row>
    <row r="1085" spans="1:4" x14ac:dyDescent="0.2">
      <c r="A1085" s="30"/>
      <c r="B1085" s="30"/>
      <c r="C1085" s="30"/>
      <c r="D1085" s="30" t="s">
        <v>404</v>
      </c>
    </row>
    <row r="1086" spans="1:4" x14ac:dyDescent="0.2">
      <c r="A1086" s="30" t="s">
        <v>2564</v>
      </c>
      <c r="B1086" s="30" t="s">
        <v>567</v>
      </c>
      <c r="C1086" s="30" t="s">
        <v>1244</v>
      </c>
      <c r="D1086" s="30" t="s">
        <v>1051</v>
      </c>
    </row>
    <row r="1087" spans="1:4" x14ac:dyDescent="0.2">
      <c r="A1087" s="30"/>
      <c r="B1087" s="30"/>
      <c r="C1087" s="30"/>
      <c r="D1087" s="30" t="s">
        <v>404</v>
      </c>
    </row>
    <row r="1088" spans="1:4" x14ac:dyDescent="0.2">
      <c r="A1088" s="30" t="s">
        <v>2557</v>
      </c>
      <c r="B1088" s="30" t="s">
        <v>562</v>
      </c>
      <c r="C1088" s="30" t="s">
        <v>1244</v>
      </c>
      <c r="D1088" s="30" t="s">
        <v>1051</v>
      </c>
    </row>
    <row r="1089" spans="1:4" x14ac:dyDescent="0.2">
      <c r="A1089" s="30"/>
      <c r="B1089" s="30"/>
      <c r="C1089" s="30"/>
      <c r="D1089" s="30" t="s">
        <v>404</v>
      </c>
    </row>
    <row r="1090" spans="1:4" x14ac:dyDescent="0.2">
      <c r="A1090" s="30" t="s">
        <v>2521</v>
      </c>
      <c r="B1090" s="30" t="s">
        <v>1360</v>
      </c>
      <c r="C1090" s="30" t="s">
        <v>1244</v>
      </c>
      <c r="D1090" s="30" t="s">
        <v>1055</v>
      </c>
    </row>
    <row r="1091" spans="1:4" x14ac:dyDescent="0.2">
      <c r="A1091" s="30"/>
      <c r="B1091" s="30"/>
      <c r="C1091" s="30"/>
      <c r="D1091" s="30" t="s">
        <v>1051</v>
      </c>
    </row>
    <row r="1092" spans="1:4" x14ac:dyDescent="0.2">
      <c r="A1092" s="30"/>
      <c r="B1092" s="30"/>
      <c r="C1092" s="30"/>
      <c r="D1092" s="30" t="s">
        <v>402</v>
      </c>
    </row>
    <row r="1093" spans="1:4" x14ac:dyDescent="0.2">
      <c r="A1093" s="30"/>
      <c r="B1093" s="30"/>
      <c r="C1093" s="30"/>
      <c r="D1093" s="30" t="s">
        <v>1590</v>
      </c>
    </row>
    <row r="1094" spans="1:4" x14ac:dyDescent="0.2">
      <c r="A1094" s="30"/>
      <c r="B1094" s="30"/>
      <c r="C1094" s="30"/>
      <c r="D1094" s="30" t="s">
        <v>404</v>
      </c>
    </row>
    <row r="1095" spans="1:4" x14ac:dyDescent="0.2">
      <c r="A1095" s="30"/>
      <c r="B1095" s="30"/>
      <c r="C1095" s="30"/>
      <c r="D1095" s="30" t="s">
        <v>370</v>
      </c>
    </row>
    <row r="1096" spans="1:4" x14ac:dyDescent="0.2">
      <c r="A1096" s="30" t="s">
        <v>2620</v>
      </c>
      <c r="B1096" s="30" t="s">
        <v>30</v>
      </c>
      <c r="C1096" s="30" t="s">
        <v>1244</v>
      </c>
      <c r="D1096" s="30" t="s">
        <v>1051</v>
      </c>
    </row>
    <row r="1097" spans="1:4" x14ac:dyDescent="0.2">
      <c r="A1097" s="30"/>
      <c r="B1097" s="30"/>
      <c r="C1097" s="30"/>
      <c r="D1097" s="30" t="s">
        <v>1590</v>
      </c>
    </row>
    <row r="1098" spans="1:4" x14ac:dyDescent="0.2">
      <c r="A1098" s="30"/>
      <c r="B1098" s="30"/>
      <c r="C1098" s="30"/>
      <c r="D1098" s="30" t="s">
        <v>404</v>
      </c>
    </row>
    <row r="1099" spans="1:4" x14ac:dyDescent="0.2">
      <c r="A1099" s="30" t="s">
        <v>2867</v>
      </c>
      <c r="B1099" s="30" t="s">
        <v>2868</v>
      </c>
      <c r="C1099" s="30" t="s">
        <v>1244</v>
      </c>
      <c r="D1099" s="30" t="s">
        <v>404</v>
      </c>
    </row>
    <row r="1100" spans="1:4" x14ac:dyDescent="0.2">
      <c r="A1100" s="30" t="s">
        <v>2651</v>
      </c>
      <c r="B1100" s="30" t="s">
        <v>133</v>
      </c>
      <c r="C1100" s="30" t="s">
        <v>1244</v>
      </c>
      <c r="D1100" s="30" t="s">
        <v>1051</v>
      </c>
    </row>
    <row r="1101" spans="1:4" x14ac:dyDescent="0.2">
      <c r="A1101" s="30"/>
      <c r="B1101" s="30"/>
      <c r="C1101" s="30"/>
      <c r="D1101" s="30" t="s">
        <v>401</v>
      </c>
    </row>
    <row r="1102" spans="1:4" x14ac:dyDescent="0.2">
      <c r="A1102" s="30"/>
      <c r="B1102" s="30"/>
      <c r="C1102" s="30"/>
      <c r="D1102" s="30" t="s">
        <v>1052</v>
      </c>
    </row>
    <row r="1103" spans="1:4" x14ac:dyDescent="0.2">
      <c r="A1103" s="30"/>
      <c r="B1103" s="30"/>
      <c r="C1103" s="30"/>
      <c r="D1103" s="30" t="s">
        <v>404</v>
      </c>
    </row>
    <row r="1104" spans="1:4" x14ac:dyDescent="0.2">
      <c r="A1104" s="30" t="s">
        <v>2869</v>
      </c>
      <c r="B1104" s="30" t="s">
        <v>2870</v>
      </c>
      <c r="C1104" s="30" t="s">
        <v>1244</v>
      </c>
      <c r="D1104" s="30" t="s">
        <v>404</v>
      </c>
    </row>
    <row r="1105" spans="1:4" x14ac:dyDescent="0.2">
      <c r="A1105" s="30" t="s">
        <v>2674</v>
      </c>
      <c r="B1105" s="30" t="s">
        <v>243</v>
      </c>
      <c r="C1105" s="30" t="s">
        <v>1244</v>
      </c>
      <c r="D1105" s="30" t="s">
        <v>404</v>
      </c>
    </row>
    <row r="1106" spans="1:4" x14ac:dyDescent="0.2">
      <c r="A1106" s="30" t="s">
        <v>2665</v>
      </c>
      <c r="B1106" s="30" t="s">
        <v>21</v>
      </c>
      <c r="C1106" s="30" t="s">
        <v>1244</v>
      </c>
      <c r="D1106" s="30" t="s">
        <v>1051</v>
      </c>
    </row>
    <row r="1107" spans="1:4" x14ac:dyDescent="0.2">
      <c r="A1107" s="30"/>
      <c r="B1107" s="30"/>
      <c r="C1107" s="30"/>
      <c r="D1107" s="30" t="s">
        <v>404</v>
      </c>
    </row>
    <row r="1108" spans="1:4" x14ac:dyDescent="0.2">
      <c r="A1108" s="30" t="s">
        <v>2605</v>
      </c>
      <c r="B1108" s="30" t="s">
        <v>272</v>
      </c>
      <c r="C1108" s="30" t="s">
        <v>1244</v>
      </c>
      <c r="D1108" s="30" t="s">
        <v>1051</v>
      </c>
    </row>
    <row r="1109" spans="1:4" x14ac:dyDescent="0.2">
      <c r="A1109" s="30"/>
      <c r="B1109" s="30"/>
      <c r="C1109" s="30"/>
      <c r="D1109" s="30" t="s">
        <v>1052</v>
      </c>
    </row>
    <row r="1110" spans="1:4" x14ac:dyDescent="0.2">
      <c r="A1110" s="30"/>
      <c r="B1110" s="30"/>
      <c r="C1110" s="30"/>
      <c r="D1110" s="30" t="s">
        <v>404</v>
      </c>
    </row>
    <row r="1111" spans="1:4" x14ac:dyDescent="0.2">
      <c r="A1111" s="30" t="s">
        <v>2636</v>
      </c>
      <c r="B1111" s="30" t="s">
        <v>271</v>
      </c>
      <c r="C1111" s="30" t="s">
        <v>1244</v>
      </c>
      <c r="D1111" s="30" t="s">
        <v>1051</v>
      </c>
    </row>
    <row r="1112" spans="1:4" x14ac:dyDescent="0.2">
      <c r="A1112" s="30"/>
      <c r="B1112" s="30"/>
      <c r="C1112" s="30"/>
      <c r="D1112" s="30" t="s">
        <v>1052</v>
      </c>
    </row>
    <row r="1113" spans="1:4" x14ac:dyDescent="0.2">
      <c r="A1113" s="30"/>
      <c r="B1113" s="30"/>
      <c r="C1113" s="30"/>
      <c r="D1113" s="30" t="s">
        <v>404</v>
      </c>
    </row>
    <row r="1114" spans="1:4" x14ac:dyDescent="0.2">
      <c r="A1114" s="30" t="s">
        <v>2570</v>
      </c>
      <c r="B1114" s="30" t="s">
        <v>1362</v>
      </c>
      <c r="C1114" s="30" t="s">
        <v>1244</v>
      </c>
      <c r="D1114" s="30" t="s">
        <v>1051</v>
      </c>
    </row>
    <row r="1115" spans="1:4" x14ac:dyDescent="0.2">
      <c r="A1115" s="30"/>
      <c r="B1115" s="30"/>
      <c r="C1115" s="30"/>
      <c r="D1115" s="30" t="s">
        <v>404</v>
      </c>
    </row>
    <row r="1116" spans="1:4" x14ac:dyDescent="0.2">
      <c r="A1116" s="30" t="s">
        <v>2675</v>
      </c>
      <c r="B1116" s="30" t="s">
        <v>2488</v>
      </c>
      <c r="C1116" s="30" t="s">
        <v>1244</v>
      </c>
      <c r="D1116" s="30" t="s">
        <v>1051</v>
      </c>
    </row>
    <row r="1117" spans="1:4" x14ac:dyDescent="0.2">
      <c r="A1117" s="30"/>
      <c r="B1117" s="30"/>
      <c r="C1117" s="30"/>
      <c r="D1117" s="30" t="s">
        <v>404</v>
      </c>
    </row>
    <row r="1118" spans="1:4" x14ac:dyDescent="0.2">
      <c r="A1118" s="30" t="s">
        <v>2594</v>
      </c>
      <c r="B1118" s="30" t="s">
        <v>565</v>
      </c>
      <c r="C1118" s="30" t="s">
        <v>1244</v>
      </c>
      <c r="D1118" s="30" t="s">
        <v>1051</v>
      </c>
    </row>
    <row r="1119" spans="1:4" x14ac:dyDescent="0.2">
      <c r="A1119" s="30"/>
      <c r="B1119" s="30"/>
      <c r="C1119" s="30"/>
      <c r="D1119" s="30" t="s">
        <v>404</v>
      </c>
    </row>
    <row r="1120" spans="1:4" x14ac:dyDescent="0.2">
      <c r="A1120" s="30" t="s">
        <v>2540</v>
      </c>
      <c r="B1120" s="30" t="s">
        <v>1361</v>
      </c>
      <c r="C1120" s="30" t="s">
        <v>1244</v>
      </c>
      <c r="D1120" s="30" t="s">
        <v>1051</v>
      </c>
    </row>
    <row r="1121" spans="1:4" x14ac:dyDescent="0.2">
      <c r="A1121" s="30"/>
      <c r="B1121" s="30"/>
      <c r="C1121" s="30"/>
      <c r="D1121" s="30" t="s">
        <v>404</v>
      </c>
    </row>
    <row r="1122" spans="1:4" x14ac:dyDescent="0.2">
      <c r="A1122" s="30"/>
      <c r="B1122" s="30"/>
      <c r="C1122" s="30"/>
      <c r="D1122" s="30" t="s">
        <v>370</v>
      </c>
    </row>
    <row r="1123" spans="1:4" x14ac:dyDescent="0.2">
      <c r="A1123" s="30"/>
      <c r="B1123" s="30"/>
      <c r="C1123" s="30"/>
      <c r="D1123" s="30" t="s">
        <v>1419</v>
      </c>
    </row>
    <row r="1124" spans="1:4" x14ac:dyDescent="0.2">
      <c r="A1124" s="30" t="s">
        <v>2645</v>
      </c>
      <c r="B1124" s="30" t="s">
        <v>44</v>
      </c>
      <c r="C1124" s="30" t="s">
        <v>1244</v>
      </c>
      <c r="D1124" s="30" t="s">
        <v>404</v>
      </c>
    </row>
    <row r="1125" spans="1:4" x14ac:dyDescent="0.2">
      <c r="A1125" s="30" t="s">
        <v>2552</v>
      </c>
      <c r="B1125" s="30" t="s">
        <v>270</v>
      </c>
      <c r="C1125" s="30" t="s">
        <v>1244</v>
      </c>
      <c r="D1125" s="30" t="s">
        <v>1051</v>
      </c>
    </row>
    <row r="1126" spans="1:4" x14ac:dyDescent="0.2">
      <c r="A1126" s="30"/>
      <c r="B1126" s="30"/>
      <c r="C1126" s="30"/>
      <c r="D1126" s="30" t="s">
        <v>1052</v>
      </c>
    </row>
    <row r="1127" spans="1:4" x14ac:dyDescent="0.2">
      <c r="A1127" s="30"/>
      <c r="B1127" s="30"/>
      <c r="C1127" s="30"/>
      <c r="D1127" s="30" t="s">
        <v>1053</v>
      </c>
    </row>
    <row r="1128" spans="1:4" x14ac:dyDescent="0.2">
      <c r="A1128" s="30"/>
      <c r="B1128" s="30"/>
      <c r="C1128" s="30"/>
      <c r="D1128" s="30" t="s">
        <v>404</v>
      </c>
    </row>
    <row r="1129" spans="1:4" x14ac:dyDescent="0.2">
      <c r="A1129" s="30" t="s">
        <v>2517</v>
      </c>
      <c r="B1129" s="30" t="s">
        <v>1138</v>
      </c>
      <c r="C1129" s="30" t="s">
        <v>1244</v>
      </c>
      <c r="D1129" s="30" t="s">
        <v>1051</v>
      </c>
    </row>
    <row r="1130" spans="1:4" x14ac:dyDescent="0.2">
      <c r="A1130" s="30"/>
      <c r="B1130" s="30"/>
      <c r="C1130" s="30"/>
      <c r="D1130" s="30" t="s">
        <v>1053</v>
      </c>
    </row>
    <row r="1131" spans="1:4" x14ac:dyDescent="0.2">
      <c r="A1131" s="30"/>
      <c r="B1131" s="30"/>
      <c r="C1131" s="30"/>
      <c r="D1131" s="30" t="s">
        <v>404</v>
      </c>
    </row>
    <row r="1132" spans="1:4" x14ac:dyDescent="0.2">
      <c r="A1132" s="30" t="s">
        <v>2710</v>
      </c>
      <c r="B1132" s="30" t="s">
        <v>19</v>
      </c>
      <c r="C1132" s="30" t="s">
        <v>1244</v>
      </c>
      <c r="D1132" s="30" t="s">
        <v>1051</v>
      </c>
    </row>
    <row r="1133" spans="1:4" x14ac:dyDescent="0.2">
      <c r="A1133" s="30"/>
      <c r="B1133" s="30"/>
      <c r="C1133" s="30"/>
      <c r="D1133" s="30" t="s">
        <v>1052</v>
      </c>
    </row>
    <row r="1134" spans="1:4" x14ac:dyDescent="0.2">
      <c r="A1134" s="30"/>
      <c r="B1134" s="30"/>
      <c r="C1134" s="30"/>
      <c r="D1134" s="30" t="s">
        <v>404</v>
      </c>
    </row>
    <row r="1135" spans="1:4" x14ac:dyDescent="0.2">
      <c r="A1135" s="30" t="s">
        <v>2607</v>
      </c>
      <c r="B1135" s="30" t="s">
        <v>20</v>
      </c>
      <c r="C1135" s="30" t="s">
        <v>1244</v>
      </c>
      <c r="D1135" s="30" t="s">
        <v>1051</v>
      </c>
    </row>
    <row r="1136" spans="1:4" x14ac:dyDescent="0.2">
      <c r="A1136" s="30"/>
      <c r="B1136" s="30"/>
      <c r="C1136" s="30"/>
      <c r="D1136" s="30" t="s">
        <v>1052</v>
      </c>
    </row>
    <row r="1137" spans="1:4" x14ac:dyDescent="0.2">
      <c r="A1137" s="30"/>
      <c r="B1137" s="30"/>
      <c r="C1137" s="30"/>
      <c r="D1137" s="30" t="s">
        <v>404</v>
      </c>
    </row>
    <row r="1138" spans="1:4" x14ac:dyDescent="0.2">
      <c r="A1138" s="30" t="s">
        <v>2611</v>
      </c>
      <c r="B1138" s="30" t="s">
        <v>59</v>
      </c>
      <c r="C1138" s="30" t="s">
        <v>1244</v>
      </c>
      <c r="D1138" s="30" t="s">
        <v>1051</v>
      </c>
    </row>
    <row r="1139" spans="1:4" x14ac:dyDescent="0.2">
      <c r="A1139" s="30"/>
      <c r="B1139" s="30"/>
      <c r="C1139" s="30"/>
      <c r="D1139" s="30" t="s">
        <v>404</v>
      </c>
    </row>
    <row r="1140" spans="1:4" x14ac:dyDescent="0.2">
      <c r="A1140" s="30" t="s">
        <v>2597</v>
      </c>
      <c r="B1140" s="30" t="s">
        <v>563</v>
      </c>
      <c r="C1140" s="30" t="s">
        <v>1244</v>
      </c>
      <c r="D1140" s="30" t="s">
        <v>1051</v>
      </c>
    </row>
    <row r="1141" spans="1:4" x14ac:dyDescent="0.2">
      <c r="A1141" s="30"/>
      <c r="B1141" s="30"/>
      <c r="C1141" s="30"/>
      <c r="D1141" s="30" t="s">
        <v>404</v>
      </c>
    </row>
    <row r="1142" spans="1:4" x14ac:dyDescent="0.2">
      <c r="A1142" s="30" t="s">
        <v>2523</v>
      </c>
      <c r="B1142" s="30" t="s">
        <v>1364</v>
      </c>
      <c r="C1142" s="30" t="s">
        <v>1244</v>
      </c>
      <c r="D1142" s="30" t="s">
        <v>1055</v>
      </c>
    </row>
    <row r="1143" spans="1:4" x14ac:dyDescent="0.2">
      <c r="A1143" s="30"/>
      <c r="B1143" s="30"/>
      <c r="C1143" s="30"/>
      <c r="D1143" s="30" t="s">
        <v>1051</v>
      </c>
    </row>
    <row r="1144" spans="1:4" x14ac:dyDescent="0.2">
      <c r="A1144" s="30"/>
      <c r="B1144" s="30"/>
      <c r="C1144" s="30"/>
      <c r="D1144" s="30" t="s">
        <v>1052</v>
      </c>
    </row>
    <row r="1145" spans="1:4" x14ac:dyDescent="0.2">
      <c r="A1145" s="30"/>
      <c r="B1145" s="30"/>
      <c r="C1145" s="30"/>
      <c r="D1145" s="30" t="s">
        <v>404</v>
      </c>
    </row>
    <row r="1146" spans="1:4" x14ac:dyDescent="0.2">
      <c r="A1146" s="30" t="s">
        <v>2688</v>
      </c>
      <c r="B1146" s="30" t="s">
        <v>465</v>
      </c>
      <c r="C1146" s="30" t="s">
        <v>1244</v>
      </c>
      <c r="D1146" s="30" t="s">
        <v>404</v>
      </c>
    </row>
    <row r="1147" spans="1:4" x14ac:dyDescent="0.2">
      <c r="A1147" s="30" t="s">
        <v>2560</v>
      </c>
      <c r="B1147" s="30" t="s">
        <v>742</v>
      </c>
      <c r="C1147" s="30" t="s">
        <v>1244</v>
      </c>
      <c r="D1147" s="30" t="s">
        <v>1051</v>
      </c>
    </row>
    <row r="1148" spans="1:4" x14ac:dyDescent="0.2">
      <c r="A1148" s="30"/>
      <c r="B1148" s="30"/>
      <c r="C1148" s="30"/>
      <c r="D1148" s="30" t="s">
        <v>404</v>
      </c>
    </row>
    <row r="1149" spans="1:4" x14ac:dyDescent="0.2">
      <c r="A1149" s="30" t="s">
        <v>2621</v>
      </c>
      <c r="B1149" s="30" t="s">
        <v>493</v>
      </c>
      <c r="C1149" s="30" t="s">
        <v>1244</v>
      </c>
      <c r="D1149" s="30" t="s">
        <v>1051</v>
      </c>
    </row>
    <row r="1150" spans="1:4" x14ac:dyDescent="0.2">
      <c r="A1150" s="30"/>
      <c r="B1150" s="30"/>
      <c r="C1150" s="30"/>
      <c r="D1150" s="30" t="s">
        <v>404</v>
      </c>
    </row>
    <row r="1151" spans="1:4" x14ac:dyDescent="0.2">
      <c r="A1151" s="30" t="s">
        <v>2671</v>
      </c>
      <c r="B1151" s="30" t="s">
        <v>2232</v>
      </c>
      <c r="C1151" s="30" t="s">
        <v>1244</v>
      </c>
      <c r="D1151" s="30" t="s">
        <v>404</v>
      </c>
    </row>
    <row r="1152" spans="1:4" x14ac:dyDescent="0.2">
      <c r="A1152" s="30" t="s">
        <v>2524</v>
      </c>
      <c r="B1152" s="30" t="s">
        <v>744</v>
      </c>
      <c r="C1152" s="30" t="s">
        <v>1244</v>
      </c>
      <c r="D1152" s="30" t="s">
        <v>1051</v>
      </c>
    </row>
    <row r="1153" spans="1:4" x14ac:dyDescent="0.2">
      <c r="A1153" s="30"/>
      <c r="B1153" s="30"/>
      <c r="C1153" s="30"/>
      <c r="D1153" s="30" t="s">
        <v>1052</v>
      </c>
    </row>
    <row r="1154" spans="1:4" x14ac:dyDescent="0.2">
      <c r="A1154" s="30"/>
      <c r="B1154" s="30"/>
      <c r="C1154" s="30"/>
      <c r="D1154" s="30" t="s">
        <v>404</v>
      </c>
    </row>
    <row r="1155" spans="1:4" x14ac:dyDescent="0.2">
      <c r="A1155" s="30" t="s">
        <v>2679</v>
      </c>
      <c r="B1155" s="30" t="s">
        <v>266</v>
      </c>
      <c r="C1155" s="30" t="s">
        <v>1244</v>
      </c>
      <c r="D1155" s="30" t="s">
        <v>1051</v>
      </c>
    </row>
    <row r="1156" spans="1:4" x14ac:dyDescent="0.2">
      <c r="A1156" s="30"/>
      <c r="B1156" s="30"/>
      <c r="C1156" s="30"/>
      <c r="D1156" s="30" t="s">
        <v>404</v>
      </c>
    </row>
    <row r="1157" spans="1:4" x14ac:dyDescent="0.2">
      <c r="A1157" s="30" t="s">
        <v>2576</v>
      </c>
      <c r="B1157" s="30" t="s">
        <v>568</v>
      </c>
      <c r="C1157" s="30" t="s">
        <v>1244</v>
      </c>
      <c r="D1157" s="30" t="s">
        <v>1051</v>
      </c>
    </row>
    <row r="1158" spans="1:4" x14ac:dyDescent="0.2">
      <c r="A1158" s="30"/>
      <c r="B1158" s="30"/>
      <c r="C1158" s="30"/>
      <c r="D1158" s="30" t="s">
        <v>404</v>
      </c>
    </row>
    <row r="1159" spans="1:4" x14ac:dyDescent="0.2">
      <c r="A1159" s="30" t="s">
        <v>2579</v>
      </c>
      <c r="B1159" s="30" t="s">
        <v>1187</v>
      </c>
      <c r="C1159" s="30" t="s">
        <v>1244</v>
      </c>
      <c r="D1159" s="30" t="s">
        <v>1051</v>
      </c>
    </row>
    <row r="1160" spans="1:4" x14ac:dyDescent="0.2">
      <c r="A1160" s="30"/>
      <c r="B1160" s="30"/>
      <c r="C1160" s="30"/>
      <c r="D1160" s="30" t="s">
        <v>404</v>
      </c>
    </row>
    <row r="1161" spans="1:4" x14ac:dyDescent="0.2">
      <c r="A1161" s="30" t="s">
        <v>2625</v>
      </c>
      <c r="B1161" s="30" t="s">
        <v>473</v>
      </c>
      <c r="C1161" s="30" t="s">
        <v>1244</v>
      </c>
      <c r="D1161" s="30" t="s">
        <v>1051</v>
      </c>
    </row>
    <row r="1162" spans="1:4" x14ac:dyDescent="0.2">
      <c r="A1162" s="30"/>
      <c r="B1162" s="30"/>
      <c r="C1162" s="30"/>
      <c r="D1162" s="30" t="s">
        <v>404</v>
      </c>
    </row>
    <row r="1163" spans="1:4" x14ac:dyDescent="0.2">
      <c r="A1163" s="30" t="s">
        <v>1159</v>
      </c>
      <c r="B1163" s="30" t="s">
        <v>1160</v>
      </c>
      <c r="C1163" s="30" t="s">
        <v>1244</v>
      </c>
      <c r="D1163" s="30" t="s">
        <v>404</v>
      </c>
    </row>
    <row r="1164" spans="1:4" x14ac:dyDescent="0.2">
      <c r="A1164" s="30" t="s">
        <v>2686</v>
      </c>
      <c r="B1164" s="30" t="s">
        <v>484</v>
      </c>
      <c r="C1164" s="30" t="s">
        <v>1244</v>
      </c>
      <c r="D1164" s="30" t="s">
        <v>1051</v>
      </c>
    </row>
    <row r="1165" spans="1:4" x14ac:dyDescent="0.2">
      <c r="A1165" s="30"/>
      <c r="B1165" s="30"/>
      <c r="C1165" s="30"/>
      <c r="D1165" s="30" t="s">
        <v>404</v>
      </c>
    </row>
    <row r="1166" spans="1:4" x14ac:dyDescent="0.2">
      <c r="A1166" s="30" t="s">
        <v>2603</v>
      </c>
      <c r="B1166" s="30" t="s">
        <v>494</v>
      </c>
      <c r="C1166" s="30" t="s">
        <v>1244</v>
      </c>
      <c r="D1166" s="30" t="s">
        <v>1051</v>
      </c>
    </row>
    <row r="1167" spans="1:4" x14ac:dyDescent="0.2">
      <c r="A1167" s="30"/>
      <c r="B1167" s="30"/>
      <c r="C1167" s="30"/>
      <c r="D1167" s="30" t="s">
        <v>404</v>
      </c>
    </row>
    <row r="1168" spans="1:4" x14ac:dyDescent="0.2">
      <c r="A1168" s="30" t="s">
        <v>2556</v>
      </c>
      <c r="B1168" s="30" t="s">
        <v>745</v>
      </c>
      <c r="C1168" s="30" t="s">
        <v>1244</v>
      </c>
      <c r="D1168" s="30" t="s">
        <v>1051</v>
      </c>
    </row>
    <row r="1169" spans="1:4" x14ac:dyDescent="0.2">
      <c r="A1169" s="30"/>
      <c r="B1169" s="30"/>
      <c r="C1169" s="30"/>
      <c r="D1169" s="30" t="s">
        <v>404</v>
      </c>
    </row>
    <row r="1170" spans="1:4" x14ac:dyDescent="0.2">
      <c r="A1170" s="30" t="s">
        <v>2525</v>
      </c>
      <c r="B1170" s="30" t="s">
        <v>746</v>
      </c>
      <c r="C1170" s="30" t="s">
        <v>1244</v>
      </c>
      <c r="D1170" s="30" t="s">
        <v>1051</v>
      </c>
    </row>
    <row r="1171" spans="1:4" x14ac:dyDescent="0.2">
      <c r="A1171" s="30"/>
      <c r="B1171" s="30"/>
      <c r="C1171" s="30"/>
      <c r="D1171" s="30" t="s">
        <v>404</v>
      </c>
    </row>
    <row r="1172" spans="1:4" x14ac:dyDescent="0.2">
      <c r="A1172" s="30" t="s">
        <v>2699</v>
      </c>
      <c r="B1172" s="30" t="s">
        <v>15</v>
      </c>
      <c r="C1172" s="30" t="s">
        <v>1244</v>
      </c>
      <c r="D1172" s="30" t="s">
        <v>1051</v>
      </c>
    </row>
    <row r="1173" spans="1:4" x14ac:dyDescent="0.2">
      <c r="A1173" s="30"/>
      <c r="B1173" s="30"/>
      <c r="C1173" s="30"/>
      <c r="D1173" s="30" t="s">
        <v>404</v>
      </c>
    </row>
    <row r="1174" spans="1:4" x14ac:dyDescent="0.2">
      <c r="A1174" s="30" t="s">
        <v>2725</v>
      </c>
      <c r="B1174" s="30" t="s">
        <v>16</v>
      </c>
      <c r="C1174" s="30" t="s">
        <v>1244</v>
      </c>
      <c r="D1174" s="30" t="s">
        <v>1051</v>
      </c>
    </row>
    <row r="1175" spans="1:4" x14ac:dyDescent="0.2">
      <c r="A1175" s="30"/>
      <c r="B1175" s="30"/>
      <c r="C1175" s="30"/>
      <c r="D1175" s="30" t="s">
        <v>404</v>
      </c>
    </row>
    <row r="1176" spans="1:4" x14ac:dyDescent="0.2">
      <c r="A1176" s="30" t="s">
        <v>2690</v>
      </c>
      <c r="B1176" s="30" t="s">
        <v>268</v>
      </c>
      <c r="C1176" s="30" t="s">
        <v>1244</v>
      </c>
      <c r="D1176" s="30" t="s">
        <v>1051</v>
      </c>
    </row>
    <row r="1177" spans="1:4" x14ac:dyDescent="0.2">
      <c r="A1177" s="30"/>
      <c r="B1177" s="30"/>
      <c r="C1177" s="30"/>
      <c r="D1177" s="30" t="s">
        <v>404</v>
      </c>
    </row>
    <row r="1178" spans="1:4" x14ac:dyDescent="0.2">
      <c r="A1178" s="30" t="s">
        <v>2563</v>
      </c>
      <c r="B1178" s="30" t="s">
        <v>269</v>
      </c>
      <c r="C1178" s="30" t="s">
        <v>1244</v>
      </c>
      <c r="D1178" s="30" t="s">
        <v>1051</v>
      </c>
    </row>
    <row r="1179" spans="1:4" x14ac:dyDescent="0.2">
      <c r="A1179" s="30"/>
      <c r="B1179" s="30"/>
      <c r="C1179" s="30"/>
      <c r="D1179" s="30" t="s">
        <v>1052</v>
      </c>
    </row>
    <row r="1180" spans="1:4" x14ac:dyDescent="0.2">
      <c r="A1180" s="30"/>
      <c r="B1180" s="30"/>
      <c r="C1180" s="30"/>
      <c r="D1180" s="30" t="s">
        <v>1053</v>
      </c>
    </row>
    <row r="1181" spans="1:4" x14ac:dyDescent="0.2">
      <c r="A1181" s="30"/>
      <c r="B1181" s="30"/>
      <c r="C1181" s="30"/>
      <c r="D1181" s="30" t="s">
        <v>404</v>
      </c>
    </row>
    <row r="1182" spans="1:4" x14ac:dyDescent="0.2">
      <c r="A1182" s="30" t="s">
        <v>2730</v>
      </c>
      <c r="B1182" s="30" t="s">
        <v>747</v>
      </c>
      <c r="C1182" s="30" t="s">
        <v>1244</v>
      </c>
      <c r="D1182" s="30" t="s">
        <v>404</v>
      </c>
    </row>
    <row r="1183" spans="1:4" x14ac:dyDescent="0.2">
      <c r="A1183" s="30" t="s">
        <v>2713</v>
      </c>
      <c r="B1183" s="30" t="s">
        <v>17</v>
      </c>
      <c r="C1183" s="30" t="s">
        <v>1244</v>
      </c>
      <c r="D1183" s="30" t="s">
        <v>1051</v>
      </c>
    </row>
    <row r="1184" spans="1:4" x14ac:dyDescent="0.2">
      <c r="A1184" s="30"/>
      <c r="B1184" s="30"/>
      <c r="C1184" s="30"/>
      <c r="D1184" s="30" t="s">
        <v>1052</v>
      </c>
    </row>
    <row r="1185" spans="1:4" x14ac:dyDescent="0.2">
      <c r="A1185" s="30"/>
      <c r="B1185" s="30"/>
      <c r="C1185" s="30"/>
      <c r="D1185" s="30" t="s">
        <v>404</v>
      </c>
    </row>
    <row r="1186" spans="1:4" x14ac:dyDescent="0.2">
      <c r="A1186" s="30" t="s">
        <v>2643</v>
      </c>
      <c r="B1186" s="30" t="s">
        <v>18</v>
      </c>
      <c r="C1186" s="30" t="s">
        <v>1244</v>
      </c>
      <c r="D1186" s="30" t="s">
        <v>1051</v>
      </c>
    </row>
    <row r="1187" spans="1:4" x14ac:dyDescent="0.2">
      <c r="A1187" s="30"/>
      <c r="B1187" s="30"/>
      <c r="C1187" s="30"/>
      <c r="D1187" s="30" t="s">
        <v>1052</v>
      </c>
    </row>
    <row r="1188" spans="1:4" x14ac:dyDescent="0.2">
      <c r="A1188" s="30"/>
      <c r="B1188" s="30"/>
      <c r="C1188" s="30"/>
      <c r="D1188" s="30" t="s">
        <v>404</v>
      </c>
    </row>
    <row r="1189" spans="1:4" x14ac:dyDescent="0.2">
      <c r="A1189" s="30" t="s">
        <v>2660</v>
      </c>
      <c r="B1189" s="30" t="s">
        <v>1148</v>
      </c>
      <c r="C1189" s="30" t="s">
        <v>1244</v>
      </c>
      <c r="D1189" s="30" t="s">
        <v>404</v>
      </c>
    </row>
    <row r="1190" spans="1:4" x14ac:dyDescent="0.2">
      <c r="A1190" s="30" t="s">
        <v>2632</v>
      </c>
      <c r="B1190" s="30" t="s">
        <v>1147</v>
      </c>
      <c r="C1190" s="30" t="s">
        <v>1244</v>
      </c>
      <c r="D1190" s="30" t="s">
        <v>1051</v>
      </c>
    </row>
    <row r="1191" spans="1:4" x14ac:dyDescent="0.2">
      <c r="A1191" s="30"/>
      <c r="B1191" s="30"/>
      <c r="C1191" s="30"/>
      <c r="D1191" s="30" t="s">
        <v>404</v>
      </c>
    </row>
    <row r="1192" spans="1:4" x14ac:dyDescent="0.2">
      <c r="A1192" s="30" t="s">
        <v>2561</v>
      </c>
      <c r="B1192" s="30" t="s">
        <v>1161</v>
      </c>
      <c r="C1192" s="30" t="s">
        <v>1244</v>
      </c>
      <c r="D1192" s="30" t="s">
        <v>1051</v>
      </c>
    </row>
    <row r="1193" spans="1:4" x14ac:dyDescent="0.2">
      <c r="A1193" s="30"/>
      <c r="B1193" s="30"/>
      <c r="C1193" s="30"/>
      <c r="D1193" s="30" t="s">
        <v>404</v>
      </c>
    </row>
    <row r="1194" spans="1:4" x14ac:dyDescent="0.2">
      <c r="A1194" s="30" t="s">
        <v>2737</v>
      </c>
      <c r="B1194" s="30" t="s">
        <v>749</v>
      </c>
      <c r="C1194" s="30" t="s">
        <v>1244</v>
      </c>
      <c r="D1194" s="30" t="s">
        <v>404</v>
      </c>
    </row>
    <row r="1195" spans="1:4" x14ac:dyDescent="0.2">
      <c r="A1195" s="30" t="s">
        <v>2543</v>
      </c>
      <c r="B1195" s="30" t="s">
        <v>2489</v>
      </c>
      <c r="C1195" s="30" t="s">
        <v>1244</v>
      </c>
      <c r="D1195" s="30" t="s">
        <v>1051</v>
      </c>
    </row>
    <row r="1196" spans="1:4" x14ac:dyDescent="0.2">
      <c r="A1196" s="30"/>
      <c r="B1196" s="30"/>
      <c r="C1196" s="30"/>
      <c r="D1196" s="30" t="s">
        <v>404</v>
      </c>
    </row>
    <row r="1197" spans="1:4" x14ac:dyDescent="0.2">
      <c r="A1197" s="30" t="s">
        <v>2548</v>
      </c>
      <c r="B1197" s="30" t="s">
        <v>566</v>
      </c>
      <c r="C1197" s="30" t="s">
        <v>1244</v>
      </c>
      <c r="D1197" s="30" t="s">
        <v>1051</v>
      </c>
    </row>
    <row r="1198" spans="1:4" x14ac:dyDescent="0.2">
      <c r="A1198" s="30"/>
      <c r="B1198" s="30"/>
      <c r="C1198" s="30"/>
      <c r="D1198" s="30" t="s">
        <v>1053</v>
      </c>
    </row>
    <row r="1199" spans="1:4" x14ac:dyDescent="0.2">
      <c r="A1199" s="30"/>
      <c r="B1199" s="30"/>
      <c r="C1199" s="30"/>
      <c r="D1199" s="30" t="s">
        <v>404</v>
      </c>
    </row>
    <row r="1200" spans="1:4" x14ac:dyDescent="0.2">
      <c r="A1200" s="30" t="s">
        <v>2520</v>
      </c>
      <c r="B1200" s="30" t="s">
        <v>748</v>
      </c>
      <c r="C1200" s="30" t="s">
        <v>1244</v>
      </c>
      <c r="D1200" s="30" t="s">
        <v>1055</v>
      </c>
    </row>
    <row r="1201" spans="1:4" x14ac:dyDescent="0.2">
      <c r="A1201" s="30"/>
      <c r="B1201" s="30"/>
      <c r="C1201" s="30"/>
      <c r="D1201" s="30" t="s">
        <v>1051</v>
      </c>
    </row>
    <row r="1202" spans="1:4" x14ac:dyDescent="0.2">
      <c r="A1202" s="30"/>
      <c r="B1202" s="30"/>
      <c r="C1202" s="30"/>
      <c r="D1202" s="30" t="s">
        <v>402</v>
      </c>
    </row>
    <row r="1203" spans="1:4" x14ac:dyDescent="0.2">
      <c r="A1203" s="30"/>
      <c r="B1203" s="30"/>
      <c r="C1203" s="30"/>
      <c r="D1203" s="30" t="s">
        <v>1053</v>
      </c>
    </row>
    <row r="1204" spans="1:4" x14ac:dyDescent="0.2">
      <c r="A1204" s="30"/>
      <c r="B1204" s="30"/>
      <c r="C1204" s="30"/>
      <c r="D1204" s="30" t="s">
        <v>404</v>
      </c>
    </row>
    <row r="1205" spans="1:4" x14ac:dyDescent="0.2">
      <c r="A1205" s="30" t="s">
        <v>2592</v>
      </c>
      <c r="B1205" s="30" t="s">
        <v>262</v>
      </c>
      <c r="C1205" s="30" t="s">
        <v>1244</v>
      </c>
      <c r="D1205" s="30" t="s">
        <v>1051</v>
      </c>
    </row>
    <row r="1206" spans="1:4" x14ac:dyDescent="0.2">
      <c r="A1206" s="30"/>
      <c r="B1206" s="30"/>
      <c r="C1206" s="30"/>
      <c r="D1206" s="30" t="s">
        <v>1052</v>
      </c>
    </row>
    <row r="1207" spans="1:4" x14ac:dyDescent="0.2">
      <c r="A1207" s="30"/>
      <c r="B1207" s="30"/>
      <c r="C1207" s="30"/>
      <c r="D1207" s="30" t="s">
        <v>404</v>
      </c>
    </row>
    <row r="1208" spans="1:4" x14ac:dyDescent="0.2">
      <c r="A1208" s="30" t="s">
        <v>551</v>
      </c>
      <c r="B1208" s="30" t="s">
        <v>750</v>
      </c>
      <c r="C1208" s="30" t="s">
        <v>1244</v>
      </c>
      <c r="D1208" s="30" t="s">
        <v>1055</v>
      </c>
    </row>
    <row r="1209" spans="1:4" x14ac:dyDescent="0.2">
      <c r="A1209" s="30"/>
      <c r="B1209" s="30"/>
      <c r="C1209" s="30"/>
      <c r="D1209" s="30" t="s">
        <v>1051</v>
      </c>
    </row>
    <row r="1210" spans="1:4" x14ac:dyDescent="0.2">
      <c r="A1210" s="30"/>
      <c r="B1210" s="30"/>
      <c r="C1210" s="30"/>
      <c r="D1210" s="30" t="s">
        <v>1053</v>
      </c>
    </row>
    <row r="1211" spans="1:4" x14ac:dyDescent="0.2">
      <c r="A1211" s="30" t="s">
        <v>2753</v>
      </c>
      <c r="B1211" s="30" t="s">
        <v>2195</v>
      </c>
      <c r="C1211" s="30" t="s">
        <v>1244</v>
      </c>
      <c r="D1211" s="30" t="s">
        <v>1055</v>
      </c>
    </row>
    <row r="1212" spans="1:4" x14ac:dyDescent="0.2">
      <c r="A1212" s="30"/>
      <c r="B1212" s="30"/>
      <c r="C1212" s="30"/>
      <c r="D1212" s="30" t="s">
        <v>1051</v>
      </c>
    </row>
    <row r="1213" spans="1:4" x14ac:dyDescent="0.2">
      <c r="A1213" s="30"/>
      <c r="B1213" s="30"/>
      <c r="C1213" s="30"/>
      <c r="D1213" s="30" t="s">
        <v>404</v>
      </c>
    </row>
    <row r="1214" spans="1:4" x14ac:dyDescent="0.2">
      <c r="A1214" s="30" t="s">
        <v>946</v>
      </c>
      <c r="B1214" s="30" t="s">
        <v>751</v>
      </c>
      <c r="C1214" s="30" t="s">
        <v>1244</v>
      </c>
      <c r="D1214" s="30" t="s">
        <v>1055</v>
      </c>
    </row>
    <row r="1215" spans="1:4" x14ac:dyDescent="0.2">
      <c r="A1215" s="30"/>
      <c r="B1215" s="30"/>
      <c r="C1215" s="30"/>
      <c r="D1215" s="30" t="s">
        <v>1051</v>
      </c>
    </row>
    <row r="1216" spans="1:4" x14ac:dyDescent="0.2">
      <c r="A1216" s="30"/>
      <c r="B1216" s="30"/>
      <c r="C1216" s="30"/>
      <c r="D1216" s="30" t="s">
        <v>1052</v>
      </c>
    </row>
    <row r="1217" spans="1:4" x14ac:dyDescent="0.2">
      <c r="A1217" s="30"/>
      <c r="B1217" s="30"/>
      <c r="C1217" s="30"/>
      <c r="D1217" s="30" t="s">
        <v>1053</v>
      </c>
    </row>
    <row r="1218" spans="1:4" x14ac:dyDescent="0.2">
      <c r="A1218" s="30" t="s">
        <v>2584</v>
      </c>
      <c r="B1218" s="30" t="s">
        <v>265</v>
      </c>
      <c r="C1218" s="30" t="s">
        <v>1244</v>
      </c>
      <c r="D1218" s="30" t="s">
        <v>1051</v>
      </c>
    </row>
    <row r="1219" spans="1:4" x14ac:dyDescent="0.2">
      <c r="A1219" s="30"/>
      <c r="B1219" s="30"/>
      <c r="C1219" s="30"/>
      <c r="D1219" s="30" t="s">
        <v>1052</v>
      </c>
    </row>
    <row r="1220" spans="1:4" x14ac:dyDescent="0.2">
      <c r="A1220" s="30"/>
      <c r="B1220" s="30"/>
      <c r="C1220" s="30"/>
      <c r="D1220" s="30" t="s">
        <v>404</v>
      </c>
    </row>
    <row r="1221" spans="1:4" x14ac:dyDescent="0.2">
      <c r="A1221" s="30" t="s">
        <v>2727</v>
      </c>
      <c r="B1221" s="30" t="s">
        <v>2084</v>
      </c>
      <c r="C1221" s="30" t="s">
        <v>1244</v>
      </c>
      <c r="D1221" s="30" t="s">
        <v>404</v>
      </c>
    </row>
    <row r="1222" spans="1:4" x14ac:dyDescent="0.2">
      <c r="A1222" s="30" t="s">
        <v>2528</v>
      </c>
      <c r="B1222" s="30" t="s">
        <v>1296</v>
      </c>
      <c r="C1222" s="30" t="s">
        <v>1244</v>
      </c>
      <c r="D1222" s="30" t="s">
        <v>1055</v>
      </c>
    </row>
    <row r="1223" spans="1:4" x14ac:dyDescent="0.2">
      <c r="A1223" s="30"/>
      <c r="B1223" s="30"/>
      <c r="C1223" s="30"/>
      <c r="D1223" s="30" t="s">
        <v>1051</v>
      </c>
    </row>
    <row r="1224" spans="1:4" x14ac:dyDescent="0.2">
      <c r="A1224" s="30"/>
      <c r="B1224" s="30"/>
      <c r="C1224" s="30"/>
      <c r="D1224" s="30" t="s">
        <v>404</v>
      </c>
    </row>
    <row r="1225" spans="1:4" x14ac:dyDescent="0.2">
      <c r="A1225" s="30" t="s">
        <v>2629</v>
      </c>
      <c r="B1225" s="30" t="s">
        <v>1255</v>
      </c>
      <c r="C1225" s="30" t="s">
        <v>1244</v>
      </c>
      <c r="D1225" s="30" t="s">
        <v>1052</v>
      </c>
    </row>
    <row r="1226" spans="1:4" x14ac:dyDescent="0.2">
      <c r="A1226" s="30"/>
      <c r="B1226" s="30"/>
      <c r="C1226" s="30"/>
      <c r="D1226" s="30" t="s">
        <v>1053</v>
      </c>
    </row>
    <row r="1227" spans="1:4" x14ac:dyDescent="0.2">
      <c r="A1227" s="30"/>
      <c r="B1227" s="30"/>
      <c r="C1227" s="30"/>
      <c r="D1227" s="30" t="s">
        <v>404</v>
      </c>
    </row>
    <row r="1228" spans="1:4" x14ac:dyDescent="0.2">
      <c r="A1228" s="30" t="s">
        <v>2547</v>
      </c>
      <c r="B1228" s="30" t="s">
        <v>1137</v>
      </c>
      <c r="C1228" s="30" t="s">
        <v>1244</v>
      </c>
      <c r="D1228" s="30" t="s">
        <v>1051</v>
      </c>
    </row>
    <row r="1229" spans="1:4" x14ac:dyDescent="0.2">
      <c r="A1229" s="30"/>
      <c r="B1229" s="30"/>
      <c r="C1229" s="30"/>
      <c r="D1229" s="30" t="s">
        <v>1053</v>
      </c>
    </row>
    <row r="1230" spans="1:4" x14ac:dyDescent="0.2">
      <c r="A1230" s="30"/>
      <c r="B1230" s="30"/>
      <c r="C1230" s="30"/>
      <c r="D1230" s="30" t="s">
        <v>404</v>
      </c>
    </row>
    <row r="1231" spans="1:4" x14ac:dyDescent="0.2">
      <c r="A1231" s="30" t="s">
        <v>2649</v>
      </c>
      <c r="B1231" s="30" t="s">
        <v>2490</v>
      </c>
      <c r="C1231" s="30" t="s">
        <v>1244</v>
      </c>
      <c r="D1231" s="30" t="s">
        <v>1051</v>
      </c>
    </row>
    <row r="1232" spans="1:4" x14ac:dyDescent="0.2">
      <c r="A1232" s="30"/>
      <c r="B1232" s="30"/>
      <c r="C1232" s="30"/>
      <c r="D1232" s="30" t="s">
        <v>404</v>
      </c>
    </row>
    <row r="1233" spans="1:4" x14ac:dyDescent="0.2">
      <c r="A1233" s="30" t="s">
        <v>2595</v>
      </c>
      <c r="B1233" s="30" t="s">
        <v>564</v>
      </c>
      <c r="C1233" s="30" t="s">
        <v>1244</v>
      </c>
      <c r="D1233" s="30" t="s">
        <v>1051</v>
      </c>
    </row>
    <row r="1234" spans="1:4" x14ac:dyDescent="0.2">
      <c r="A1234" s="30"/>
      <c r="B1234" s="30"/>
      <c r="C1234" s="30"/>
      <c r="D1234" s="30" t="s">
        <v>404</v>
      </c>
    </row>
    <row r="1235" spans="1:4" x14ac:dyDescent="0.2">
      <c r="A1235" s="30" t="s">
        <v>2519</v>
      </c>
      <c r="B1235" s="30" t="s">
        <v>752</v>
      </c>
      <c r="C1235" s="30" t="s">
        <v>1244</v>
      </c>
      <c r="D1235" s="30" t="s">
        <v>1055</v>
      </c>
    </row>
    <row r="1236" spans="1:4" x14ac:dyDescent="0.2">
      <c r="A1236" s="30"/>
      <c r="B1236" s="30"/>
      <c r="C1236" s="30"/>
      <c r="D1236" s="30" t="s">
        <v>1051</v>
      </c>
    </row>
    <row r="1237" spans="1:4" x14ac:dyDescent="0.2">
      <c r="A1237" s="30"/>
      <c r="B1237" s="30"/>
      <c r="C1237" s="30"/>
      <c r="D1237" s="30" t="s">
        <v>1052</v>
      </c>
    </row>
    <row r="1238" spans="1:4" x14ac:dyDescent="0.2">
      <c r="A1238" s="30"/>
      <c r="B1238" s="30"/>
      <c r="C1238" s="30"/>
      <c r="D1238" s="30" t="s">
        <v>1053</v>
      </c>
    </row>
    <row r="1239" spans="1:4" x14ac:dyDescent="0.2">
      <c r="A1239" s="30"/>
      <c r="B1239" s="30"/>
      <c r="C1239" s="30"/>
      <c r="D1239" s="30" t="s">
        <v>404</v>
      </c>
    </row>
    <row r="1240" spans="1:4" x14ac:dyDescent="0.2">
      <c r="A1240" s="30" t="s">
        <v>1151</v>
      </c>
      <c r="B1240" s="30" t="s">
        <v>1152</v>
      </c>
      <c r="C1240" s="30" t="s">
        <v>1244</v>
      </c>
      <c r="D1240" s="30" t="s">
        <v>404</v>
      </c>
    </row>
    <row r="1241" spans="1:4" x14ac:dyDescent="0.2">
      <c r="A1241" s="30" t="s">
        <v>2215</v>
      </c>
      <c r="B1241" s="30" t="s">
        <v>2208</v>
      </c>
      <c r="C1241" s="30" t="s">
        <v>1244</v>
      </c>
      <c r="D1241" s="30" t="s">
        <v>404</v>
      </c>
    </row>
    <row r="1242" spans="1:4" x14ac:dyDescent="0.2">
      <c r="A1242" s="30" t="s">
        <v>2216</v>
      </c>
      <c r="B1242" s="30" t="s">
        <v>2209</v>
      </c>
      <c r="C1242" s="30" t="s">
        <v>1244</v>
      </c>
      <c r="D1242" s="30" t="s">
        <v>404</v>
      </c>
    </row>
    <row r="1243" spans="1:4" x14ac:dyDescent="0.2">
      <c r="A1243" s="30" t="s">
        <v>2217</v>
      </c>
      <c r="B1243" s="30" t="s">
        <v>2210</v>
      </c>
      <c r="C1243" s="30" t="s">
        <v>1244</v>
      </c>
      <c r="D1243" s="30" t="s">
        <v>404</v>
      </c>
    </row>
    <row r="1244" spans="1:4" x14ac:dyDescent="0.2">
      <c r="A1244" s="30" t="s">
        <v>2214</v>
      </c>
      <c r="B1244" s="30" t="s">
        <v>2207</v>
      </c>
      <c r="C1244" s="30" t="s">
        <v>1244</v>
      </c>
      <c r="D1244" s="30" t="s">
        <v>404</v>
      </c>
    </row>
    <row r="1245" spans="1:4" x14ac:dyDescent="0.2">
      <c r="A1245" s="30" t="s">
        <v>2559</v>
      </c>
      <c r="B1245" s="30" t="s">
        <v>67</v>
      </c>
      <c r="C1245" s="30" t="s">
        <v>1244</v>
      </c>
      <c r="D1245" s="30" t="s">
        <v>1051</v>
      </c>
    </row>
    <row r="1246" spans="1:4" x14ac:dyDescent="0.2">
      <c r="A1246" s="30"/>
      <c r="B1246" s="30"/>
      <c r="C1246" s="30"/>
      <c r="D1246" s="30" t="s">
        <v>404</v>
      </c>
    </row>
    <row r="1247" spans="1:4" x14ac:dyDescent="0.2">
      <c r="A1247" s="30" t="s">
        <v>761</v>
      </c>
      <c r="B1247" s="30" t="s">
        <v>762</v>
      </c>
      <c r="C1247" s="30" t="s">
        <v>1244</v>
      </c>
      <c r="D1247" s="30" t="s">
        <v>1055</v>
      </c>
    </row>
    <row r="1248" spans="1:4" x14ac:dyDescent="0.2">
      <c r="A1248" s="30"/>
      <c r="B1248" s="30"/>
      <c r="C1248" s="30"/>
      <c r="D1248" s="30" t="s">
        <v>1051</v>
      </c>
    </row>
    <row r="1249" spans="1:4" x14ac:dyDescent="0.2">
      <c r="A1249" s="30" t="s">
        <v>2534</v>
      </c>
      <c r="B1249" s="30" t="s">
        <v>2196</v>
      </c>
      <c r="C1249" s="30" t="s">
        <v>1244</v>
      </c>
      <c r="D1249" s="30" t="s">
        <v>1055</v>
      </c>
    </row>
    <row r="1250" spans="1:4" x14ac:dyDescent="0.2">
      <c r="A1250" s="30"/>
      <c r="B1250" s="30"/>
      <c r="C1250" s="30"/>
      <c r="D1250" s="30" t="s">
        <v>1051</v>
      </c>
    </row>
    <row r="1251" spans="1:4" x14ac:dyDescent="0.2">
      <c r="A1251" s="30"/>
      <c r="B1251" s="30"/>
      <c r="C1251" s="30"/>
      <c r="D1251" s="30" t="s">
        <v>404</v>
      </c>
    </row>
    <row r="1252" spans="1:4" x14ac:dyDescent="0.2">
      <c r="A1252" s="30" t="s">
        <v>1299</v>
      </c>
      <c r="B1252" s="30" t="s">
        <v>898</v>
      </c>
      <c r="C1252" s="30" t="s">
        <v>1244</v>
      </c>
      <c r="D1252" s="30" t="s">
        <v>1055</v>
      </c>
    </row>
    <row r="1253" spans="1:4" x14ac:dyDescent="0.2">
      <c r="A1253" s="30"/>
      <c r="B1253" s="30"/>
      <c r="C1253" s="30"/>
      <c r="D1253" s="30" t="s">
        <v>1051</v>
      </c>
    </row>
    <row r="1254" spans="1:4" x14ac:dyDescent="0.2">
      <c r="A1254" s="30"/>
      <c r="B1254" s="30"/>
      <c r="C1254" s="30"/>
      <c r="D1254" s="30" t="s">
        <v>404</v>
      </c>
    </row>
    <row r="1255" spans="1:4" x14ac:dyDescent="0.2">
      <c r="A1255" s="30"/>
      <c r="B1255" s="30"/>
      <c r="C1255" s="30"/>
      <c r="D1255" s="30" t="s">
        <v>954</v>
      </c>
    </row>
    <row r="1256" spans="1:4" x14ac:dyDescent="0.2">
      <c r="A1256" s="30" t="s">
        <v>1335</v>
      </c>
      <c r="B1256" s="30" t="s">
        <v>1277</v>
      </c>
      <c r="C1256" s="30" t="s">
        <v>1244</v>
      </c>
      <c r="D1256" s="30" t="s">
        <v>1055</v>
      </c>
    </row>
    <row r="1257" spans="1:4" x14ac:dyDescent="0.2">
      <c r="A1257" s="30"/>
      <c r="B1257" s="30"/>
      <c r="C1257" s="30"/>
      <c r="D1257" s="30" t="s">
        <v>1051</v>
      </c>
    </row>
    <row r="1258" spans="1:4" x14ac:dyDescent="0.2">
      <c r="A1258" s="30"/>
      <c r="B1258" s="30"/>
      <c r="C1258" s="30"/>
      <c r="D1258" s="30" t="s">
        <v>404</v>
      </c>
    </row>
    <row r="1259" spans="1:4" x14ac:dyDescent="0.2">
      <c r="A1259" s="30" t="s">
        <v>1328</v>
      </c>
      <c r="B1259" s="30" t="s">
        <v>1278</v>
      </c>
      <c r="C1259" s="30" t="s">
        <v>1244</v>
      </c>
      <c r="D1259" s="30" t="s">
        <v>1055</v>
      </c>
    </row>
    <row r="1260" spans="1:4" x14ac:dyDescent="0.2">
      <c r="A1260" s="30"/>
      <c r="B1260" s="30"/>
      <c r="C1260" s="30"/>
      <c r="D1260" s="30" t="s">
        <v>1051</v>
      </c>
    </row>
    <row r="1261" spans="1:4" x14ac:dyDescent="0.2">
      <c r="A1261" s="30"/>
      <c r="B1261" s="30"/>
      <c r="C1261" s="30"/>
      <c r="D1261" s="30" t="s">
        <v>404</v>
      </c>
    </row>
    <row r="1262" spans="1:4" x14ac:dyDescent="0.2">
      <c r="A1262" s="30" t="s">
        <v>2535</v>
      </c>
      <c r="B1262" s="30" t="s">
        <v>897</v>
      </c>
      <c r="C1262" s="30" t="s">
        <v>1244</v>
      </c>
      <c r="D1262" s="30" t="s">
        <v>1055</v>
      </c>
    </row>
    <row r="1263" spans="1:4" x14ac:dyDescent="0.2">
      <c r="A1263" s="30"/>
      <c r="B1263" s="30"/>
      <c r="C1263" s="30"/>
      <c r="D1263" s="30" t="s">
        <v>1051</v>
      </c>
    </row>
    <row r="1264" spans="1:4" x14ac:dyDescent="0.2">
      <c r="A1264" s="30"/>
      <c r="B1264" s="30"/>
      <c r="C1264" s="30"/>
      <c r="D1264" s="30" t="s">
        <v>404</v>
      </c>
    </row>
    <row r="1265" spans="1:4" x14ac:dyDescent="0.2">
      <c r="A1265" s="30" t="s">
        <v>1322</v>
      </c>
      <c r="B1265" s="30" t="s">
        <v>899</v>
      </c>
      <c r="C1265" s="30" t="s">
        <v>1244</v>
      </c>
      <c r="D1265" s="30" t="s">
        <v>1055</v>
      </c>
    </row>
    <row r="1266" spans="1:4" x14ac:dyDescent="0.2">
      <c r="A1266" s="30"/>
      <c r="B1266" s="30"/>
      <c r="C1266" s="30"/>
      <c r="D1266" s="30" t="s">
        <v>1051</v>
      </c>
    </row>
    <row r="1267" spans="1:4" x14ac:dyDescent="0.2">
      <c r="A1267" s="30"/>
      <c r="B1267" s="30"/>
      <c r="C1267" s="30"/>
      <c r="D1267" s="30" t="s">
        <v>404</v>
      </c>
    </row>
    <row r="1268" spans="1:4" x14ac:dyDescent="0.2">
      <c r="A1268" s="30"/>
      <c r="B1268" s="30"/>
      <c r="C1268" s="30"/>
      <c r="D1268" s="30" t="s">
        <v>954</v>
      </c>
    </row>
    <row r="1269" spans="1:4" x14ac:dyDescent="0.2">
      <c r="A1269" s="30" t="s">
        <v>1308</v>
      </c>
      <c r="B1269" s="30" t="s">
        <v>604</v>
      </c>
      <c r="C1269" s="30" t="s">
        <v>1244</v>
      </c>
      <c r="D1269" s="30" t="s">
        <v>1051</v>
      </c>
    </row>
    <row r="1270" spans="1:4" x14ac:dyDescent="0.2">
      <c r="A1270" s="30" t="s">
        <v>1304</v>
      </c>
      <c r="B1270" s="30" t="s">
        <v>605</v>
      </c>
      <c r="C1270" s="30" t="s">
        <v>1244</v>
      </c>
      <c r="D1270" s="30" t="s">
        <v>1051</v>
      </c>
    </row>
    <row r="1271" spans="1:4" x14ac:dyDescent="0.2">
      <c r="A1271" s="30"/>
      <c r="B1271" s="30"/>
      <c r="C1271" s="30"/>
      <c r="D1271" s="30" t="s">
        <v>404</v>
      </c>
    </row>
    <row r="1272" spans="1:4" x14ac:dyDescent="0.2">
      <c r="A1272" s="30"/>
      <c r="B1272" s="30"/>
      <c r="C1272" s="30"/>
      <c r="D1272" s="30" t="s">
        <v>370</v>
      </c>
    </row>
    <row r="1273" spans="1:4" x14ac:dyDescent="0.2">
      <c r="A1273" s="30"/>
      <c r="B1273" s="30"/>
      <c r="C1273" s="30"/>
      <c r="D1273" s="30" t="s">
        <v>954</v>
      </c>
    </row>
    <row r="1274" spans="1:4" x14ac:dyDescent="0.2">
      <c r="A1274" s="30" t="s">
        <v>1309</v>
      </c>
      <c r="B1274" s="30" t="s">
        <v>606</v>
      </c>
      <c r="C1274" s="30" t="s">
        <v>1244</v>
      </c>
      <c r="D1274" s="30" t="s">
        <v>1051</v>
      </c>
    </row>
    <row r="1275" spans="1:4" x14ac:dyDescent="0.2">
      <c r="A1275" s="30"/>
      <c r="B1275" s="30"/>
      <c r="C1275" s="30"/>
      <c r="D1275" s="30" t="s">
        <v>404</v>
      </c>
    </row>
    <row r="1276" spans="1:4" x14ac:dyDescent="0.2">
      <c r="A1276" s="30"/>
      <c r="B1276" s="30"/>
      <c r="C1276" s="30"/>
      <c r="D1276" s="30" t="s">
        <v>370</v>
      </c>
    </row>
    <row r="1277" spans="1:4" x14ac:dyDescent="0.2">
      <c r="A1277" s="30" t="s">
        <v>1310</v>
      </c>
      <c r="B1277" s="30" t="s">
        <v>607</v>
      </c>
      <c r="C1277" s="30" t="s">
        <v>1244</v>
      </c>
      <c r="D1277" s="30" t="s">
        <v>1051</v>
      </c>
    </row>
    <row r="1278" spans="1:4" x14ac:dyDescent="0.2">
      <c r="A1278" s="30" t="s">
        <v>1311</v>
      </c>
      <c r="B1278" s="30" t="s">
        <v>608</v>
      </c>
      <c r="C1278" s="30" t="s">
        <v>1244</v>
      </c>
      <c r="D1278" s="30" t="s">
        <v>1051</v>
      </c>
    </row>
    <row r="1279" spans="1:4" x14ac:dyDescent="0.2">
      <c r="A1279" s="30" t="s">
        <v>1312</v>
      </c>
      <c r="B1279" s="30" t="s">
        <v>609</v>
      </c>
      <c r="C1279" s="30" t="s">
        <v>1244</v>
      </c>
      <c r="D1279" s="30" t="s">
        <v>1051</v>
      </c>
    </row>
    <row r="1280" spans="1:4" x14ac:dyDescent="0.2">
      <c r="A1280" s="30"/>
      <c r="B1280" s="30"/>
      <c r="C1280" s="30"/>
      <c r="D1280" s="30" t="s">
        <v>1419</v>
      </c>
    </row>
    <row r="1281" spans="1:4" x14ac:dyDescent="0.2">
      <c r="A1281" s="30" t="s">
        <v>1313</v>
      </c>
      <c r="B1281" s="30" t="s">
        <v>610</v>
      </c>
      <c r="C1281" s="30" t="s">
        <v>1244</v>
      </c>
      <c r="D1281" s="30" t="s">
        <v>1051</v>
      </c>
    </row>
    <row r="1282" spans="1:4" x14ac:dyDescent="0.2">
      <c r="A1282" s="30"/>
      <c r="B1282" s="30"/>
      <c r="C1282" s="30"/>
      <c r="D1282" s="30" t="s">
        <v>954</v>
      </c>
    </row>
    <row r="1283" spans="1:4" x14ac:dyDescent="0.2">
      <c r="A1283" s="30" t="s">
        <v>1305</v>
      </c>
      <c r="B1283" s="30" t="s">
        <v>611</v>
      </c>
      <c r="C1283" s="30" t="s">
        <v>1244</v>
      </c>
      <c r="D1283" s="30" t="s">
        <v>1051</v>
      </c>
    </row>
    <row r="1284" spans="1:4" x14ac:dyDescent="0.2">
      <c r="A1284" s="30"/>
      <c r="B1284" s="30"/>
      <c r="C1284" s="30"/>
      <c r="D1284" s="30" t="s">
        <v>404</v>
      </c>
    </row>
    <row r="1285" spans="1:4" x14ac:dyDescent="0.2">
      <c r="A1285" s="30"/>
      <c r="B1285" s="30"/>
      <c r="C1285" s="30"/>
      <c r="D1285" s="30" t="s">
        <v>370</v>
      </c>
    </row>
    <row r="1286" spans="1:4" x14ac:dyDescent="0.2">
      <c r="A1286" s="30"/>
      <c r="B1286" s="30"/>
      <c r="C1286" s="30"/>
      <c r="D1286" s="30" t="s">
        <v>954</v>
      </c>
    </row>
    <row r="1287" spans="1:4" x14ac:dyDescent="0.2">
      <c r="A1287" s="30" t="s">
        <v>1314</v>
      </c>
      <c r="B1287" s="30" t="s">
        <v>612</v>
      </c>
      <c r="C1287" s="30" t="s">
        <v>1244</v>
      </c>
      <c r="D1287" s="30" t="s">
        <v>1051</v>
      </c>
    </row>
    <row r="1288" spans="1:4" x14ac:dyDescent="0.2">
      <c r="A1288" s="30"/>
      <c r="B1288" s="30"/>
      <c r="C1288" s="30"/>
      <c r="D1288" s="30" t="s">
        <v>404</v>
      </c>
    </row>
    <row r="1289" spans="1:4" x14ac:dyDescent="0.2">
      <c r="A1289" s="30" t="s">
        <v>1315</v>
      </c>
      <c r="B1289" s="30" t="s">
        <v>613</v>
      </c>
      <c r="C1289" s="30" t="s">
        <v>1244</v>
      </c>
      <c r="D1289" s="30" t="s">
        <v>1051</v>
      </c>
    </row>
    <row r="1290" spans="1:4" x14ac:dyDescent="0.2">
      <c r="A1290" s="30"/>
      <c r="B1290" s="30"/>
      <c r="C1290" s="30"/>
      <c r="D1290" s="30" t="s">
        <v>404</v>
      </c>
    </row>
    <row r="1291" spans="1:4" x14ac:dyDescent="0.2">
      <c r="A1291" s="30"/>
      <c r="B1291" s="30"/>
      <c r="C1291" s="30"/>
      <c r="D1291" s="30" t="s">
        <v>1419</v>
      </c>
    </row>
    <row r="1292" spans="1:4" x14ac:dyDescent="0.2">
      <c r="A1292" s="30"/>
      <c r="B1292" s="30"/>
      <c r="C1292" s="30"/>
      <c r="D1292" s="30" t="s">
        <v>954</v>
      </c>
    </row>
    <row r="1293" spans="1:4" x14ac:dyDescent="0.2">
      <c r="A1293" s="30" t="s">
        <v>1316</v>
      </c>
      <c r="B1293" s="30" t="s">
        <v>614</v>
      </c>
      <c r="C1293" s="30" t="s">
        <v>1244</v>
      </c>
      <c r="D1293" s="30" t="s">
        <v>1051</v>
      </c>
    </row>
    <row r="1294" spans="1:4" x14ac:dyDescent="0.2">
      <c r="A1294" s="30" t="s">
        <v>1317</v>
      </c>
      <c r="B1294" s="30" t="s">
        <v>615</v>
      </c>
      <c r="C1294" s="30" t="s">
        <v>1244</v>
      </c>
      <c r="D1294" s="30" t="s">
        <v>1051</v>
      </c>
    </row>
    <row r="1295" spans="1:4" x14ac:dyDescent="0.2">
      <c r="A1295" s="30"/>
      <c r="B1295" s="30"/>
      <c r="C1295" s="30"/>
      <c r="D1295" s="30" t="s">
        <v>404</v>
      </c>
    </row>
    <row r="1296" spans="1:4" x14ac:dyDescent="0.2">
      <c r="A1296" s="30"/>
      <c r="B1296" s="30"/>
      <c r="C1296" s="30"/>
      <c r="D1296" s="30" t="s">
        <v>370</v>
      </c>
    </row>
    <row r="1297" spans="1:4" x14ac:dyDescent="0.2">
      <c r="A1297" s="30"/>
      <c r="B1297" s="30"/>
      <c r="C1297" s="30"/>
      <c r="D1297" s="30" t="s">
        <v>954</v>
      </c>
    </row>
    <row r="1298" spans="1:4" x14ac:dyDescent="0.2">
      <c r="A1298" s="30" t="s">
        <v>1318</v>
      </c>
      <c r="B1298" s="30" t="s">
        <v>616</v>
      </c>
      <c r="C1298" s="30" t="s">
        <v>1244</v>
      </c>
      <c r="D1298" s="30" t="s">
        <v>1051</v>
      </c>
    </row>
    <row r="1299" spans="1:4" x14ac:dyDescent="0.2">
      <c r="A1299" s="30" t="s">
        <v>950</v>
      </c>
      <c r="B1299" s="30" t="s">
        <v>617</v>
      </c>
      <c r="C1299" s="30" t="s">
        <v>1244</v>
      </c>
      <c r="D1299" s="30" t="s">
        <v>1051</v>
      </c>
    </row>
    <row r="1300" spans="1:4" x14ac:dyDescent="0.2">
      <c r="A1300" s="30"/>
      <c r="B1300" s="30"/>
      <c r="C1300" s="30"/>
      <c r="D1300" s="30" t="s">
        <v>404</v>
      </c>
    </row>
    <row r="1301" spans="1:4" x14ac:dyDescent="0.2">
      <c r="A1301" s="30" t="s">
        <v>1319</v>
      </c>
      <c r="B1301" s="30" t="s">
        <v>618</v>
      </c>
      <c r="C1301" s="30" t="s">
        <v>1244</v>
      </c>
      <c r="D1301" s="30" t="s">
        <v>1051</v>
      </c>
    </row>
    <row r="1302" spans="1:4" x14ac:dyDescent="0.2">
      <c r="A1302" s="30" t="s">
        <v>1306</v>
      </c>
      <c r="B1302" s="30" t="s">
        <v>619</v>
      </c>
      <c r="C1302" s="30" t="s">
        <v>1244</v>
      </c>
      <c r="D1302" s="30" t="s">
        <v>1051</v>
      </c>
    </row>
    <row r="1303" spans="1:4" x14ac:dyDescent="0.2">
      <c r="A1303" s="30" t="s">
        <v>1307</v>
      </c>
      <c r="B1303" s="30" t="s">
        <v>620</v>
      </c>
      <c r="C1303" s="30" t="s">
        <v>1244</v>
      </c>
      <c r="D1303" s="30" t="s">
        <v>1051</v>
      </c>
    </row>
    <row r="1304" spans="1:4" x14ac:dyDescent="0.2">
      <c r="A1304" s="30"/>
      <c r="B1304" s="30"/>
      <c r="C1304" s="30"/>
      <c r="D1304" s="30" t="s">
        <v>404</v>
      </c>
    </row>
    <row r="1305" spans="1:4" x14ac:dyDescent="0.2">
      <c r="A1305" s="30"/>
      <c r="B1305" s="30"/>
      <c r="C1305" s="30"/>
      <c r="D1305" s="30" t="s">
        <v>370</v>
      </c>
    </row>
    <row r="1306" spans="1:4" x14ac:dyDescent="0.2">
      <c r="A1306" s="30"/>
      <c r="B1306" s="30"/>
      <c r="C1306" s="30"/>
      <c r="D1306" s="30" t="s">
        <v>954</v>
      </c>
    </row>
    <row r="1307" spans="1:4" x14ac:dyDescent="0.2">
      <c r="A1307" s="30" t="s">
        <v>1320</v>
      </c>
      <c r="B1307" s="30" t="s">
        <v>621</v>
      </c>
      <c r="C1307" s="30" t="s">
        <v>1244</v>
      </c>
      <c r="D1307" s="30" t="s">
        <v>1051</v>
      </c>
    </row>
    <row r="1308" spans="1:4" x14ac:dyDescent="0.2">
      <c r="A1308" s="30" t="s">
        <v>1321</v>
      </c>
      <c r="B1308" s="30" t="s">
        <v>622</v>
      </c>
      <c r="C1308" s="30" t="s">
        <v>1244</v>
      </c>
      <c r="D1308" s="30" t="s">
        <v>1051</v>
      </c>
    </row>
    <row r="1309" spans="1:4" x14ac:dyDescent="0.2">
      <c r="A1309" s="30"/>
      <c r="B1309" s="30"/>
      <c r="C1309" s="30"/>
      <c r="D1309" s="30" t="s">
        <v>404</v>
      </c>
    </row>
    <row r="1310" spans="1:4" x14ac:dyDescent="0.2">
      <c r="A1310" s="30"/>
      <c r="B1310" s="30"/>
      <c r="C1310" s="30"/>
      <c r="D1310" s="30" t="s">
        <v>954</v>
      </c>
    </row>
    <row r="1311" spans="1:4" x14ac:dyDescent="0.2">
      <c r="A1311" s="30" t="s">
        <v>1323</v>
      </c>
      <c r="B1311" s="30" t="s">
        <v>1280</v>
      </c>
      <c r="C1311" s="30" t="s">
        <v>1244</v>
      </c>
      <c r="D1311" s="30" t="s">
        <v>1055</v>
      </c>
    </row>
    <row r="1312" spans="1:4" x14ac:dyDescent="0.2">
      <c r="A1312" s="30"/>
      <c r="B1312" s="30"/>
      <c r="C1312" s="30"/>
      <c r="D1312" s="30" t="s">
        <v>1051</v>
      </c>
    </row>
    <row r="1313" spans="1:4" x14ac:dyDescent="0.2">
      <c r="A1313" s="30"/>
      <c r="B1313" s="30"/>
      <c r="C1313" s="30"/>
      <c r="D1313" s="30" t="s">
        <v>404</v>
      </c>
    </row>
    <row r="1314" spans="1:4" x14ac:dyDescent="0.2">
      <c r="A1314" s="30" t="s">
        <v>1324</v>
      </c>
      <c r="B1314" s="30" t="s">
        <v>1281</v>
      </c>
      <c r="C1314" s="30" t="s">
        <v>1244</v>
      </c>
      <c r="D1314" s="30" t="s">
        <v>1055</v>
      </c>
    </row>
    <row r="1315" spans="1:4" x14ac:dyDescent="0.2">
      <c r="A1315" s="30"/>
      <c r="B1315" s="30"/>
      <c r="C1315" s="30"/>
      <c r="D1315" s="30" t="s">
        <v>1051</v>
      </c>
    </row>
    <row r="1316" spans="1:4" x14ac:dyDescent="0.2">
      <c r="A1316" s="30"/>
      <c r="B1316" s="30"/>
      <c r="C1316" s="30"/>
      <c r="D1316" s="30" t="s">
        <v>404</v>
      </c>
    </row>
    <row r="1317" spans="1:4" x14ac:dyDescent="0.2">
      <c r="A1317" s="30"/>
      <c r="B1317" s="30"/>
      <c r="C1317" s="30"/>
      <c r="D1317" s="30" t="s">
        <v>1419</v>
      </c>
    </row>
    <row r="1318" spans="1:4" x14ac:dyDescent="0.2">
      <c r="A1318" s="30" t="s">
        <v>1329</v>
      </c>
      <c r="B1318" s="30" t="s">
        <v>1279</v>
      </c>
      <c r="C1318" s="30" t="s">
        <v>1244</v>
      </c>
      <c r="D1318" s="30" t="s">
        <v>1055</v>
      </c>
    </row>
    <row r="1319" spans="1:4" x14ac:dyDescent="0.2">
      <c r="A1319" s="30"/>
      <c r="B1319" s="30"/>
      <c r="C1319" s="30"/>
      <c r="D1319" s="30" t="s">
        <v>1051</v>
      </c>
    </row>
    <row r="1320" spans="1:4" x14ac:dyDescent="0.2">
      <c r="A1320" s="30"/>
      <c r="B1320" s="30"/>
      <c r="C1320" s="30"/>
      <c r="D1320" s="30" t="s">
        <v>404</v>
      </c>
    </row>
    <row r="1321" spans="1:4" x14ac:dyDescent="0.2">
      <c r="A1321" s="30"/>
      <c r="B1321" s="30"/>
      <c r="C1321" s="30"/>
      <c r="D1321" s="30" t="s">
        <v>1419</v>
      </c>
    </row>
    <row r="1322" spans="1:4" x14ac:dyDescent="0.2">
      <c r="A1322" s="30" t="s">
        <v>1325</v>
      </c>
      <c r="B1322" s="30" t="s">
        <v>1282</v>
      </c>
      <c r="C1322" s="30" t="s">
        <v>1244</v>
      </c>
      <c r="D1322" s="30" t="s">
        <v>1055</v>
      </c>
    </row>
    <row r="1323" spans="1:4" x14ac:dyDescent="0.2">
      <c r="A1323" s="30"/>
      <c r="B1323" s="30"/>
      <c r="C1323" s="30"/>
      <c r="D1323" s="30" t="s">
        <v>1051</v>
      </c>
    </row>
    <row r="1324" spans="1:4" x14ac:dyDescent="0.2">
      <c r="A1324" s="30"/>
      <c r="B1324" s="30"/>
      <c r="C1324" s="30"/>
      <c r="D1324" s="30" t="s">
        <v>404</v>
      </c>
    </row>
    <row r="1325" spans="1:4" x14ac:dyDescent="0.2">
      <c r="A1325" s="30"/>
      <c r="B1325" s="30"/>
      <c r="C1325" s="30"/>
      <c r="D1325" s="30" t="s">
        <v>1419</v>
      </c>
    </row>
    <row r="1326" spans="1:4" x14ac:dyDescent="0.2">
      <c r="A1326" s="30" t="s">
        <v>1338</v>
      </c>
      <c r="B1326" s="30" t="s">
        <v>38</v>
      </c>
      <c r="C1326" s="30" t="s">
        <v>1244</v>
      </c>
      <c r="D1326" s="30" t="s">
        <v>1055</v>
      </c>
    </row>
    <row r="1327" spans="1:4" x14ac:dyDescent="0.2">
      <c r="A1327" s="30"/>
      <c r="B1327" s="30"/>
      <c r="C1327" s="30"/>
      <c r="D1327" s="30" t="s">
        <v>1051</v>
      </c>
    </row>
    <row r="1328" spans="1:4" x14ac:dyDescent="0.2">
      <c r="A1328" s="30" t="s">
        <v>2574</v>
      </c>
      <c r="B1328" s="30" t="s">
        <v>1276</v>
      </c>
      <c r="C1328" s="30" t="s">
        <v>1244</v>
      </c>
      <c r="D1328" s="30" t="s">
        <v>1055</v>
      </c>
    </row>
    <row r="1329" spans="1:4" x14ac:dyDescent="0.2">
      <c r="A1329" s="30"/>
      <c r="B1329" s="30"/>
      <c r="C1329" s="30"/>
      <c r="D1329" s="30" t="s">
        <v>1051</v>
      </c>
    </row>
    <row r="1330" spans="1:4" x14ac:dyDescent="0.2">
      <c r="A1330" s="30" t="s">
        <v>763</v>
      </c>
      <c r="B1330" s="30" t="s">
        <v>764</v>
      </c>
      <c r="C1330" s="30" t="s">
        <v>1244</v>
      </c>
      <c r="D1330" s="30" t="s">
        <v>1055</v>
      </c>
    </row>
    <row r="1331" spans="1:4" x14ac:dyDescent="0.2">
      <c r="A1331" s="30"/>
      <c r="B1331" s="30"/>
      <c r="C1331" s="30"/>
      <c r="D1331" s="30" t="s">
        <v>1051</v>
      </c>
    </row>
    <row r="1332" spans="1:4" x14ac:dyDescent="0.2">
      <c r="A1332" s="30"/>
      <c r="B1332" s="30"/>
      <c r="C1332" s="30"/>
      <c r="D1332" s="30" t="s">
        <v>404</v>
      </c>
    </row>
    <row r="1333" spans="1:4" x14ac:dyDescent="0.2">
      <c r="A1333" s="30"/>
      <c r="B1333" s="30"/>
      <c r="C1333" s="30"/>
      <c r="D1333" s="30" t="s">
        <v>1419</v>
      </c>
    </row>
    <row r="1334" spans="1:4" x14ac:dyDescent="0.2">
      <c r="A1334" s="30" t="s">
        <v>2626</v>
      </c>
      <c r="B1334" s="30" t="s">
        <v>1345</v>
      </c>
      <c r="C1334" s="30" t="s">
        <v>1244</v>
      </c>
      <c r="D1334" s="30" t="s">
        <v>1051</v>
      </c>
    </row>
    <row r="1335" spans="1:4" x14ac:dyDescent="0.2">
      <c r="A1335" s="30"/>
      <c r="B1335" s="30"/>
      <c r="C1335" s="30"/>
      <c r="D1335" s="30" t="s">
        <v>404</v>
      </c>
    </row>
    <row r="1336" spans="1:4" x14ac:dyDescent="0.2">
      <c r="A1336" s="30" t="s">
        <v>2698</v>
      </c>
      <c r="B1336" s="30" t="s">
        <v>1863</v>
      </c>
      <c r="C1336" s="30" t="s">
        <v>1244</v>
      </c>
      <c r="D1336" s="30" t="s">
        <v>404</v>
      </c>
    </row>
    <row r="1337" spans="1:4" x14ac:dyDescent="0.2">
      <c r="A1337" s="30" t="s">
        <v>2562</v>
      </c>
      <c r="B1337" s="30" t="s">
        <v>1344</v>
      </c>
      <c r="C1337" s="30" t="s">
        <v>1244</v>
      </c>
      <c r="D1337" s="30" t="s">
        <v>1051</v>
      </c>
    </row>
    <row r="1338" spans="1:4" x14ac:dyDescent="0.2">
      <c r="A1338" s="30"/>
      <c r="B1338" s="30"/>
      <c r="C1338" s="30"/>
      <c r="D1338" s="30" t="s">
        <v>404</v>
      </c>
    </row>
    <row r="1339" spans="1:4" x14ac:dyDescent="0.2">
      <c r="A1339" s="30" t="s">
        <v>2757</v>
      </c>
      <c r="B1339" s="30" t="s">
        <v>22</v>
      </c>
      <c r="C1339" s="30" t="s">
        <v>1244</v>
      </c>
      <c r="D1339" s="30" t="s">
        <v>1052</v>
      </c>
    </row>
    <row r="1340" spans="1:4" x14ac:dyDescent="0.2">
      <c r="A1340" s="30"/>
      <c r="B1340" s="30"/>
      <c r="C1340" s="30"/>
      <c r="D1340" s="30" t="s">
        <v>404</v>
      </c>
    </row>
    <row r="1341" spans="1:4" x14ac:dyDescent="0.2">
      <c r="A1341" s="30" t="s">
        <v>2746</v>
      </c>
      <c r="B1341" s="30" t="s">
        <v>23</v>
      </c>
      <c r="C1341" s="30" t="s">
        <v>1244</v>
      </c>
      <c r="D1341" s="30" t="s">
        <v>1052</v>
      </c>
    </row>
    <row r="1342" spans="1:4" x14ac:dyDescent="0.2">
      <c r="A1342" s="30"/>
      <c r="B1342" s="30"/>
      <c r="C1342" s="30"/>
      <c r="D1342" s="30" t="s">
        <v>404</v>
      </c>
    </row>
    <row r="1343" spans="1:4" x14ac:dyDescent="0.2">
      <c r="A1343" s="30" t="s">
        <v>2751</v>
      </c>
      <c r="B1343" s="30" t="s">
        <v>24</v>
      </c>
      <c r="C1343" s="30" t="s">
        <v>1244</v>
      </c>
      <c r="D1343" s="30" t="s">
        <v>1052</v>
      </c>
    </row>
    <row r="1344" spans="1:4" x14ac:dyDescent="0.2">
      <c r="A1344" s="30"/>
      <c r="B1344" s="30"/>
      <c r="C1344" s="30"/>
      <c r="D1344" s="30" t="s">
        <v>404</v>
      </c>
    </row>
    <row r="1345" spans="1:4" x14ac:dyDescent="0.2">
      <c r="A1345" s="30" t="s">
        <v>2602</v>
      </c>
      <c r="B1345" s="30" t="s">
        <v>28</v>
      </c>
      <c r="C1345" s="30" t="s">
        <v>1244</v>
      </c>
      <c r="D1345" s="30" t="s">
        <v>404</v>
      </c>
    </row>
    <row r="1346" spans="1:4" x14ac:dyDescent="0.2">
      <c r="A1346" s="30" t="s">
        <v>552</v>
      </c>
      <c r="B1346" s="30" t="s">
        <v>766</v>
      </c>
      <c r="C1346" s="30" t="s">
        <v>1245</v>
      </c>
      <c r="D1346" s="30" t="s">
        <v>1051</v>
      </c>
    </row>
    <row r="1347" spans="1:4" x14ac:dyDescent="0.2">
      <c r="A1347" s="30"/>
      <c r="B1347" s="30"/>
      <c r="C1347" s="30"/>
      <c r="D1347" s="30" t="s">
        <v>404</v>
      </c>
    </row>
    <row r="1348" spans="1:4" x14ac:dyDescent="0.2">
      <c r="A1348" s="30"/>
      <c r="B1348" s="30"/>
      <c r="C1348" s="30"/>
      <c r="D1348" s="30" t="s">
        <v>370</v>
      </c>
    </row>
    <row r="1349" spans="1:4" x14ac:dyDescent="0.2">
      <c r="A1349" s="30" t="s">
        <v>2024</v>
      </c>
      <c r="B1349" s="30" t="s">
        <v>2025</v>
      </c>
      <c r="C1349" s="30" t="s">
        <v>1245</v>
      </c>
      <c r="D1349" s="30" t="s">
        <v>370</v>
      </c>
    </row>
    <row r="1350" spans="1:4" x14ac:dyDescent="0.2">
      <c r="A1350" s="30" t="s">
        <v>2026</v>
      </c>
      <c r="B1350" s="30" t="s">
        <v>2027</v>
      </c>
      <c r="C1350" s="30" t="s">
        <v>1245</v>
      </c>
      <c r="D1350" s="30" t="s">
        <v>370</v>
      </c>
    </row>
    <row r="1351" spans="1:4" x14ac:dyDescent="0.2">
      <c r="A1351" s="30" t="s">
        <v>167</v>
      </c>
      <c r="B1351" s="30" t="s">
        <v>767</v>
      </c>
      <c r="C1351" s="30" t="s">
        <v>1245</v>
      </c>
      <c r="D1351" s="30" t="s">
        <v>1055</v>
      </c>
    </row>
    <row r="1352" spans="1:4" x14ac:dyDescent="0.2">
      <c r="A1352" s="30"/>
      <c r="B1352" s="30"/>
      <c r="C1352" s="30"/>
      <c r="D1352" s="30" t="s">
        <v>1051</v>
      </c>
    </row>
    <row r="1353" spans="1:4" x14ac:dyDescent="0.2">
      <c r="A1353" s="30"/>
      <c r="B1353" s="30"/>
      <c r="C1353" s="30"/>
      <c r="D1353" s="30" t="s">
        <v>1590</v>
      </c>
    </row>
    <row r="1354" spans="1:4" x14ac:dyDescent="0.2">
      <c r="A1354" s="30"/>
      <c r="B1354" s="30"/>
      <c r="C1354" s="30"/>
      <c r="D1354" s="30" t="s">
        <v>404</v>
      </c>
    </row>
    <row r="1355" spans="1:4" x14ac:dyDescent="0.2">
      <c r="A1355" s="30"/>
      <c r="B1355" s="30"/>
      <c r="C1355" s="30"/>
      <c r="D1355" s="30" t="s">
        <v>370</v>
      </c>
    </row>
    <row r="1356" spans="1:4" x14ac:dyDescent="0.2">
      <c r="A1356" s="30" t="s">
        <v>1392</v>
      </c>
      <c r="B1356" s="30" t="s">
        <v>769</v>
      </c>
      <c r="C1356" s="30" t="s">
        <v>1245</v>
      </c>
      <c r="D1356" s="30" t="s">
        <v>370</v>
      </c>
    </row>
    <row r="1357" spans="1:4" x14ac:dyDescent="0.2">
      <c r="A1357" s="30" t="s">
        <v>1459</v>
      </c>
      <c r="B1357" s="30" t="s">
        <v>768</v>
      </c>
      <c r="C1357" s="30" t="s">
        <v>1245</v>
      </c>
      <c r="D1357" s="30" t="s">
        <v>370</v>
      </c>
    </row>
    <row r="1358" spans="1:4" x14ac:dyDescent="0.2">
      <c r="A1358" s="30" t="s">
        <v>1097</v>
      </c>
      <c r="B1358" s="30" t="s">
        <v>1101</v>
      </c>
      <c r="C1358" s="30" t="s">
        <v>1245</v>
      </c>
      <c r="D1358" s="30" t="s">
        <v>1051</v>
      </c>
    </row>
    <row r="1359" spans="1:4" x14ac:dyDescent="0.2">
      <c r="A1359" s="30"/>
      <c r="B1359" s="30"/>
      <c r="C1359" s="30"/>
      <c r="D1359" s="30" t="s">
        <v>370</v>
      </c>
    </row>
    <row r="1360" spans="1:4" x14ac:dyDescent="0.2">
      <c r="A1360" s="30" t="s">
        <v>1393</v>
      </c>
      <c r="B1360" s="30" t="s">
        <v>1394</v>
      </c>
      <c r="C1360" s="30" t="s">
        <v>1245</v>
      </c>
      <c r="D1360" s="30" t="s">
        <v>1051</v>
      </c>
    </row>
    <row r="1361" spans="1:4" x14ac:dyDescent="0.2">
      <c r="A1361" s="30"/>
      <c r="B1361" s="30"/>
      <c r="C1361" s="30"/>
      <c r="D1361" s="30" t="s">
        <v>370</v>
      </c>
    </row>
    <row r="1362" spans="1:4" x14ac:dyDescent="0.2">
      <c r="A1362" s="30" t="s">
        <v>1096</v>
      </c>
      <c r="B1362" s="30" t="s">
        <v>1100</v>
      </c>
      <c r="C1362" s="30" t="s">
        <v>1245</v>
      </c>
      <c r="D1362" s="30" t="s">
        <v>1051</v>
      </c>
    </row>
    <row r="1363" spans="1:4" x14ac:dyDescent="0.2">
      <c r="A1363" s="30"/>
      <c r="B1363" s="30"/>
      <c r="C1363" s="30"/>
      <c r="D1363" s="30" t="s">
        <v>370</v>
      </c>
    </row>
    <row r="1364" spans="1:4" x14ac:dyDescent="0.2">
      <c r="A1364" s="30" t="s">
        <v>770</v>
      </c>
      <c r="B1364" s="30" t="s">
        <v>771</v>
      </c>
      <c r="C1364" s="30" t="s">
        <v>1245</v>
      </c>
      <c r="D1364" s="30" t="s">
        <v>1051</v>
      </c>
    </row>
    <row r="1365" spans="1:4" x14ac:dyDescent="0.2">
      <c r="A1365" s="30"/>
      <c r="B1365" s="30"/>
      <c r="C1365" s="30"/>
      <c r="D1365" s="30" t="s">
        <v>1053</v>
      </c>
    </row>
    <row r="1366" spans="1:4" x14ac:dyDescent="0.2">
      <c r="A1366" s="30"/>
      <c r="B1366" s="30"/>
      <c r="C1366" s="30"/>
      <c r="D1366" s="30" t="s">
        <v>370</v>
      </c>
    </row>
    <row r="1367" spans="1:4" x14ac:dyDescent="0.2">
      <c r="A1367" s="30" t="s">
        <v>727</v>
      </c>
      <c r="B1367" s="30" t="s">
        <v>849</v>
      </c>
      <c r="C1367" s="30" t="s">
        <v>1245</v>
      </c>
      <c r="D1367" s="30" t="s">
        <v>1051</v>
      </c>
    </row>
    <row r="1368" spans="1:4" x14ac:dyDescent="0.2">
      <c r="A1368" s="30"/>
      <c r="B1368" s="30"/>
      <c r="C1368" s="30"/>
      <c r="D1368" s="30" t="s">
        <v>1053</v>
      </c>
    </row>
    <row r="1369" spans="1:4" x14ac:dyDescent="0.2">
      <c r="A1369" s="30"/>
      <c r="B1369" s="30"/>
      <c r="C1369" s="30"/>
      <c r="D1369" s="30" t="s">
        <v>370</v>
      </c>
    </row>
    <row r="1370" spans="1:4" x14ac:dyDescent="0.2">
      <c r="A1370" s="30" t="s">
        <v>2494</v>
      </c>
      <c r="B1370" s="30" t="s">
        <v>2495</v>
      </c>
      <c r="C1370" s="30" t="s">
        <v>1245</v>
      </c>
      <c r="D1370" s="30" t="s">
        <v>370</v>
      </c>
    </row>
    <row r="1371" spans="1:4" x14ac:dyDescent="0.2">
      <c r="A1371" s="30" t="s">
        <v>2496</v>
      </c>
      <c r="B1371" s="30" t="s">
        <v>2497</v>
      </c>
      <c r="C1371" s="30" t="s">
        <v>1245</v>
      </c>
      <c r="D1371" s="30" t="s">
        <v>370</v>
      </c>
    </row>
    <row r="1372" spans="1:4" x14ac:dyDescent="0.2">
      <c r="A1372" s="30" t="s">
        <v>1460</v>
      </c>
      <c r="B1372" s="30" t="s">
        <v>850</v>
      </c>
      <c r="C1372" s="30" t="s">
        <v>1245</v>
      </c>
      <c r="D1372" s="30" t="s">
        <v>1051</v>
      </c>
    </row>
    <row r="1373" spans="1:4" x14ac:dyDescent="0.2">
      <c r="A1373" s="30"/>
      <c r="B1373" s="30"/>
      <c r="C1373" s="30"/>
      <c r="D1373" s="30" t="s">
        <v>404</v>
      </c>
    </row>
    <row r="1374" spans="1:4" x14ac:dyDescent="0.2">
      <c r="A1374" s="30"/>
      <c r="B1374" s="30"/>
      <c r="C1374" s="30"/>
      <c r="D1374" s="30" t="s">
        <v>370</v>
      </c>
    </row>
    <row r="1375" spans="1:4" x14ac:dyDescent="0.2">
      <c r="A1375" s="30" t="s">
        <v>1336</v>
      </c>
      <c r="B1375" s="30" t="s">
        <v>851</v>
      </c>
      <c r="C1375" s="30" t="s">
        <v>1245</v>
      </c>
      <c r="D1375" s="30" t="s">
        <v>370</v>
      </c>
    </row>
    <row r="1376" spans="1:4" x14ac:dyDescent="0.2">
      <c r="A1376" s="30" t="s">
        <v>1461</v>
      </c>
      <c r="B1376" s="30" t="s">
        <v>457</v>
      </c>
      <c r="C1376" s="30" t="s">
        <v>1245</v>
      </c>
      <c r="D1376" s="30" t="s">
        <v>1051</v>
      </c>
    </row>
    <row r="1377" spans="1:4" x14ac:dyDescent="0.2">
      <c r="A1377" s="30"/>
      <c r="B1377" s="30"/>
      <c r="C1377" s="30"/>
      <c r="D1377" s="30" t="s">
        <v>370</v>
      </c>
    </row>
    <row r="1378" spans="1:4" x14ac:dyDescent="0.2">
      <c r="A1378" s="30" t="s">
        <v>1462</v>
      </c>
      <c r="B1378" s="30" t="s">
        <v>303</v>
      </c>
      <c r="C1378" s="30" t="s">
        <v>1245</v>
      </c>
      <c r="D1378" s="30" t="s">
        <v>1051</v>
      </c>
    </row>
    <row r="1379" spans="1:4" x14ac:dyDescent="0.2">
      <c r="A1379" s="30"/>
      <c r="B1379" s="30"/>
      <c r="C1379" s="30"/>
      <c r="D1379" s="30" t="s">
        <v>370</v>
      </c>
    </row>
    <row r="1380" spans="1:4" x14ac:dyDescent="0.2">
      <c r="A1380" s="30" t="s">
        <v>707</v>
      </c>
      <c r="B1380" s="30" t="s">
        <v>829</v>
      </c>
      <c r="C1380" s="30" t="s">
        <v>1245</v>
      </c>
      <c r="D1380" s="30" t="s">
        <v>1051</v>
      </c>
    </row>
    <row r="1381" spans="1:4" x14ac:dyDescent="0.2">
      <c r="A1381" s="30"/>
      <c r="B1381" s="30"/>
      <c r="C1381" s="30"/>
      <c r="D1381" s="30" t="s">
        <v>1053</v>
      </c>
    </row>
    <row r="1382" spans="1:4" x14ac:dyDescent="0.2">
      <c r="A1382" s="30"/>
      <c r="B1382" s="30"/>
      <c r="C1382" s="30"/>
      <c r="D1382" s="30" t="s">
        <v>370</v>
      </c>
    </row>
    <row r="1383" spans="1:4" x14ac:dyDescent="0.2">
      <c r="A1383" s="30" t="s">
        <v>951</v>
      </c>
      <c r="B1383" s="30" t="s">
        <v>948</v>
      </c>
      <c r="C1383" s="30" t="s">
        <v>1245</v>
      </c>
      <c r="D1383" s="30" t="s">
        <v>1051</v>
      </c>
    </row>
    <row r="1384" spans="1:4" x14ac:dyDescent="0.2">
      <c r="A1384" s="30"/>
      <c r="B1384" s="30"/>
      <c r="C1384" s="30"/>
      <c r="D1384" s="30" t="s">
        <v>1053</v>
      </c>
    </row>
    <row r="1385" spans="1:4" x14ac:dyDescent="0.2">
      <c r="A1385" s="30" t="s">
        <v>952</v>
      </c>
      <c r="B1385" s="30" t="s">
        <v>949</v>
      </c>
      <c r="C1385" s="30" t="s">
        <v>1245</v>
      </c>
      <c r="D1385" s="30" t="s">
        <v>404</v>
      </c>
    </row>
    <row r="1386" spans="1:4" x14ac:dyDescent="0.2">
      <c r="A1386" s="30" t="s">
        <v>1095</v>
      </c>
      <c r="B1386" s="30" t="s">
        <v>1099</v>
      </c>
      <c r="C1386" s="30" t="s">
        <v>1245</v>
      </c>
      <c r="D1386" s="30" t="s">
        <v>370</v>
      </c>
    </row>
    <row r="1387" spans="1:4" x14ac:dyDescent="0.2">
      <c r="A1387" s="30" t="s">
        <v>2085</v>
      </c>
      <c r="B1387" s="30" t="s">
        <v>852</v>
      </c>
      <c r="C1387" s="30" t="s">
        <v>1245</v>
      </c>
      <c r="D1387" s="30" t="s">
        <v>1051</v>
      </c>
    </row>
    <row r="1388" spans="1:4" x14ac:dyDescent="0.2">
      <c r="A1388" s="30"/>
      <c r="B1388" s="30"/>
      <c r="C1388" s="30"/>
      <c r="D1388" s="30" t="s">
        <v>404</v>
      </c>
    </row>
    <row r="1389" spans="1:4" x14ac:dyDescent="0.2">
      <c r="A1389" s="30"/>
      <c r="B1389" s="30"/>
      <c r="C1389" s="30"/>
      <c r="D1389" s="30" t="s">
        <v>370</v>
      </c>
    </row>
    <row r="1390" spans="1:4" x14ac:dyDescent="0.2">
      <c r="A1390" s="30" t="s">
        <v>2086</v>
      </c>
      <c r="B1390" s="30" t="s">
        <v>853</v>
      </c>
      <c r="C1390" s="30" t="s">
        <v>1245</v>
      </c>
      <c r="D1390" s="30" t="s">
        <v>1051</v>
      </c>
    </row>
    <row r="1391" spans="1:4" x14ac:dyDescent="0.2">
      <c r="A1391" s="30"/>
      <c r="B1391" s="30"/>
      <c r="C1391" s="30"/>
      <c r="D1391" s="30" t="s">
        <v>1052</v>
      </c>
    </row>
    <row r="1392" spans="1:4" x14ac:dyDescent="0.2">
      <c r="A1392" s="30"/>
      <c r="B1392" s="30"/>
      <c r="C1392" s="30"/>
      <c r="D1392" s="30" t="s">
        <v>404</v>
      </c>
    </row>
    <row r="1393" spans="1:4" x14ac:dyDescent="0.2">
      <c r="A1393" s="30"/>
      <c r="B1393" s="30"/>
      <c r="C1393" s="30"/>
      <c r="D1393" s="30" t="s">
        <v>370</v>
      </c>
    </row>
    <row r="1394" spans="1:4" x14ac:dyDescent="0.2">
      <c r="A1394" s="30" t="s">
        <v>2087</v>
      </c>
      <c r="B1394" s="30" t="s">
        <v>854</v>
      </c>
      <c r="C1394" s="30" t="s">
        <v>1245</v>
      </c>
      <c r="D1394" s="30" t="s">
        <v>1051</v>
      </c>
    </row>
    <row r="1395" spans="1:4" x14ac:dyDescent="0.2">
      <c r="A1395" s="30"/>
      <c r="B1395" s="30"/>
      <c r="C1395" s="30"/>
      <c r="D1395" s="30" t="s">
        <v>404</v>
      </c>
    </row>
    <row r="1396" spans="1:4" x14ac:dyDescent="0.2">
      <c r="A1396" s="30"/>
      <c r="B1396" s="30"/>
      <c r="C1396" s="30"/>
      <c r="D1396" s="30" t="s">
        <v>370</v>
      </c>
    </row>
    <row r="1397" spans="1:4" x14ac:dyDescent="0.2">
      <c r="A1397" s="30" t="s">
        <v>2088</v>
      </c>
      <c r="B1397" s="30" t="s">
        <v>855</v>
      </c>
      <c r="C1397" s="30" t="s">
        <v>1245</v>
      </c>
      <c r="D1397" s="30" t="s">
        <v>1051</v>
      </c>
    </row>
    <row r="1398" spans="1:4" x14ac:dyDescent="0.2">
      <c r="A1398" s="30"/>
      <c r="B1398" s="30"/>
      <c r="C1398" s="30"/>
      <c r="D1398" s="30" t="s">
        <v>1052</v>
      </c>
    </row>
    <row r="1399" spans="1:4" x14ac:dyDescent="0.2">
      <c r="A1399" s="30"/>
      <c r="B1399" s="30"/>
      <c r="C1399" s="30"/>
      <c r="D1399" s="30" t="s">
        <v>404</v>
      </c>
    </row>
    <row r="1400" spans="1:4" x14ac:dyDescent="0.2">
      <c r="A1400" s="30"/>
      <c r="B1400" s="30"/>
      <c r="C1400" s="30"/>
      <c r="D1400" s="30" t="s">
        <v>370</v>
      </c>
    </row>
    <row r="1401" spans="1:4" x14ac:dyDescent="0.2">
      <c r="A1401" s="30" t="s">
        <v>2089</v>
      </c>
      <c r="B1401" s="30" t="s">
        <v>856</v>
      </c>
      <c r="C1401" s="30" t="s">
        <v>1245</v>
      </c>
      <c r="D1401" s="30" t="s">
        <v>1051</v>
      </c>
    </row>
    <row r="1402" spans="1:4" x14ac:dyDescent="0.2">
      <c r="A1402" s="30"/>
      <c r="B1402" s="30"/>
      <c r="C1402" s="30"/>
      <c r="D1402" s="30" t="s">
        <v>404</v>
      </c>
    </row>
    <row r="1403" spans="1:4" x14ac:dyDescent="0.2">
      <c r="A1403" s="30"/>
      <c r="B1403" s="30"/>
      <c r="C1403" s="30"/>
      <c r="D1403" s="30" t="s">
        <v>370</v>
      </c>
    </row>
    <row r="1404" spans="1:4" x14ac:dyDescent="0.2">
      <c r="A1404" s="30" t="s">
        <v>2090</v>
      </c>
      <c r="B1404" s="30" t="s">
        <v>857</v>
      </c>
      <c r="C1404" s="30" t="s">
        <v>1245</v>
      </c>
      <c r="D1404" s="30" t="s">
        <v>1051</v>
      </c>
    </row>
    <row r="1405" spans="1:4" x14ac:dyDescent="0.2">
      <c r="A1405" s="30"/>
      <c r="B1405" s="30"/>
      <c r="C1405" s="30"/>
      <c r="D1405" s="30" t="s">
        <v>404</v>
      </c>
    </row>
    <row r="1406" spans="1:4" x14ac:dyDescent="0.2">
      <c r="A1406" s="30"/>
      <c r="B1406" s="30"/>
      <c r="C1406" s="30"/>
      <c r="D1406" s="30" t="s">
        <v>370</v>
      </c>
    </row>
    <row r="1407" spans="1:4" x14ac:dyDescent="0.2">
      <c r="A1407" s="30" t="s">
        <v>304</v>
      </c>
      <c r="B1407" s="30" t="s">
        <v>305</v>
      </c>
      <c r="C1407" s="30" t="s">
        <v>1245</v>
      </c>
      <c r="D1407" s="30" t="s">
        <v>1051</v>
      </c>
    </row>
    <row r="1408" spans="1:4" x14ac:dyDescent="0.2">
      <c r="A1408" s="30"/>
      <c r="B1408" s="30"/>
      <c r="C1408" s="30"/>
      <c r="D1408" s="30" t="s">
        <v>404</v>
      </c>
    </row>
    <row r="1409" spans="1:4" x14ac:dyDescent="0.2">
      <c r="A1409" s="30"/>
      <c r="B1409" s="30"/>
      <c r="C1409" s="30"/>
      <c r="D1409" s="30" t="s">
        <v>370</v>
      </c>
    </row>
    <row r="1410" spans="1:4" x14ac:dyDescent="0.2">
      <c r="A1410" s="30" t="s">
        <v>2016</v>
      </c>
      <c r="B1410" s="30" t="s">
        <v>2017</v>
      </c>
      <c r="C1410" s="30" t="s">
        <v>1245</v>
      </c>
      <c r="D1410" s="30" t="s">
        <v>1051</v>
      </c>
    </row>
    <row r="1411" spans="1:4" x14ac:dyDescent="0.2">
      <c r="A1411" s="30"/>
      <c r="B1411" s="30"/>
      <c r="C1411" s="30"/>
      <c r="D1411" s="30" t="s">
        <v>370</v>
      </c>
    </row>
    <row r="1412" spans="1:4" x14ac:dyDescent="0.2">
      <c r="A1412" s="30" t="s">
        <v>2018</v>
      </c>
      <c r="B1412" s="30" t="s">
        <v>2019</v>
      </c>
      <c r="C1412" s="30" t="s">
        <v>1245</v>
      </c>
      <c r="D1412" s="30" t="s">
        <v>1051</v>
      </c>
    </row>
    <row r="1413" spans="1:4" x14ac:dyDescent="0.2">
      <c r="A1413" s="30"/>
      <c r="B1413" s="30"/>
      <c r="C1413" s="30"/>
      <c r="D1413" s="30" t="s">
        <v>370</v>
      </c>
    </row>
    <row r="1414" spans="1:4" x14ac:dyDescent="0.2">
      <c r="A1414" s="30" t="s">
        <v>2020</v>
      </c>
      <c r="B1414" s="30" t="s">
        <v>2021</v>
      </c>
      <c r="C1414" s="30" t="s">
        <v>1245</v>
      </c>
      <c r="D1414" s="30" t="s">
        <v>1051</v>
      </c>
    </row>
    <row r="1415" spans="1:4" x14ac:dyDescent="0.2">
      <c r="A1415" s="30"/>
      <c r="B1415" s="30"/>
      <c r="C1415" s="30"/>
      <c r="D1415" s="30" t="s">
        <v>370</v>
      </c>
    </row>
    <row r="1416" spans="1:4" x14ac:dyDescent="0.2">
      <c r="A1416" s="30" t="s">
        <v>858</v>
      </c>
      <c r="B1416" s="30" t="s">
        <v>859</v>
      </c>
      <c r="C1416" s="30" t="s">
        <v>1245</v>
      </c>
      <c r="D1416" s="30" t="s">
        <v>370</v>
      </c>
    </row>
    <row r="1417" spans="1:4" x14ac:dyDescent="0.2">
      <c r="A1417" s="30" t="s">
        <v>2091</v>
      </c>
      <c r="B1417" s="30" t="s">
        <v>864</v>
      </c>
      <c r="C1417" s="30" t="s">
        <v>1245</v>
      </c>
      <c r="D1417" s="30" t="s">
        <v>1051</v>
      </c>
    </row>
    <row r="1418" spans="1:4" x14ac:dyDescent="0.2">
      <c r="A1418" s="30"/>
      <c r="B1418" s="30"/>
      <c r="C1418" s="30"/>
      <c r="D1418" s="30" t="s">
        <v>404</v>
      </c>
    </row>
    <row r="1419" spans="1:4" x14ac:dyDescent="0.2">
      <c r="A1419" s="30"/>
      <c r="B1419" s="30"/>
      <c r="C1419" s="30"/>
      <c r="D1419" s="30" t="s">
        <v>370</v>
      </c>
    </row>
    <row r="1420" spans="1:4" x14ac:dyDescent="0.2">
      <c r="A1420" s="30" t="s">
        <v>2092</v>
      </c>
      <c r="B1420" s="30" t="s">
        <v>865</v>
      </c>
      <c r="C1420" s="30" t="s">
        <v>1245</v>
      </c>
      <c r="D1420" s="30" t="s">
        <v>404</v>
      </c>
    </row>
    <row r="1421" spans="1:4" x14ac:dyDescent="0.2">
      <c r="A1421" s="30"/>
      <c r="B1421" s="30"/>
      <c r="C1421" s="30"/>
      <c r="D1421" s="30" t="s">
        <v>370</v>
      </c>
    </row>
    <row r="1422" spans="1:4" x14ac:dyDescent="0.2">
      <c r="A1422" s="30" t="s">
        <v>1776</v>
      </c>
      <c r="B1422" s="30" t="s">
        <v>328</v>
      </c>
      <c r="C1422" s="30" t="s">
        <v>1245</v>
      </c>
      <c r="D1422" s="30" t="s">
        <v>404</v>
      </c>
    </row>
    <row r="1423" spans="1:4" x14ac:dyDescent="0.2">
      <c r="A1423" s="30"/>
      <c r="B1423" s="30"/>
      <c r="C1423" s="30"/>
      <c r="D1423" s="30" t="s">
        <v>370</v>
      </c>
    </row>
    <row r="1424" spans="1:4" x14ac:dyDescent="0.2">
      <c r="A1424" s="30" t="s">
        <v>866</v>
      </c>
      <c r="B1424" s="30" t="s">
        <v>867</v>
      </c>
      <c r="C1424" s="30" t="s">
        <v>1245</v>
      </c>
      <c r="D1424" s="30" t="s">
        <v>1051</v>
      </c>
    </row>
    <row r="1425" spans="1:4" x14ac:dyDescent="0.2">
      <c r="A1425" s="30"/>
      <c r="B1425" s="30"/>
      <c r="C1425" s="30"/>
      <c r="D1425" s="30" t="s">
        <v>370</v>
      </c>
    </row>
    <row r="1426" spans="1:4" x14ac:dyDescent="0.2">
      <c r="A1426" s="30" t="s">
        <v>228</v>
      </c>
      <c r="B1426" s="30" t="s">
        <v>229</v>
      </c>
      <c r="C1426" s="30" t="s">
        <v>1245</v>
      </c>
      <c r="D1426" s="30" t="s">
        <v>370</v>
      </c>
    </row>
    <row r="1427" spans="1:4" x14ac:dyDescent="0.2">
      <c r="A1427" s="30" t="s">
        <v>230</v>
      </c>
      <c r="B1427" s="30" t="s">
        <v>231</v>
      </c>
      <c r="C1427" s="30" t="s">
        <v>1245</v>
      </c>
      <c r="D1427" s="30" t="s">
        <v>1051</v>
      </c>
    </row>
    <row r="1428" spans="1:4" x14ac:dyDescent="0.2">
      <c r="A1428" s="30"/>
      <c r="B1428" s="30"/>
      <c r="C1428" s="30"/>
      <c r="D1428" s="30" t="s">
        <v>1590</v>
      </c>
    </row>
    <row r="1429" spans="1:4" x14ac:dyDescent="0.2">
      <c r="A1429" s="30"/>
      <c r="B1429" s="30"/>
      <c r="C1429" s="30"/>
      <c r="D1429" s="30" t="s">
        <v>404</v>
      </c>
    </row>
    <row r="1430" spans="1:4" x14ac:dyDescent="0.2">
      <c r="A1430" s="30"/>
      <c r="B1430" s="30"/>
      <c r="C1430" s="30"/>
      <c r="D1430" s="30" t="s">
        <v>370</v>
      </c>
    </row>
    <row r="1431" spans="1:4" x14ac:dyDescent="0.2">
      <c r="A1431" s="30" t="s">
        <v>1463</v>
      </c>
      <c r="B1431" s="30" t="s">
        <v>1464</v>
      </c>
      <c r="C1431" s="30" t="s">
        <v>1245</v>
      </c>
      <c r="D1431" s="30" t="s">
        <v>370</v>
      </c>
    </row>
    <row r="1432" spans="1:4" x14ac:dyDescent="0.2">
      <c r="A1432" s="30" t="s">
        <v>686</v>
      </c>
      <c r="B1432" s="30" t="s">
        <v>687</v>
      </c>
      <c r="C1432" s="30" t="s">
        <v>1245</v>
      </c>
      <c r="D1432" s="30" t="s">
        <v>370</v>
      </c>
    </row>
    <row r="1433" spans="1:4" x14ac:dyDescent="0.2">
      <c r="A1433" s="30" t="s">
        <v>553</v>
      </c>
      <c r="B1433" s="30" t="s">
        <v>232</v>
      </c>
      <c r="C1433" s="30" t="s">
        <v>1245</v>
      </c>
      <c r="D1433" s="30" t="s">
        <v>1055</v>
      </c>
    </row>
    <row r="1434" spans="1:4" x14ac:dyDescent="0.2">
      <c r="A1434" s="30"/>
      <c r="B1434" s="30"/>
      <c r="C1434" s="30"/>
      <c r="D1434" s="30" t="s">
        <v>1051</v>
      </c>
    </row>
    <row r="1435" spans="1:4" x14ac:dyDescent="0.2">
      <c r="A1435" s="30"/>
      <c r="B1435" s="30"/>
      <c r="C1435" s="30"/>
      <c r="D1435" s="30" t="s">
        <v>1052</v>
      </c>
    </row>
    <row r="1436" spans="1:4" x14ac:dyDescent="0.2">
      <c r="A1436" s="30"/>
      <c r="B1436" s="30"/>
      <c r="C1436" s="30"/>
      <c r="D1436" s="30" t="s">
        <v>370</v>
      </c>
    </row>
    <row r="1437" spans="1:4" x14ac:dyDescent="0.2">
      <c r="A1437" s="30" t="s">
        <v>233</v>
      </c>
      <c r="B1437" s="30" t="s">
        <v>234</v>
      </c>
      <c r="C1437" s="30" t="s">
        <v>1245</v>
      </c>
      <c r="D1437" s="30" t="s">
        <v>1051</v>
      </c>
    </row>
    <row r="1438" spans="1:4" x14ac:dyDescent="0.2">
      <c r="A1438" s="30"/>
      <c r="B1438" s="30"/>
      <c r="C1438" s="30"/>
      <c r="D1438" s="30" t="s">
        <v>1053</v>
      </c>
    </row>
    <row r="1439" spans="1:4" x14ac:dyDescent="0.2">
      <c r="A1439" s="30"/>
      <c r="B1439" s="30"/>
      <c r="C1439" s="30"/>
      <c r="D1439" s="30" t="s">
        <v>370</v>
      </c>
    </row>
    <row r="1440" spans="1:4" x14ac:dyDescent="0.2">
      <c r="A1440" s="30" t="s">
        <v>1465</v>
      </c>
      <c r="B1440" s="30" t="s">
        <v>235</v>
      </c>
      <c r="C1440" s="30" t="s">
        <v>1245</v>
      </c>
      <c r="D1440" s="30" t="s">
        <v>1051</v>
      </c>
    </row>
    <row r="1441" spans="1:4" x14ac:dyDescent="0.2">
      <c r="A1441" s="30"/>
      <c r="B1441" s="30"/>
      <c r="C1441" s="30"/>
      <c r="D1441" s="30" t="s">
        <v>1053</v>
      </c>
    </row>
    <row r="1442" spans="1:4" x14ac:dyDescent="0.2">
      <c r="A1442" s="30"/>
      <c r="B1442" s="30"/>
      <c r="C1442" s="30"/>
      <c r="D1442" s="30" t="s">
        <v>370</v>
      </c>
    </row>
    <row r="1443" spans="1:4" x14ac:dyDescent="0.2">
      <c r="A1443" s="30" t="s">
        <v>2795</v>
      </c>
      <c r="B1443" s="30" t="s">
        <v>1347</v>
      </c>
      <c r="C1443" s="30" t="s">
        <v>1245</v>
      </c>
      <c r="D1443" s="30" t="s">
        <v>404</v>
      </c>
    </row>
    <row r="1444" spans="1:4" x14ac:dyDescent="0.2">
      <c r="A1444" s="30"/>
      <c r="B1444" s="30"/>
      <c r="C1444" s="30"/>
      <c r="D1444" s="30" t="s">
        <v>370</v>
      </c>
    </row>
    <row r="1445" spans="1:4" x14ac:dyDescent="0.2">
      <c r="A1445" s="30" t="s">
        <v>295</v>
      </c>
      <c r="B1445" s="30" t="s">
        <v>296</v>
      </c>
      <c r="C1445" s="30" t="s">
        <v>1245</v>
      </c>
      <c r="D1445" s="30" t="s">
        <v>1051</v>
      </c>
    </row>
    <row r="1446" spans="1:4" x14ac:dyDescent="0.2">
      <c r="A1446" s="30"/>
      <c r="B1446" s="30"/>
      <c r="C1446" s="30"/>
      <c r="D1446" s="30" t="s">
        <v>404</v>
      </c>
    </row>
    <row r="1447" spans="1:4" x14ac:dyDescent="0.2">
      <c r="A1447" s="30"/>
      <c r="B1447" s="30"/>
      <c r="C1447" s="30"/>
      <c r="D1447" s="30" t="s">
        <v>370</v>
      </c>
    </row>
    <row r="1448" spans="1:4" x14ac:dyDescent="0.2">
      <c r="A1448" s="30" t="s">
        <v>31</v>
      </c>
      <c r="B1448" s="30" t="s">
        <v>236</v>
      </c>
      <c r="C1448" s="30" t="s">
        <v>1245</v>
      </c>
      <c r="D1448" s="30" t="s">
        <v>1051</v>
      </c>
    </row>
    <row r="1449" spans="1:4" x14ac:dyDescent="0.2">
      <c r="A1449" s="30"/>
      <c r="B1449" s="30"/>
      <c r="C1449" s="30"/>
      <c r="D1449" s="30" t="s">
        <v>1590</v>
      </c>
    </row>
    <row r="1450" spans="1:4" x14ac:dyDescent="0.2">
      <c r="A1450" s="30"/>
      <c r="B1450" s="30"/>
      <c r="C1450" s="30"/>
      <c r="D1450" s="30" t="s">
        <v>404</v>
      </c>
    </row>
    <row r="1451" spans="1:4" x14ac:dyDescent="0.2">
      <c r="A1451" s="30"/>
      <c r="B1451" s="30"/>
      <c r="C1451" s="30"/>
      <c r="D1451" s="30" t="s">
        <v>370</v>
      </c>
    </row>
    <row r="1452" spans="1:4" x14ac:dyDescent="0.2">
      <c r="A1452" s="30" t="s">
        <v>1872</v>
      </c>
      <c r="B1452" s="30" t="s">
        <v>1873</v>
      </c>
      <c r="C1452" s="30" t="s">
        <v>1245</v>
      </c>
      <c r="D1452" s="30" t="s">
        <v>370</v>
      </c>
    </row>
    <row r="1453" spans="1:4" x14ac:dyDescent="0.2">
      <c r="A1453" s="30" t="s">
        <v>316</v>
      </c>
      <c r="B1453" s="30" t="s">
        <v>317</v>
      </c>
      <c r="C1453" s="30" t="s">
        <v>1245</v>
      </c>
      <c r="D1453" s="30" t="s">
        <v>1051</v>
      </c>
    </row>
    <row r="1454" spans="1:4" x14ac:dyDescent="0.2">
      <c r="A1454" s="30"/>
      <c r="B1454" s="30"/>
      <c r="C1454" s="30"/>
      <c r="D1454" s="30" t="s">
        <v>1590</v>
      </c>
    </row>
    <row r="1455" spans="1:4" x14ac:dyDescent="0.2">
      <c r="A1455" s="30"/>
      <c r="B1455" s="30"/>
      <c r="C1455" s="30"/>
      <c r="D1455" s="30" t="s">
        <v>404</v>
      </c>
    </row>
    <row r="1456" spans="1:4" x14ac:dyDescent="0.2">
      <c r="A1456" s="30"/>
      <c r="B1456" s="30"/>
      <c r="C1456" s="30"/>
      <c r="D1456" s="30" t="s">
        <v>370</v>
      </c>
    </row>
    <row r="1457" spans="1:4" x14ac:dyDescent="0.2">
      <c r="A1457" s="30" t="s">
        <v>318</v>
      </c>
      <c r="B1457" s="30" t="s">
        <v>319</v>
      </c>
      <c r="C1457" s="30" t="s">
        <v>1245</v>
      </c>
      <c r="D1457" s="30" t="s">
        <v>1051</v>
      </c>
    </row>
    <row r="1458" spans="1:4" x14ac:dyDescent="0.2">
      <c r="A1458" s="30"/>
      <c r="B1458" s="30"/>
      <c r="C1458" s="30"/>
      <c r="D1458" s="30" t="s">
        <v>1590</v>
      </c>
    </row>
    <row r="1459" spans="1:4" x14ac:dyDescent="0.2">
      <c r="A1459" s="30"/>
      <c r="B1459" s="30"/>
      <c r="C1459" s="30"/>
      <c r="D1459" s="30" t="s">
        <v>404</v>
      </c>
    </row>
    <row r="1460" spans="1:4" x14ac:dyDescent="0.2">
      <c r="A1460" s="30"/>
      <c r="B1460" s="30"/>
      <c r="C1460" s="30"/>
      <c r="D1460" s="30" t="s">
        <v>370</v>
      </c>
    </row>
    <row r="1461" spans="1:4" x14ac:dyDescent="0.2">
      <c r="A1461" s="30" t="s">
        <v>593</v>
      </c>
      <c r="B1461" s="30" t="s">
        <v>940</v>
      </c>
      <c r="C1461" s="30" t="s">
        <v>1245</v>
      </c>
      <c r="D1461" s="30" t="s">
        <v>1051</v>
      </c>
    </row>
    <row r="1462" spans="1:4" x14ac:dyDescent="0.2">
      <c r="A1462" s="30"/>
      <c r="B1462" s="30"/>
      <c r="C1462" s="30"/>
      <c r="D1462" s="30" t="s">
        <v>1052</v>
      </c>
    </row>
    <row r="1463" spans="1:4" x14ac:dyDescent="0.2">
      <c r="A1463" s="30"/>
      <c r="B1463" s="30"/>
      <c r="C1463" s="30"/>
      <c r="D1463" s="30" t="s">
        <v>370</v>
      </c>
    </row>
    <row r="1464" spans="1:4" x14ac:dyDescent="0.2">
      <c r="A1464" s="30" t="s">
        <v>320</v>
      </c>
      <c r="B1464" s="30" t="s">
        <v>321</v>
      </c>
      <c r="C1464" s="30" t="s">
        <v>1245</v>
      </c>
      <c r="D1464" s="30" t="s">
        <v>370</v>
      </c>
    </row>
    <row r="1465" spans="1:4" x14ac:dyDescent="0.2">
      <c r="A1465" s="30" t="s">
        <v>322</v>
      </c>
      <c r="B1465" s="30" t="s">
        <v>323</v>
      </c>
      <c r="C1465" s="30" t="s">
        <v>1245</v>
      </c>
      <c r="D1465" s="30" t="s">
        <v>1051</v>
      </c>
    </row>
    <row r="1466" spans="1:4" x14ac:dyDescent="0.2">
      <c r="A1466" s="30"/>
      <c r="B1466" s="30"/>
      <c r="C1466" s="30"/>
      <c r="D1466" s="30" t="s">
        <v>370</v>
      </c>
    </row>
    <row r="1467" spans="1:4" x14ac:dyDescent="0.2">
      <c r="A1467" s="30" t="s">
        <v>324</v>
      </c>
      <c r="B1467" s="30" t="s">
        <v>325</v>
      </c>
      <c r="C1467" s="30" t="s">
        <v>1245</v>
      </c>
      <c r="D1467" s="30" t="s">
        <v>1051</v>
      </c>
    </row>
    <row r="1468" spans="1:4" x14ac:dyDescent="0.2">
      <c r="A1468" s="30"/>
      <c r="B1468" s="30"/>
      <c r="C1468" s="30"/>
      <c r="D1468" s="30" t="s">
        <v>370</v>
      </c>
    </row>
    <row r="1469" spans="1:4" x14ac:dyDescent="0.2">
      <c r="A1469" s="30" t="s">
        <v>326</v>
      </c>
      <c r="B1469" s="30" t="s">
        <v>327</v>
      </c>
      <c r="C1469" s="30" t="s">
        <v>1245</v>
      </c>
      <c r="D1469" s="30" t="s">
        <v>370</v>
      </c>
    </row>
    <row r="1470" spans="1:4" x14ac:dyDescent="0.2">
      <c r="A1470" s="30" t="s">
        <v>297</v>
      </c>
      <c r="B1470" s="30" t="s">
        <v>298</v>
      </c>
      <c r="C1470" s="30" t="s">
        <v>1245</v>
      </c>
      <c r="D1470" s="30" t="s">
        <v>370</v>
      </c>
    </row>
    <row r="1471" spans="1:4" x14ac:dyDescent="0.2">
      <c r="A1471" s="30" t="s">
        <v>329</v>
      </c>
      <c r="B1471" s="30" t="s">
        <v>330</v>
      </c>
      <c r="C1471" s="30" t="s">
        <v>1245</v>
      </c>
      <c r="D1471" s="30" t="s">
        <v>1055</v>
      </c>
    </row>
    <row r="1472" spans="1:4" x14ac:dyDescent="0.2">
      <c r="A1472" s="30"/>
      <c r="B1472" s="30"/>
      <c r="C1472" s="30"/>
      <c r="D1472" s="30" t="s">
        <v>1051</v>
      </c>
    </row>
    <row r="1473" spans="1:4" x14ac:dyDescent="0.2">
      <c r="A1473" s="30"/>
      <c r="B1473" s="30"/>
      <c r="C1473" s="30"/>
      <c r="D1473" s="30" t="s">
        <v>1590</v>
      </c>
    </row>
    <row r="1474" spans="1:4" x14ac:dyDescent="0.2">
      <c r="A1474" s="30"/>
      <c r="B1474" s="30"/>
      <c r="C1474" s="30"/>
      <c r="D1474" s="30" t="s">
        <v>404</v>
      </c>
    </row>
    <row r="1475" spans="1:4" x14ac:dyDescent="0.2">
      <c r="A1475" s="30" t="s">
        <v>1874</v>
      </c>
      <c r="B1475" s="30" t="s">
        <v>1875</v>
      </c>
      <c r="C1475" s="30" t="s">
        <v>1245</v>
      </c>
      <c r="D1475" s="30" t="s">
        <v>404</v>
      </c>
    </row>
    <row r="1476" spans="1:4" x14ac:dyDescent="0.2">
      <c r="A1476" s="30"/>
      <c r="B1476" s="30"/>
      <c r="C1476" s="30"/>
      <c r="D1476" s="30" t="s">
        <v>370</v>
      </c>
    </row>
    <row r="1477" spans="1:4" x14ac:dyDescent="0.2">
      <c r="A1477" s="30" t="s">
        <v>350</v>
      </c>
      <c r="B1477" s="30" t="s">
        <v>351</v>
      </c>
      <c r="C1477" s="30" t="s">
        <v>1245</v>
      </c>
      <c r="D1477" s="30" t="s">
        <v>1051</v>
      </c>
    </row>
    <row r="1478" spans="1:4" x14ac:dyDescent="0.2">
      <c r="A1478" s="30"/>
      <c r="B1478" s="30"/>
      <c r="C1478" s="30"/>
      <c r="D1478" s="30" t="s">
        <v>404</v>
      </c>
    </row>
    <row r="1479" spans="1:4" x14ac:dyDescent="0.2">
      <c r="A1479" s="30"/>
      <c r="B1479" s="30"/>
      <c r="C1479" s="30"/>
      <c r="D1479" s="30" t="s">
        <v>370</v>
      </c>
    </row>
    <row r="1480" spans="1:4" x14ac:dyDescent="0.2">
      <c r="A1480" s="30" t="s">
        <v>560</v>
      </c>
      <c r="B1480" s="30" t="s">
        <v>941</v>
      </c>
      <c r="C1480" s="30" t="s">
        <v>1245</v>
      </c>
      <c r="D1480" s="30" t="s">
        <v>1051</v>
      </c>
    </row>
    <row r="1481" spans="1:4" x14ac:dyDescent="0.2">
      <c r="A1481" s="30"/>
      <c r="B1481" s="30"/>
      <c r="C1481" s="30"/>
      <c r="D1481" s="30" t="s">
        <v>404</v>
      </c>
    </row>
    <row r="1482" spans="1:4" x14ac:dyDescent="0.2">
      <c r="A1482" s="30"/>
      <c r="B1482" s="30"/>
      <c r="C1482" s="30"/>
      <c r="D1482" s="30" t="s">
        <v>370</v>
      </c>
    </row>
    <row r="1483" spans="1:4" x14ac:dyDescent="0.2">
      <c r="A1483" s="30" t="s">
        <v>937</v>
      </c>
      <c r="B1483" s="30" t="s">
        <v>942</v>
      </c>
      <c r="C1483" s="30" t="s">
        <v>1245</v>
      </c>
      <c r="D1483" s="30" t="s">
        <v>1051</v>
      </c>
    </row>
    <row r="1484" spans="1:4" x14ac:dyDescent="0.2">
      <c r="A1484" s="30"/>
      <c r="B1484" s="30"/>
      <c r="C1484" s="30"/>
      <c r="D1484" s="30" t="s">
        <v>404</v>
      </c>
    </row>
    <row r="1485" spans="1:4" x14ac:dyDescent="0.2">
      <c r="A1485" s="30"/>
      <c r="B1485" s="30"/>
      <c r="C1485" s="30"/>
      <c r="D1485" s="30" t="s">
        <v>370</v>
      </c>
    </row>
    <row r="1486" spans="1:4" x14ac:dyDescent="0.2">
      <c r="A1486" s="30" t="s">
        <v>353</v>
      </c>
      <c r="B1486" s="30" t="s">
        <v>354</v>
      </c>
      <c r="C1486" s="30" t="s">
        <v>1245</v>
      </c>
      <c r="D1486" s="30" t="s">
        <v>1051</v>
      </c>
    </row>
    <row r="1487" spans="1:4" x14ac:dyDescent="0.2">
      <c r="A1487" s="30"/>
      <c r="B1487" s="30"/>
      <c r="C1487" s="30"/>
      <c r="D1487" s="30" t="s">
        <v>1052</v>
      </c>
    </row>
    <row r="1488" spans="1:4" x14ac:dyDescent="0.2">
      <c r="A1488" s="30"/>
      <c r="B1488" s="30"/>
      <c r="C1488" s="30"/>
      <c r="D1488" s="30" t="s">
        <v>370</v>
      </c>
    </row>
    <row r="1489" spans="1:4" x14ac:dyDescent="0.2">
      <c r="A1489" s="30" t="s">
        <v>299</v>
      </c>
      <c r="B1489" s="30" t="s">
        <v>300</v>
      </c>
      <c r="C1489" s="30" t="s">
        <v>1245</v>
      </c>
      <c r="D1489" s="30" t="s">
        <v>370</v>
      </c>
    </row>
    <row r="1490" spans="1:4" x14ac:dyDescent="0.2">
      <c r="A1490" s="30" t="s">
        <v>355</v>
      </c>
      <c r="B1490" s="30" t="s">
        <v>356</v>
      </c>
      <c r="C1490" s="30" t="s">
        <v>1245</v>
      </c>
      <c r="D1490" s="30" t="s">
        <v>1055</v>
      </c>
    </row>
    <row r="1491" spans="1:4" x14ac:dyDescent="0.2">
      <c r="A1491" s="30"/>
      <c r="B1491" s="30"/>
      <c r="C1491" s="30"/>
      <c r="D1491" s="30" t="s">
        <v>1051</v>
      </c>
    </row>
    <row r="1492" spans="1:4" x14ac:dyDescent="0.2">
      <c r="A1492" s="30"/>
      <c r="B1492" s="30"/>
      <c r="C1492" s="30"/>
      <c r="D1492" s="30" t="s">
        <v>1052</v>
      </c>
    </row>
    <row r="1493" spans="1:4" x14ac:dyDescent="0.2">
      <c r="A1493" s="30"/>
      <c r="B1493" s="30"/>
      <c r="C1493" s="30"/>
      <c r="D1493" s="30" t="s">
        <v>1053</v>
      </c>
    </row>
    <row r="1494" spans="1:4" x14ac:dyDescent="0.2">
      <c r="A1494" s="30"/>
      <c r="B1494" s="30"/>
      <c r="C1494" s="30"/>
      <c r="D1494" s="30" t="s">
        <v>370</v>
      </c>
    </row>
    <row r="1495" spans="1:4" x14ac:dyDescent="0.2">
      <c r="A1495" s="30" t="s">
        <v>486</v>
      </c>
      <c r="B1495" s="30" t="s">
        <v>497</v>
      </c>
      <c r="C1495" s="30" t="s">
        <v>1245</v>
      </c>
      <c r="D1495" s="30" t="s">
        <v>370</v>
      </c>
    </row>
    <row r="1496" spans="1:4" x14ac:dyDescent="0.2">
      <c r="A1496" s="30" t="s">
        <v>487</v>
      </c>
      <c r="B1496" s="30" t="s">
        <v>498</v>
      </c>
      <c r="C1496" s="30" t="s">
        <v>1245</v>
      </c>
      <c r="D1496" s="30" t="s">
        <v>1051</v>
      </c>
    </row>
    <row r="1497" spans="1:4" x14ac:dyDescent="0.2">
      <c r="A1497" s="30"/>
      <c r="B1497" s="30"/>
      <c r="C1497" s="30"/>
      <c r="D1497" s="30" t="s">
        <v>370</v>
      </c>
    </row>
    <row r="1498" spans="1:4" x14ac:dyDescent="0.2">
      <c r="A1498" s="30" t="s">
        <v>488</v>
      </c>
      <c r="B1498" s="30" t="s">
        <v>499</v>
      </c>
      <c r="C1498" s="30" t="s">
        <v>1245</v>
      </c>
      <c r="D1498" s="30" t="s">
        <v>1051</v>
      </c>
    </row>
    <row r="1499" spans="1:4" x14ac:dyDescent="0.2">
      <c r="A1499" s="30"/>
      <c r="B1499" s="30"/>
      <c r="C1499" s="30"/>
      <c r="D1499" s="30" t="s">
        <v>370</v>
      </c>
    </row>
    <row r="1500" spans="1:4" x14ac:dyDescent="0.2">
      <c r="A1500" s="30" t="s">
        <v>489</v>
      </c>
      <c r="B1500" s="30" t="s">
        <v>500</v>
      </c>
      <c r="C1500" s="30" t="s">
        <v>1245</v>
      </c>
      <c r="D1500" s="30" t="s">
        <v>370</v>
      </c>
    </row>
    <row r="1501" spans="1:4" x14ac:dyDescent="0.2">
      <c r="A1501" s="30" t="s">
        <v>490</v>
      </c>
      <c r="B1501" s="30" t="s">
        <v>501</v>
      </c>
      <c r="C1501" s="30" t="s">
        <v>1245</v>
      </c>
      <c r="D1501" s="30" t="s">
        <v>370</v>
      </c>
    </row>
    <row r="1502" spans="1:4" x14ac:dyDescent="0.2">
      <c r="A1502" s="30" t="s">
        <v>491</v>
      </c>
      <c r="B1502" s="30" t="s">
        <v>502</v>
      </c>
      <c r="C1502" s="30" t="s">
        <v>1245</v>
      </c>
      <c r="D1502" s="30" t="s">
        <v>370</v>
      </c>
    </row>
    <row r="1503" spans="1:4" x14ac:dyDescent="0.2">
      <c r="A1503" s="30" t="s">
        <v>482</v>
      </c>
      <c r="B1503" s="30" t="s">
        <v>483</v>
      </c>
      <c r="C1503" s="30" t="s">
        <v>1245</v>
      </c>
      <c r="D1503" s="30" t="s">
        <v>370</v>
      </c>
    </row>
    <row r="1504" spans="1:4" x14ac:dyDescent="0.2">
      <c r="A1504" s="30" t="s">
        <v>492</v>
      </c>
      <c r="B1504" s="30" t="s">
        <v>503</v>
      </c>
      <c r="C1504" s="30" t="s">
        <v>1245</v>
      </c>
      <c r="D1504" s="30" t="s">
        <v>370</v>
      </c>
    </row>
    <row r="1505" spans="1:4" x14ac:dyDescent="0.2">
      <c r="A1505" s="30" t="s">
        <v>301</v>
      </c>
      <c r="B1505" s="30" t="s">
        <v>302</v>
      </c>
      <c r="C1505" s="30" t="s">
        <v>1245</v>
      </c>
      <c r="D1505" s="30" t="s">
        <v>370</v>
      </c>
    </row>
    <row r="1506" spans="1:4" x14ac:dyDescent="0.2">
      <c r="A1506" s="30" t="s">
        <v>480</v>
      </c>
      <c r="B1506" s="30" t="s">
        <v>481</v>
      </c>
      <c r="C1506" s="30" t="s">
        <v>1245</v>
      </c>
      <c r="D1506" s="30" t="s">
        <v>370</v>
      </c>
    </row>
    <row r="1507" spans="1:4" x14ac:dyDescent="0.2">
      <c r="A1507" s="30" t="s">
        <v>485</v>
      </c>
      <c r="B1507" s="30" t="s">
        <v>496</v>
      </c>
      <c r="C1507" s="30" t="s">
        <v>1245</v>
      </c>
      <c r="D1507" s="30" t="s">
        <v>370</v>
      </c>
    </row>
    <row r="1508" spans="1:4" x14ac:dyDescent="0.2">
      <c r="A1508" s="30" t="s">
        <v>554</v>
      </c>
      <c r="B1508" s="30" t="s">
        <v>352</v>
      </c>
      <c r="C1508" s="30" t="s">
        <v>1245</v>
      </c>
      <c r="D1508" s="30" t="s">
        <v>1051</v>
      </c>
    </row>
    <row r="1509" spans="1:4" x14ac:dyDescent="0.2">
      <c r="A1509" s="30"/>
      <c r="B1509" s="30"/>
      <c r="C1509" s="30"/>
      <c r="D1509" s="30" t="s">
        <v>1052</v>
      </c>
    </row>
    <row r="1510" spans="1:4" x14ac:dyDescent="0.2">
      <c r="A1510" s="30"/>
      <c r="B1510" s="30"/>
      <c r="C1510" s="30"/>
      <c r="D1510" s="30" t="s">
        <v>1053</v>
      </c>
    </row>
    <row r="1511" spans="1:4" x14ac:dyDescent="0.2">
      <c r="A1511" s="30"/>
      <c r="B1511" s="30"/>
      <c r="C1511" s="30"/>
      <c r="D1511" s="30" t="s">
        <v>370</v>
      </c>
    </row>
    <row r="1512" spans="1:4" x14ac:dyDescent="0.2">
      <c r="A1512" s="30" t="s">
        <v>357</v>
      </c>
      <c r="B1512" s="30" t="s">
        <v>358</v>
      </c>
      <c r="C1512" s="30" t="s">
        <v>1245</v>
      </c>
      <c r="D1512" s="30" t="s">
        <v>1051</v>
      </c>
    </row>
    <row r="1513" spans="1:4" x14ac:dyDescent="0.2">
      <c r="A1513" s="30"/>
      <c r="B1513" s="30"/>
      <c r="C1513" s="30"/>
      <c r="D1513" s="30" t="s">
        <v>370</v>
      </c>
    </row>
    <row r="1514" spans="1:4" x14ac:dyDescent="0.2">
      <c r="A1514" s="30" t="s">
        <v>936</v>
      </c>
      <c r="B1514" s="30" t="s">
        <v>684</v>
      </c>
      <c r="C1514" s="30" t="s">
        <v>1245</v>
      </c>
      <c r="D1514" s="30" t="s">
        <v>1051</v>
      </c>
    </row>
    <row r="1515" spans="1:4" x14ac:dyDescent="0.2">
      <c r="A1515" s="30"/>
      <c r="B1515" s="30"/>
      <c r="C1515" s="30"/>
      <c r="D1515" s="30" t="s">
        <v>404</v>
      </c>
    </row>
    <row r="1516" spans="1:4" x14ac:dyDescent="0.2">
      <c r="A1516" s="30"/>
      <c r="B1516" s="30"/>
      <c r="C1516" s="30"/>
      <c r="D1516" s="30" t="s">
        <v>370</v>
      </c>
    </row>
    <row r="1517" spans="1:4" x14ac:dyDescent="0.2">
      <c r="A1517" s="30" t="s">
        <v>555</v>
      </c>
      <c r="B1517" s="30" t="s">
        <v>437</v>
      </c>
      <c r="C1517" s="30" t="s">
        <v>1245</v>
      </c>
      <c r="D1517" s="30" t="s">
        <v>370</v>
      </c>
    </row>
    <row r="1518" spans="1:4" x14ac:dyDescent="0.2">
      <c r="A1518" s="30" t="s">
        <v>1870</v>
      </c>
      <c r="B1518" s="30" t="s">
        <v>1871</v>
      </c>
      <c r="C1518" s="30" t="s">
        <v>1245</v>
      </c>
      <c r="D1518" s="30" t="s">
        <v>370</v>
      </c>
    </row>
    <row r="1519" spans="1:4" x14ac:dyDescent="0.2">
      <c r="A1519" s="30" t="s">
        <v>1868</v>
      </c>
      <c r="B1519" s="30" t="s">
        <v>1869</v>
      </c>
      <c r="C1519" s="30" t="s">
        <v>1245</v>
      </c>
      <c r="D1519" s="30" t="s">
        <v>370</v>
      </c>
    </row>
    <row r="1520" spans="1:4" x14ac:dyDescent="0.2">
      <c r="A1520" s="30" t="s">
        <v>1866</v>
      </c>
      <c r="B1520" s="30" t="s">
        <v>1867</v>
      </c>
      <c r="C1520" s="30" t="s">
        <v>1245</v>
      </c>
      <c r="D1520" s="30" t="s">
        <v>370</v>
      </c>
    </row>
    <row r="1521" spans="1:4" x14ac:dyDescent="0.2">
      <c r="A1521" s="30" t="s">
        <v>2212</v>
      </c>
      <c r="B1521" s="30" t="s">
        <v>74</v>
      </c>
      <c r="C1521" s="30" t="s">
        <v>1245</v>
      </c>
      <c r="D1521" s="30" t="s">
        <v>1051</v>
      </c>
    </row>
    <row r="1522" spans="1:4" x14ac:dyDescent="0.2">
      <c r="A1522" s="30"/>
      <c r="B1522" s="30"/>
      <c r="C1522" s="30"/>
      <c r="D1522" s="30" t="s">
        <v>404</v>
      </c>
    </row>
    <row r="1523" spans="1:4" x14ac:dyDescent="0.2">
      <c r="A1523" s="30"/>
      <c r="B1523" s="30"/>
      <c r="C1523" s="30"/>
      <c r="D1523" s="30" t="s">
        <v>370</v>
      </c>
    </row>
    <row r="1524" spans="1:4" x14ac:dyDescent="0.2">
      <c r="A1524" s="30" t="s">
        <v>1270</v>
      </c>
      <c r="B1524" s="30" t="s">
        <v>1271</v>
      </c>
      <c r="C1524" s="30" t="s">
        <v>1245</v>
      </c>
      <c r="D1524" s="30" t="s">
        <v>1051</v>
      </c>
    </row>
    <row r="1525" spans="1:4" x14ac:dyDescent="0.2">
      <c r="A1525" s="30"/>
      <c r="B1525" s="30"/>
      <c r="C1525" s="30"/>
      <c r="D1525" s="30" t="s">
        <v>1053</v>
      </c>
    </row>
    <row r="1526" spans="1:4" x14ac:dyDescent="0.2">
      <c r="A1526" s="30"/>
      <c r="B1526" s="30"/>
      <c r="C1526" s="30"/>
      <c r="D1526" s="30" t="s">
        <v>370</v>
      </c>
    </row>
    <row r="1527" spans="1:4" x14ac:dyDescent="0.2">
      <c r="A1527" s="30" t="s">
        <v>2105</v>
      </c>
      <c r="B1527" s="30" t="s">
        <v>2106</v>
      </c>
      <c r="C1527" s="30" t="s">
        <v>1245</v>
      </c>
      <c r="D1527" s="30" t="s">
        <v>370</v>
      </c>
    </row>
    <row r="1528" spans="1:4" x14ac:dyDescent="0.2">
      <c r="A1528" s="30" t="s">
        <v>2107</v>
      </c>
      <c r="B1528" s="30" t="s">
        <v>2108</v>
      </c>
      <c r="C1528" s="30" t="s">
        <v>1245</v>
      </c>
      <c r="D1528" s="30" t="s">
        <v>370</v>
      </c>
    </row>
    <row r="1529" spans="1:4" x14ac:dyDescent="0.2">
      <c r="A1529" s="30" t="s">
        <v>2096</v>
      </c>
      <c r="B1529" s="30" t="s">
        <v>2097</v>
      </c>
      <c r="C1529" s="30" t="s">
        <v>1245</v>
      </c>
      <c r="D1529" s="30" t="s">
        <v>370</v>
      </c>
    </row>
    <row r="1530" spans="1:4" x14ac:dyDescent="0.2">
      <c r="A1530" s="30" t="s">
        <v>2100</v>
      </c>
      <c r="B1530" s="30" t="s">
        <v>2101</v>
      </c>
      <c r="C1530" s="30" t="s">
        <v>1245</v>
      </c>
      <c r="D1530" s="30" t="s">
        <v>370</v>
      </c>
    </row>
    <row r="1531" spans="1:4" x14ac:dyDescent="0.2">
      <c r="A1531" s="30" t="s">
        <v>2109</v>
      </c>
      <c r="B1531" s="30" t="s">
        <v>2110</v>
      </c>
      <c r="C1531" s="30" t="s">
        <v>1245</v>
      </c>
      <c r="D1531" s="30" t="s">
        <v>370</v>
      </c>
    </row>
    <row r="1532" spans="1:4" x14ac:dyDescent="0.2">
      <c r="A1532" s="30" t="s">
        <v>2111</v>
      </c>
      <c r="B1532" s="30" t="s">
        <v>2112</v>
      </c>
      <c r="C1532" s="30" t="s">
        <v>1245</v>
      </c>
      <c r="D1532" s="30" t="s">
        <v>370</v>
      </c>
    </row>
    <row r="1533" spans="1:4" x14ac:dyDescent="0.2">
      <c r="A1533" s="30" t="s">
        <v>2113</v>
      </c>
      <c r="B1533" s="30" t="s">
        <v>2114</v>
      </c>
      <c r="C1533" s="30" t="s">
        <v>1245</v>
      </c>
      <c r="D1533" s="30" t="s">
        <v>370</v>
      </c>
    </row>
    <row r="1534" spans="1:4" x14ac:dyDescent="0.2">
      <c r="A1534" s="30" t="s">
        <v>2098</v>
      </c>
      <c r="B1534" s="30" t="s">
        <v>2099</v>
      </c>
      <c r="C1534" s="30" t="s">
        <v>1245</v>
      </c>
      <c r="D1534" s="30" t="s">
        <v>370</v>
      </c>
    </row>
    <row r="1535" spans="1:4" x14ac:dyDescent="0.2">
      <c r="A1535" s="30" t="s">
        <v>2115</v>
      </c>
      <c r="B1535" s="30" t="s">
        <v>2116</v>
      </c>
      <c r="C1535" s="30" t="s">
        <v>1245</v>
      </c>
      <c r="D1535" s="30" t="s">
        <v>370</v>
      </c>
    </row>
    <row r="1536" spans="1:4" x14ac:dyDescent="0.2">
      <c r="A1536" s="30" t="s">
        <v>2246</v>
      </c>
      <c r="B1536" s="30" t="s">
        <v>2247</v>
      </c>
      <c r="C1536" s="30" t="s">
        <v>1245</v>
      </c>
      <c r="D1536" s="30" t="s">
        <v>370</v>
      </c>
    </row>
    <row r="1537" spans="1:4" x14ac:dyDescent="0.2">
      <c r="A1537" s="30" t="s">
        <v>1272</v>
      </c>
      <c r="B1537" s="30" t="s">
        <v>1273</v>
      </c>
      <c r="C1537" s="30" t="s">
        <v>1245</v>
      </c>
      <c r="D1537" s="30" t="s">
        <v>404</v>
      </c>
    </row>
    <row r="1538" spans="1:4" x14ac:dyDescent="0.2">
      <c r="A1538" s="30"/>
      <c r="B1538" s="30"/>
      <c r="C1538" s="30"/>
      <c r="D1538" s="30" t="s">
        <v>370</v>
      </c>
    </row>
    <row r="1539" spans="1:4" x14ac:dyDescent="0.2">
      <c r="A1539" s="30" t="s">
        <v>2028</v>
      </c>
      <c r="B1539" s="30" t="s">
        <v>2029</v>
      </c>
      <c r="C1539" s="30" t="s">
        <v>1245</v>
      </c>
      <c r="D1539" s="30" t="s">
        <v>370</v>
      </c>
    </row>
    <row r="1540" spans="1:4" x14ac:dyDescent="0.2">
      <c r="A1540" s="30" t="s">
        <v>1864</v>
      </c>
      <c r="B1540" s="30" t="s">
        <v>1865</v>
      </c>
      <c r="C1540" s="30" t="s">
        <v>1245</v>
      </c>
      <c r="D1540" s="30" t="s">
        <v>370</v>
      </c>
    </row>
    <row r="1541" spans="1:4" x14ac:dyDescent="0.2">
      <c r="A1541" s="30" t="s">
        <v>1274</v>
      </c>
      <c r="B1541" s="30" t="s">
        <v>1275</v>
      </c>
      <c r="C1541" s="30" t="s">
        <v>1245</v>
      </c>
      <c r="D1541" s="30" t="s">
        <v>370</v>
      </c>
    </row>
    <row r="1542" spans="1:4" x14ac:dyDescent="0.2">
      <c r="A1542" s="30" t="s">
        <v>2244</v>
      </c>
      <c r="B1542" s="30" t="s">
        <v>2245</v>
      </c>
      <c r="C1542" s="30" t="s">
        <v>1245</v>
      </c>
      <c r="D1542" s="30" t="s">
        <v>370</v>
      </c>
    </row>
    <row r="1543" spans="1:4" x14ac:dyDescent="0.2">
      <c r="A1543" s="30" t="s">
        <v>33</v>
      </c>
      <c r="B1543" s="30" t="s">
        <v>75</v>
      </c>
      <c r="C1543" s="30" t="s">
        <v>1245</v>
      </c>
      <c r="D1543" s="30" t="s">
        <v>1051</v>
      </c>
    </row>
    <row r="1544" spans="1:4" x14ac:dyDescent="0.2">
      <c r="A1544" s="30"/>
      <c r="B1544" s="30"/>
      <c r="C1544" s="30"/>
      <c r="D1544" s="30" t="s">
        <v>404</v>
      </c>
    </row>
    <row r="1545" spans="1:4" x14ac:dyDescent="0.2">
      <c r="A1545" s="30"/>
      <c r="B1545" s="30"/>
      <c r="C1545" s="30"/>
      <c r="D1545" s="30" t="s">
        <v>370</v>
      </c>
    </row>
    <row r="1546" spans="1:4" x14ac:dyDescent="0.2">
      <c r="A1546" s="30" t="s">
        <v>708</v>
      </c>
      <c r="B1546" s="30" t="s">
        <v>830</v>
      </c>
      <c r="C1546" s="30" t="s">
        <v>1245</v>
      </c>
      <c r="D1546" s="30" t="s">
        <v>1051</v>
      </c>
    </row>
    <row r="1547" spans="1:4" x14ac:dyDescent="0.2">
      <c r="A1547" s="30"/>
      <c r="B1547" s="30"/>
      <c r="C1547" s="30"/>
      <c r="D1547" s="30" t="s">
        <v>404</v>
      </c>
    </row>
    <row r="1548" spans="1:4" x14ac:dyDescent="0.2">
      <c r="A1548" s="30"/>
      <c r="B1548" s="30"/>
      <c r="C1548" s="30"/>
      <c r="D1548" s="30" t="s">
        <v>370</v>
      </c>
    </row>
    <row r="1549" spans="1:4" x14ac:dyDescent="0.2">
      <c r="A1549" s="30" t="s">
        <v>709</v>
      </c>
      <c r="B1549" s="30" t="s">
        <v>831</v>
      </c>
      <c r="C1549" s="30" t="s">
        <v>1245</v>
      </c>
      <c r="D1549" s="30" t="s">
        <v>1055</v>
      </c>
    </row>
    <row r="1550" spans="1:4" x14ac:dyDescent="0.2">
      <c r="A1550" s="30"/>
      <c r="B1550" s="30"/>
      <c r="C1550" s="30"/>
      <c r="D1550" s="30" t="s">
        <v>1051</v>
      </c>
    </row>
    <row r="1551" spans="1:4" x14ac:dyDescent="0.2">
      <c r="A1551" s="30"/>
      <c r="B1551" s="30"/>
      <c r="C1551" s="30"/>
      <c r="D1551" s="30" t="s">
        <v>404</v>
      </c>
    </row>
    <row r="1552" spans="1:4" x14ac:dyDescent="0.2">
      <c r="A1552" s="30"/>
      <c r="B1552" s="30"/>
      <c r="C1552" s="30"/>
      <c r="D1552" s="30" t="s">
        <v>370</v>
      </c>
    </row>
    <row r="1553" spans="1:4" x14ac:dyDescent="0.2">
      <c r="A1553" s="30" t="s">
        <v>710</v>
      </c>
      <c r="B1553" s="30" t="s">
        <v>832</v>
      </c>
      <c r="C1553" s="30" t="s">
        <v>1245</v>
      </c>
      <c r="D1553" s="30" t="s">
        <v>1051</v>
      </c>
    </row>
    <row r="1554" spans="1:4" x14ac:dyDescent="0.2">
      <c r="A1554" s="30"/>
      <c r="B1554" s="30"/>
      <c r="C1554" s="30"/>
      <c r="D1554" s="30" t="s">
        <v>404</v>
      </c>
    </row>
    <row r="1555" spans="1:4" x14ac:dyDescent="0.2">
      <c r="A1555" s="30"/>
      <c r="B1555" s="30"/>
      <c r="C1555" s="30"/>
      <c r="D1555" s="30" t="s">
        <v>370</v>
      </c>
    </row>
    <row r="1556" spans="1:4" x14ac:dyDescent="0.2">
      <c r="A1556" s="30" t="s">
        <v>711</v>
      </c>
      <c r="B1556" s="30" t="s">
        <v>833</v>
      </c>
      <c r="C1556" s="30" t="s">
        <v>1245</v>
      </c>
      <c r="D1556" s="30" t="s">
        <v>1051</v>
      </c>
    </row>
    <row r="1557" spans="1:4" x14ac:dyDescent="0.2">
      <c r="A1557" s="30"/>
      <c r="B1557" s="30"/>
      <c r="C1557" s="30"/>
      <c r="D1557" s="30" t="s">
        <v>404</v>
      </c>
    </row>
    <row r="1558" spans="1:4" x14ac:dyDescent="0.2">
      <c r="A1558" s="30"/>
      <c r="B1558" s="30"/>
      <c r="C1558" s="30"/>
      <c r="D1558" s="30" t="s">
        <v>370</v>
      </c>
    </row>
    <row r="1559" spans="1:4" x14ac:dyDescent="0.2">
      <c r="A1559" s="30" t="s">
        <v>712</v>
      </c>
      <c r="B1559" s="30" t="s">
        <v>834</v>
      </c>
      <c r="C1559" s="30" t="s">
        <v>1245</v>
      </c>
      <c r="D1559" s="30" t="s">
        <v>1051</v>
      </c>
    </row>
    <row r="1560" spans="1:4" x14ac:dyDescent="0.2">
      <c r="A1560" s="30"/>
      <c r="B1560" s="30"/>
      <c r="C1560" s="30"/>
      <c r="D1560" s="30" t="s">
        <v>404</v>
      </c>
    </row>
    <row r="1561" spans="1:4" x14ac:dyDescent="0.2">
      <c r="A1561" s="30"/>
      <c r="B1561" s="30"/>
      <c r="C1561" s="30"/>
      <c r="D1561" s="30" t="s">
        <v>370</v>
      </c>
    </row>
    <row r="1562" spans="1:4" x14ac:dyDescent="0.2">
      <c r="A1562" s="30" t="s">
        <v>713</v>
      </c>
      <c r="B1562" s="30" t="s">
        <v>835</v>
      </c>
      <c r="C1562" s="30" t="s">
        <v>1245</v>
      </c>
      <c r="D1562" s="30" t="s">
        <v>1051</v>
      </c>
    </row>
    <row r="1563" spans="1:4" x14ac:dyDescent="0.2">
      <c r="A1563" s="30"/>
      <c r="B1563" s="30"/>
      <c r="C1563" s="30"/>
      <c r="D1563" s="30" t="s">
        <v>404</v>
      </c>
    </row>
    <row r="1564" spans="1:4" x14ac:dyDescent="0.2">
      <c r="A1564" s="30"/>
      <c r="B1564" s="30"/>
      <c r="C1564" s="30"/>
      <c r="D1564" s="30" t="s">
        <v>370</v>
      </c>
    </row>
    <row r="1565" spans="1:4" x14ac:dyDescent="0.2">
      <c r="A1565" s="30" t="s">
        <v>714</v>
      </c>
      <c r="B1565" s="30" t="s">
        <v>836</v>
      </c>
      <c r="C1565" s="30" t="s">
        <v>1245</v>
      </c>
      <c r="D1565" s="30" t="s">
        <v>1051</v>
      </c>
    </row>
    <row r="1566" spans="1:4" x14ac:dyDescent="0.2">
      <c r="A1566" s="30"/>
      <c r="B1566" s="30"/>
      <c r="C1566" s="30"/>
      <c r="D1566" s="30" t="s">
        <v>404</v>
      </c>
    </row>
    <row r="1567" spans="1:4" x14ac:dyDescent="0.2">
      <c r="A1567" s="30"/>
      <c r="B1567" s="30"/>
      <c r="C1567" s="30"/>
      <c r="D1567" s="30" t="s">
        <v>370</v>
      </c>
    </row>
    <row r="1568" spans="1:4" x14ac:dyDescent="0.2">
      <c r="A1568" s="30" t="s">
        <v>715</v>
      </c>
      <c r="B1568" s="30" t="s">
        <v>837</v>
      </c>
      <c r="C1568" s="30" t="s">
        <v>1245</v>
      </c>
      <c r="D1568" s="30" t="s">
        <v>1051</v>
      </c>
    </row>
    <row r="1569" spans="1:4" x14ac:dyDescent="0.2">
      <c r="A1569" s="30"/>
      <c r="B1569" s="30"/>
      <c r="C1569" s="30"/>
      <c r="D1569" s="30" t="s">
        <v>404</v>
      </c>
    </row>
    <row r="1570" spans="1:4" x14ac:dyDescent="0.2">
      <c r="A1570" s="30"/>
      <c r="B1570" s="30"/>
      <c r="C1570" s="30"/>
      <c r="D1570" s="30" t="s">
        <v>370</v>
      </c>
    </row>
    <row r="1571" spans="1:4" x14ac:dyDescent="0.2">
      <c r="A1571" s="30"/>
      <c r="B1571" s="30"/>
      <c r="C1571" s="30"/>
      <c r="D1571" s="30" t="s">
        <v>1419</v>
      </c>
    </row>
    <row r="1572" spans="1:4" x14ac:dyDescent="0.2">
      <c r="A1572" s="30" t="s">
        <v>716</v>
      </c>
      <c r="B1572" s="30" t="s">
        <v>838</v>
      </c>
      <c r="C1572" s="30" t="s">
        <v>1245</v>
      </c>
      <c r="D1572" s="30" t="s">
        <v>1051</v>
      </c>
    </row>
    <row r="1573" spans="1:4" x14ac:dyDescent="0.2">
      <c r="A1573" s="30"/>
      <c r="B1573" s="30"/>
      <c r="C1573" s="30"/>
      <c r="D1573" s="30" t="s">
        <v>404</v>
      </c>
    </row>
    <row r="1574" spans="1:4" x14ac:dyDescent="0.2">
      <c r="A1574" s="30"/>
      <c r="B1574" s="30"/>
      <c r="C1574" s="30"/>
      <c r="D1574" s="30" t="s">
        <v>370</v>
      </c>
    </row>
    <row r="1575" spans="1:4" x14ac:dyDescent="0.2">
      <c r="A1575" s="30"/>
      <c r="B1575" s="30"/>
      <c r="C1575" s="30"/>
      <c r="D1575" s="30" t="s">
        <v>1419</v>
      </c>
    </row>
    <row r="1576" spans="1:4" x14ac:dyDescent="0.2">
      <c r="A1576" s="30" t="s">
        <v>717</v>
      </c>
      <c r="B1576" s="30" t="s">
        <v>839</v>
      </c>
      <c r="C1576" s="30" t="s">
        <v>1245</v>
      </c>
      <c r="D1576" s="30" t="s">
        <v>1055</v>
      </c>
    </row>
    <row r="1577" spans="1:4" x14ac:dyDescent="0.2">
      <c r="A1577" s="30"/>
      <c r="B1577" s="30"/>
      <c r="C1577" s="30"/>
      <c r="D1577" s="30" t="s">
        <v>1051</v>
      </c>
    </row>
    <row r="1578" spans="1:4" x14ac:dyDescent="0.2">
      <c r="A1578" s="30"/>
      <c r="B1578" s="30"/>
      <c r="C1578" s="30"/>
      <c r="D1578" s="30" t="s">
        <v>404</v>
      </c>
    </row>
    <row r="1579" spans="1:4" x14ac:dyDescent="0.2">
      <c r="A1579" s="30"/>
      <c r="B1579" s="30"/>
      <c r="C1579" s="30"/>
      <c r="D1579" s="30" t="s">
        <v>370</v>
      </c>
    </row>
    <row r="1580" spans="1:4" x14ac:dyDescent="0.2">
      <c r="A1580" s="30" t="s">
        <v>718</v>
      </c>
      <c r="B1580" s="30" t="s">
        <v>840</v>
      </c>
      <c r="C1580" s="30" t="s">
        <v>1245</v>
      </c>
      <c r="D1580" s="30" t="s">
        <v>1051</v>
      </c>
    </row>
    <row r="1581" spans="1:4" x14ac:dyDescent="0.2">
      <c r="A1581" s="30"/>
      <c r="B1581" s="30"/>
      <c r="C1581" s="30"/>
      <c r="D1581" s="30" t="s">
        <v>404</v>
      </c>
    </row>
    <row r="1582" spans="1:4" x14ac:dyDescent="0.2">
      <c r="A1582" s="30"/>
      <c r="B1582" s="30"/>
      <c r="C1582" s="30"/>
      <c r="D1582" s="30" t="s">
        <v>370</v>
      </c>
    </row>
    <row r="1583" spans="1:4" x14ac:dyDescent="0.2">
      <c r="A1583" s="30"/>
      <c r="B1583" s="30"/>
      <c r="C1583" s="30"/>
      <c r="D1583" s="30" t="s">
        <v>1419</v>
      </c>
    </row>
    <row r="1584" spans="1:4" x14ac:dyDescent="0.2">
      <c r="A1584" s="30" t="s">
        <v>719</v>
      </c>
      <c r="B1584" s="30" t="s">
        <v>841</v>
      </c>
      <c r="C1584" s="30" t="s">
        <v>1245</v>
      </c>
      <c r="D1584" s="30" t="s">
        <v>1055</v>
      </c>
    </row>
    <row r="1585" spans="1:4" x14ac:dyDescent="0.2">
      <c r="A1585" s="30"/>
      <c r="B1585" s="30"/>
      <c r="C1585" s="30"/>
      <c r="D1585" s="30" t="s">
        <v>1051</v>
      </c>
    </row>
    <row r="1586" spans="1:4" x14ac:dyDescent="0.2">
      <c r="A1586" s="30"/>
      <c r="B1586" s="30"/>
      <c r="C1586" s="30"/>
      <c r="D1586" s="30" t="s">
        <v>404</v>
      </c>
    </row>
    <row r="1587" spans="1:4" x14ac:dyDescent="0.2">
      <c r="A1587" s="30"/>
      <c r="B1587" s="30"/>
      <c r="C1587" s="30"/>
      <c r="D1587" s="30" t="s">
        <v>370</v>
      </c>
    </row>
    <row r="1588" spans="1:4" x14ac:dyDescent="0.2">
      <c r="A1588" s="30"/>
      <c r="B1588" s="30"/>
      <c r="C1588" s="30"/>
      <c r="D1588" s="30" t="s">
        <v>1419</v>
      </c>
    </row>
    <row r="1589" spans="1:4" x14ac:dyDescent="0.2">
      <c r="A1589" s="30" t="s">
        <v>720</v>
      </c>
      <c r="B1589" s="30" t="s">
        <v>842</v>
      </c>
      <c r="C1589" s="30" t="s">
        <v>1245</v>
      </c>
      <c r="D1589" s="30" t="s">
        <v>1051</v>
      </c>
    </row>
    <row r="1590" spans="1:4" x14ac:dyDescent="0.2">
      <c r="A1590" s="30"/>
      <c r="B1590" s="30"/>
      <c r="C1590" s="30"/>
      <c r="D1590" s="30" t="s">
        <v>404</v>
      </c>
    </row>
    <row r="1591" spans="1:4" x14ac:dyDescent="0.2">
      <c r="A1591" s="30"/>
      <c r="B1591" s="30"/>
      <c r="C1591" s="30"/>
      <c r="D1591" s="30" t="s">
        <v>370</v>
      </c>
    </row>
    <row r="1592" spans="1:4" x14ac:dyDescent="0.2">
      <c r="A1592" s="30" t="s">
        <v>721</v>
      </c>
      <c r="B1592" s="30" t="s">
        <v>843</v>
      </c>
      <c r="C1592" s="30" t="s">
        <v>1245</v>
      </c>
      <c r="D1592" s="30" t="s">
        <v>1051</v>
      </c>
    </row>
    <row r="1593" spans="1:4" x14ac:dyDescent="0.2">
      <c r="A1593" s="30"/>
      <c r="B1593" s="30"/>
      <c r="C1593" s="30"/>
      <c r="D1593" s="30" t="s">
        <v>404</v>
      </c>
    </row>
    <row r="1594" spans="1:4" x14ac:dyDescent="0.2">
      <c r="A1594" s="30"/>
      <c r="B1594" s="30"/>
      <c r="C1594" s="30"/>
      <c r="D1594" s="30" t="s">
        <v>370</v>
      </c>
    </row>
    <row r="1595" spans="1:4" x14ac:dyDescent="0.2">
      <c r="A1595" s="30" t="s">
        <v>722</v>
      </c>
      <c r="B1595" s="30" t="s">
        <v>844</v>
      </c>
      <c r="C1595" s="30" t="s">
        <v>1245</v>
      </c>
      <c r="D1595" s="30" t="s">
        <v>1051</v>
      </c>
    </row>
    <row r="1596" spans="1:4" x14ac:dyDescent="0.2">
      <c r="A1596" s="30"/>
      <c r="B1596" s="30"/>
      <c r="C1596" s="30"/>
      <c r="D1596" s="30" t="s">
        <v>404</v>
      </c>
    </row>
    <row r="1597" spans="1:4" x14ac:dyDescent="0.2">
      <c r="A1597" s="30"/>
      <c r="B1597" s="30"/>
      <c r="C1597" s="30"/>
      <c r="D1597" s="30" t="s">
        <v>370</v>
      </c>
    </row>
    <row r="1598" spans="1:4" x14ac:dyDescent="0.2">
      <c r="A1598" s="30" t="s">
        <v>723</v>
      </c>
      <c r="B1598" s="30" t="s">
        <v>845</v>
      </c>
      <c r="C1598" s="30" t="s">
        <v>1245</v>
      </c>
      <c r="D1598" s="30" t="s">
        <v>1051</v>
      </c>
    </row>
    <row r="1599" spans="1:4" x14ac:dyDescent="0.2">
      <c r="A1599" s="30"/>
      <c r="B1599" s="30"/>
      <c r="C1599" s="30"/>
      <c r="D1599" s="30" t="s">
        <v>404</v>
      </c>
    </row>
    <row r="1600" spans="1:4" x14ac:dyDescent="0.2">
      <c r="A1600" s="30"/>
      <c r="B1600" s="30"/>
      <c r="C1600" s="30"/>
      <c r="D1600" s="30" t="s">
        <v>370</v>
      </c>
    </row>
    <row r="1601" spans="1:4" x14ac:dyDescent="0.2">
      <c r="A1601" s="30" t="s">
        <v>724</v>
      </c>
      <c r="B1601" s="30" t="s">
        <v>846</v>
      </c>
      <c r="C1601" s="30" t="s">
        <v>1245</v>
      </c>
      <c r="D1601" s="30" t="s">
        <v>1051</v>
      </c>
    </row>
    <row r="1602" spans="1:4" x14ac:dyDescent="0.2">
      <c r="A1602" s="30"/>
      <c r="B1602" s="30"/>
      <c r="C1602" s="30"/>
      <c r="D1602" s="30" t="s">
        <v>404</v>
      </c>
    </row>
    <row r="1603" spans="1:4" x14ac:dyDescent="0.2">
      <c r="A1603" s="30"/>
      <c r="B1603" s="30"/>
      <c r="C1603" s="30"/>
      <c r="D1603" s="30" t="s">
        <v>370</v>
      </c>
    </row>
    <row r="1604" spans="1:4" x14ac:dyDescent="0.2">
      <c r="A1604" s="30" t="s">
        <v>725</v>
      </c>
      <c r="B1604" s="30" t="s">
        <v>847</v>
      </c>
      <c r="C1604" s="30" t="s">
        <v>1245</v>
      </c>
      <c r="D1604" s="30" t="s">
        <v>1051</v>
      </c>
    </row>
    <row r="1605" spans="1:4" x14ac:dyDescent="0.2">
      <c r="A1605" s="30"/>
      <c r="B1605" s="30"/>
      <c r="C1605" s="30"/>
      <c r="D1605" s="30" t="s">
        <v>404</v>
      </c>
    </row>
    <row r="1606" spans="1:4" x14ac:dyDescent="0.2">
      <c r="A1606" s="30"/>
      <c r="B1606" s="30"/>
      <c r="C1606" s="30"/>
      <c r="D1606" s="30" t="s">
        <v>370</v>
      </c>
    </row>
    <row r="1607" spans="1:4" x14ac:dyDescent="0.2">
      <c r="A1607" s="30" t="s">
        <v>726</v>
      </c>
      <c r="B1607" s="30" t="s">
        <v>848</v>
      </c>
      <c r="C1607" s="30" t="s">
        <v>1245</v>
      </c>
      <c r="D1607" s="30" t="s">
        <v>1051</v>
      </c>
    </row>
    <row r="1608" spans="1:4" x14ac:dyDescent="0.2">
      <c r="A1608" s="30"/>
      <c r="B1608" s="30"/>
      <c r="C1608" s="30"/>
      <c r="D1608" s="30" t="s">
        <v>370</v>
      </c>
    </row>
    <row r="1609" spans="1:4" x14ac:dyDescent="0.2">
      <c r="A1609" s="30"/>
      <c r="B1609" s="30"/>
      <c r="C1609" s="30"/>
      <c r="D1609" s="30" t="s">
        <v>1419</v>
      </c>
    </row>
    <row r="1610" spans="1:4" x14ac:dyDescent="0.2">
      <c r="A1610" s="30" t="s">
        <v>1876</v>
      </c>
      <c r="B1610" s="30" t="s">
        <v>1877</v>
      </c>
      <c r="C1610" s="30" t="s">
        <v>1245</v>
      </c>
      <c r="D1610" s="30" t="s">
        <v>404</v>
      </c>
    </row>
    <row r="1611" spans="1:4" x14ac:dyDescent="0.2">
      <c r="A1611" s="30"/>
      <c r="B1611" s="30"/>
      <c r="C1611" s="30"/>
      <c r="D1611" s="30" t="s">
        <v>370</v>
      </c>
    </row>
    <row r="1612" spans="1:4" x14ac:dyDescent="0.2">
      <c r="A1612" s="30" t="s">
        <v>1</v>
      </c>
      <c r="B1612" s="30" t="s">
        <v>76</v>
      </c>
      <c r="C1612" s="30" t="s">
        <v>1245</v>
      </c>
      <c r="D1612" s="30" t="s">
        <v>1051</v>
      </c>
    </row>
    <row r="1613" spans="1:4" x14ac:dyDescent="0.2">
      <c r="A1613" s="30"/>
      <c r="B1613" s="30"/>
      <c r="C1613" s="30"/>
      <c r="D1613" s="30" t="s">
        <v>404</v>
      </c>
    </row>
    <row r="1614" spans="1:4" x14ac:dyDescent="0.2">
      <c r="A1614" s="30"/>
      <c r="B1614" s="30"/>
      <c r="C1614" s="30"/>
      <c r="D1614" s="30" t="s">
        <v>370</v>
      </c>
    </row>
    <row r="1615" spans="1:4" x14ac:dyDescent="0.2">
      <c r="A1615" s="30" t="s">
        <v>77</v>
      </c>
      <c r="B1615" s="30" t="s">
        <v>78</v>
      </c>
      <c r="C1615" s="30" t="s">
        <v>1245</v>
      </c>
      <c r="D1615" s="30" t="s">
        <v>370</v>
      </c>
    </row>
    <row r="1616" spans="1:4" x14ac:dyDescent="0.2">
      <c r="A1616" s="30" t="s">
        <v>3057</v>
      </c>
      <c r="B1616" s="30" t="s">
        <v>3058</v>
      </c>
      <c r="C1616" s="30" t="s">
        <v>1245</v>
      </c>
      <c r="D1616" s="30" t="s">
        <v>370</v>
      </c>
    </row>
    <row r="1617" spans="1:4" x14ac:dyDescent="0.2">
      <c r="A1617" s="30" t="s">
        <v>1145</v>
      </c>
      <c r="B1617" s="30" t="s">
        <v>1146</v>
      </c>
      <c r="C1617" s="30" t="s">
        <v>1241</v>
      </c>
      <c r="D1617" s="30" t="s">
        <v>401</v>
      </c>
    </row>
    <row r="1618" spans="1:4" x14ac:dyDescent="0.2">
      <c r="A1618" s="30"/>
      <c r="B1618" s="30"/>
      <c r="C1618" s="30"/>
      <c r="D1618" s="30" t="s">
        <v>954</v>
      </c>
    </row>
    <row r="1619" spans="1:4" x14ac:dyDescent="0.2">
      <c r="A1619" s="30"/>
      <c r="B1619" s="30"/>
      <c r="C1619" s="30"/>
      <c r="D1619" s="30" t="s">
        <v>2219</v>
      </c>
    </row>
    <row r="1620" spans="1:4" x14ac:dyDescent="0.2">
      <c r="A1620" s="30" t="s">
        <v>1732</v>
      </c>
      <c r="B1620" s="30" t="s">
        <v>1733</v>
      </c>
      <c r="C1620" s="30" t="s">
        <v>1241</v>
      </c>
      <c r="D1620" s="30" t="s">
        <v>1051</v>
      </c>
    </row>
    <row r="1621" spans="1:4" x14ac:dyDescent="0.2">
      <c r="A1621" s="30"/>
      <c r="B1621" s="30"/>
      <c r="C1621" s="30"/>
      <c r="D1621" s="30" t="s">
        <v>1052</v>
      </c>
    </row>
    <row r="1622" spans="1:4" x14ac:dyDescent="0.2">
      <c r="A1622" s="30"/>
      <c r="B1622" s="30"/>
      <c r="C1622" s="30"/>
      <c r="D1622" s="30" t="s">
        <v>404</v>
      </c>
    </row>
    <row r="1623" spans="1:4" x14ac:dyDescent="0.2">
      <c r="A1623" s="30" t="s">
        <v>822</v>
      </c>
      <c r="B1623" s="30" t="s">
        <v>446</v>
      </c>
      <c r="C1623" s="30" t="s">
        <v>1241</v>
      </c>
      <c r="D1623" s="30" t="s">
        <v>1051</v>
      </c>
    </row>
    <row r="1624" spans="1:4" x14ac:dyDescent="0.2">
      <c r="A1624" s="30"/>
      <c r="B1624" s="30"/>
      <c r="C1624" s="30"/>
      <c r="D1624" s="30" t="s">
        <v>1052</v>
      </c>
    </row>
    <row r="1625" spans="1:4" x14ac:dyDescent="0.2">
      <c r="A1625" s="30"/>
      <c r="B1625" s="30"/>
      <c r="C1625" s="30"/>
      <c r="D1625" s="30" t="s">
        <v>404</v>
      </c>
    </row>
    <row r="1626" spans="1:4" x14ac:dyDescent="0.2">
      <c r="A1626" s="30" t="s">
        <v>2022</v>
      </c>
      <c r="B1626" s="30" t="s">
        <v>2023</v>
      </c>
      <c r="C1626" s="30" t="s">
        <v>1241</v>
      </c>
      <c r="D1626" s="30" t="s">
        <v>1918</v>
      </c>
    </row>
    <row r="1627" spans="1:4" x14ac:dyDescent="0.2">
      <c r="A1627" s="30" t="s">
        <v>823</v>
      </c>
      <c r="B1627" s="30" t="s">
        <v>449</v>
      </c>
      <c r="C1627" s="30" t="s">
        <v>1241</v>
      </c>
      <c r="D1627" s="30" t="s">
        <v>1051</v>
      </c>
    </row>
    <row r="1628" spans="1:4" x14ac:dyDescent="0.2">
      <c r="A1628" s="30"/>
      <c r="B1628" s="30"/>
      <c r="C1628" s="30"/>
      <c r="D1628" s="30" t="s">
        <v>1053</v>
      </c>
    </row>
    <row r="1629" spans="1:4" x14ac:dyDescent="0.2">
      <c r="A1629" s="30"/>
      <c r="B1629" s="30"/>
      <c r="C1629" s="30"/>
      <c r="D1629" s="30" t="s">
        <v>404</v>
      </c>
    </row>
    <row r="1630" spans="1:4" x14ac:dyDescent="0.2">
      <c r="A1630" s="30"/>
      <c r="B1630" s="30"/>
      <c r="C1630" s="30"/>
      <c r="D1630" s="30" t="s">
        <v>2219</v>
      </c>
    </row>
    <row r="1631" spans="1:4" x14ac:dyDescent="0.2">
      <c r="A1631" s="30" t="s">
        <v>824</v>
      </c>
      <c r="B1631" s="30" t="s">
        <v>451</v>
      </c>
      <c r="C1631" s="30" t="s">
        <v>1241</v>
      </c>
      <c r="D1631" s="30" t="s">
        <v>1051</v>
      </c>
    </row>
    <row r="1632" spans="1:4" x14ac:dyDescent="0.2">
      <c r="A1632" s="30"/>
      <c r="B1632" s="30"/>
      <c r="C1632" s="30"/>
      <c r="D1632" s="30" t="s">
        <v>1052</v>
      </c>
    </row>
    <row r="1633" spans="1:4" x14ac:dyDescent="0.2">
      <c r="A1633" s="30" t="s">
        <v>825</v>
      </c>
      <c r="B1633" s="30" t="s">
        <v>448</v>
      </c>
      <c r="C1633" s="30" t="s">
        <v>1241</v>
      </c>
      <c r="D1633" s="30" t="s">
        <v>1051</v>
      </c>
    </row>
    <row r="1634" spans="1:4" x14ac:dyDescent="0.2">
      <c r="A1634" s="30"/>
      <c r="B1634" s="30"/>
      <c r="C1634" s="30"/>
      <c r="D1634" s="30" t="s">
        <v>1053</v>
      </c>
    </row>
    <row r="1635" spans="1:4" x14ac:dyDescent="0.2">
      <c r="A1635" s="30"/>
      <c r="B1635" s="30"/>
      <c r="C1635" s="30"/>
      <c r="D1635" s="30" t="s">
        <v>2219</v>
      </c>
    </row>
    <row r="1636" spans="1:4" x14ac:dyDescent="0.2">
      <c r="A1636" s="30" t="s">
        <v>1856</v>
      </c>
      <c r="B1636" s="30" t="s">
        <v>1857</v>
      </c>
      <c r="C1636" s="30" t="s">
        <v>1241</v>
      </c>
      <c r="D1636" s="30" t="s">
        <v>1918</v>
      </c>
    </row>
    <row r="1637" spans="1:4" x14ac:dyDescent="0.2">
      <c r="A1637" s="30" t="s">
        <v>2703</v>
      </c>
      <c r="B1637" s="30" t="s">
        <v>2012</v>
      </c>
      <c r="C1637" s="30" t="s">
        <v>1397</v>
      </c>
      <c r="D1637" s="30" t="s">
        <v>370</v>
      </c>
    </row>
    <row r="1638" spans="1:4" x14ac:dyDescent="0.2">
      <c r="A1638" s="30" t="s">
        <v>2692</v>
      </c>
      <c r="B1638" s="30" t="s">
        <v>1403</v>
      </c>
      <c r="C1638" s="30" t="s">
        <v>1397</v>
      </c>
      <c r="D1638" s="30" t="s">
        <v>370</v>
      </c>
    </row>
    <row r="1639" spans="1:4" x14ac:dyDescent="0.2">
      <c r="A1639" s="30" t="s">
        <v>2599</v>
      </c>
      <c r="B1639" s="30" t="s">
        <v>1404</v>
      </c>
      <c r="C1639" s="30" t="s">
        <v>1397</v>
      </c>
      <c r="D1639" s="30" t="s">
        <v>1051</v>
      </c>
    </row>
    <row r="1640" spans="1:4" x14ac:dyDescent="0.2">
      <c r="A1640" s="30"/>
      <c r="B1640" s="30"/>
      <c r="C1640" s="30"/>
      <c r="D1640" s="30" t="s">
        <v>370</v>
      </c>
    </row>
    <row r="1641" spans="1:4" x14ac:dyDescent="0.2">
      <c r="A1641" s="30" t="s">
        <v>2860</v>
      </c>
      <c r="B1641" s="30" t="s">
        <v>2861</v>
      </c>
      <c r="C1641" s="30" t="s">
        <v>1397</v>
      </c>
      <c r="D1641" s="30" t="s">
        <v>370</v>
      </c>
    </row>
    <row r="1642" spans="1:4" x14ac:dyDescent="0.2">
      <c r="A1642" s="30" t="s">
        <v>2718</v>
      </c>
      <c r="B1642" s="30" t="s">
        <v>1398</v>
      </c>
      <c r="C1642" s="30" t="s">
        <v>1397</v>
      </c>
      <c r="D1642" s="30" t="s">
        <v>370</v>
      </c>
    </row>
    <row r="1643" spans="1:4" x14ac:dyDescent="0.2">
      <c r="A1643" s="30" t="s">
        <v>2644</v>
      </c>
      <c r="B1643" s="30" t="s">
        <v>1396</v>
      </c>
      <c r="C1643" s="30" t="s">
        <v>1397</v>
      </c>
      <c r="D1643" s="30" t="s">
        <v>370</v>
      </c>
    </row>
    <row r="1644" spans="1:4" x14ac:dyDescent="0.2">
      <c r="A1644" s="30" t="s">
        <v>2627</v>
      </c>
      <c r="B1644" s="30" t="s">
        <v>2228</v>
      </c>
      <c r="C1644" s="30" t="s">
        <v>1397</v>
      </c>
      <c r="D1644" s="30" t="s">
        <v>370</v>
      </c>
    </row>
    <row r="1645" spans="1:4" x14ac:dyDescent="0.2">
      <c r="A1645" s="30" t="s">
        <v>1395</v>
      </c>
      <c r="B1645" s="30" t="s">
        <v>757</v>
      </c>
      <c r="C1645" s="30" t="s">
        <v>1851</v>
      </c>
      <c r="D1645" s="30" t="s">
        <v>1052</v>
      </c>
    </row>
    <row r="1646" spans="1:4" x14ac:dyDescent="0.2">
      <c r="A1646" s="30" t="s">
        <v>2180</v>
      </c>
      <c r="B1646" s="30" t="s">
        <v>2164</v>
      </c>
      <c r="C1646" s="30" t="s">
        <v>1851</v>
      </c>
      <c r="D1646" s="30" t="s">
        <v>2219</v>
      </c>
    </row>
    <row r="1647" spans="1:4" x14ac:dyDescent="0.2">
      <c r="A1647" s="30" t="s">
        <v>109</v>
      </c>
      <c r="B1647" s="30" t="s">
        <v>110</v>
      </c>
      <c r="C1647" s="30" t="s">
        <v>1246</v>
      </c>
      <c r="D1647" s="30" t="s">
        <v>404</v>
      </c>
    </row>
    <row r="1648" spans="1:4" x14ac:dyDescent="0.2">
      <c r="A1648" s="30" t="s">
        <v>111</v>
      </c>
      <c r="B1648" s="30" t="s">
        <v>112</v>
      </c>
      <c r="C1648" s="30" t="s">
        <v>1246</v>
      </c>
      <c r="D1648" s="30" t="s">
        <v>1051</v>
      </c>
    </row>
    <row r="1649" spans="1:4" x14ac:dyDescent="0.2">
      <c r="A1649" s="30"/>
      <c r="B1649" s="30"/>
      <c r="C1649" s="30"/>
      <c r="D1649" s="30" t="s">
        <v>1053</v>
      </c>
    </row>
    <row r="1650" spans="1:4" x14ac:dyDescent="0.2">
      <c r="A1650" s="30"/>
      <c r="B1650" s="30"/>
      <c r="C1650" s="30"/>
      <c r="D1650" s="30" t="s">
        <v>1419</v>
      </c>
    </row>
    <row r="1651" spans="1:4" x14ac:dyDescent="0.2">
      <c r="A1651" s="30" t="s">
        <v>601</v>
      </c>
      <c r="B1651" s="30" t="s">
        <v>600</v>
      </c>
      <c r="C1651" s="30" t="s">
        <v>1246</v>
      </c>
      <c r="D1651" s="30" t="s">
        <v>404</v>
      </c>
    </row>
    <row r="1652" spans="1:4" x14ac:dyDescent="0.2">
      <c r="A1652" s="30" t="s">
        <v>242</v>
      </c>
      <c r="B1652" s="30" t="s">
        <v>108</v>
      </c>
      <c r="C1652" s="30" t="s">
        <v>1246</v>
      </c>
      <c r="D1652" s="30" t="s">
        <v>404</v>
      </c>
    </row>
    <row r="1653" spans="1:4" x14ac:dyDescent="0.2">
      <c r="A1653" s="30" t="s">
        <v>113</v>
      </c>
      <c r="B1653" s="30" t="s">
        <v>114</v>
      </c>
      <c r="C1653" s="30" t="s">
        <v>1246</v>
      </c>
      <c r="D1653" s="30" t="s">
        <v>404</v>
      </c>
    </row>
    <row r="1654" spans="1:4" x14ac:dyDescent="0.2">
      <c r="A1654" s="30" t="s">
        <v>115</v>
      </c>
      <c r="B1654" s="30" t="s">
        <v>116</v>
      </c>
      <c r="C1654" s="30" t="s">
        <v>1246</v>
      </c>
      <c r="D1654" s="30" t="s">
        <v>404</v>
      </c>
    </row>
    <row r="1655" spans="1:4" x14ac:dyDescent="0.2">
      <c r="A1655" s="30" t="s">
        <v>252</v>
      </c>
      <c r="B1655" s="30" t="s">
        <v>107</v>
      </c>
      <c r="C1655" s="30" t="s">
        <v>1246</v>
      </c>
      <c r="D1655" s="30" t="s">
        <v>404</v>
      </c>
    </row>
    <row r="1656" spans="1:4" x14ac:dyDescent="0.2">
      <c r="A1656" s="30" t="s">
        <v>117</v>
      </c>
      <c r="B1656" s="30" t="s">
        <v>118</v>
      </c>
      <c r="C1656" s="30" t="s">
        <v>1246</v>
      </c>
      <c r="D1656" s="30" t="s">
        <v>404</v>
      </c>
    </row>
    <row r="1657" spans="1:4" x14ac:dyDescent="0.2">
      <c r="A1657" s="30" t="s">
        <v>119</v>
      </c>
      <c r="B1657" s="30" t="s">
        <v>120</v>
      </c>
      <c r="C1657" s="30" t="s">
        <v>1246</v>
      </c>
      <c r="D1657" s="30" t="s">
        <v>404</v>
      </c>
    </row>
    <row r="1658" spans="1:4" x14ac:dyDescent="0.2">
      <c r="A1658" s="30" t="s">
        <v>121</v>
      </c>
      <c r="B1658" s="30" t="s">
        <v>122</v>
      </c>
      <c r="C1658" s="30" t="s">
        <v>1246</v>
      </c>
      <c r="D1658" s="30" t="s">
        <v>404</v>
      </c>
    </row>
    <row r="1659" spans="1:4" x14ac:dyDescent="0.2">
      <c r="A1659" s="30" t="s">
        <v>123</v>
      </c>
      <c r="B1659" s="30" t="s">
        <v>124</v>
      </c>
      <c r="C1659" s="30" t="s">
        <v>1246</v>
      </c>
      <c r="D1659" s="30" t="s">
        <v>404</v>
      </c>
    </row>
    <row r="1660" spans="1:4" x14ac:dyDescent="0.2">
      <c r="A1660" s="30" t="s">
        <v>2093</v>
      </c>
      <c r="B1660" s="30" t="s">
        <v>125</v>
      </c>
      <c r="C1660" s="30" t="s">
        <v>1246</v>
      </c>
      <c r="D1660" s="30" t="s">
        <v>404</v>
      </c>
    </row>
    <row r="1661" spans="1:4" x14ac:dyDescent="0.2">
      <c r="A1661" s="30" t="s">
        <v>1466</v>
      </c>
      <c r="B1661" s="30" t="s">
        <v>80</v>
      </c>
      <c r="C1661" s="30" t="s">
        <v>704</v>
      </c>
      <c r="D1661" s="30" t="s">
        <v>1594</v>
      </c>
    </row>
    <row r="1662" spans="1:4" x14ac:dyDescent="0.2">
      <c r="A1662" s="30"/>
      <c r="B1662" s="30"/>
      <c r="C1662" s="30"/>
      <c r="D1662" s="30" t="s">
        <v>1051</v>
      </c>
    </row>
    <row r="1663" spans="1:4" x14ac:dyDescent="0.2">
      <c r="A1663" s="30" t="s">
        <v>1467</v>
      </c>
      <c r="B1663" s="30" t="s">
        <v>81</v>
      </c>
      <c r="C1663" s="30" t="s">
        <v>704</v>
      </c>
      <c r="D1663" s="30" t="s">
        <v>1594</v>
      </c>
    </row>
    <row r="1664" spans="1:4" x14ac:dyDescent="0.2">
      <c r="A1664" s="30"/>
      <c r="B1664" s="30"/>
      <c r="C1664" s="30"/>
      <c r="D1664" s="30" t="s">
        <v>1051</v>
      </c>
    </row>
    <row r="1665" spans="1:4" x14ac:dyDescent="0.2">
      <c r="A1665" s="30" t="s">
        <v>701</v>
      </c>
      <c r="B1665" s="30" t="s">
        <v>82</v>
      </c>
      <c r="C1665" s="30" t="s">
        <v>704</v>
      </c>
      <c r="D1665" s="30" t="s">
        <v>1594</v>
      </c>
    </row>
    <row r="1666" spans="1:4" x14ac:dyDescent="0.2">
      <c r="A1666" s="30"/>
      <c r="B1666" s="30"/>
      <c r="C1666" s="30"/>
      <c r="D1666" s="30" t="s">
        <v>1051</v>
      </c>
    </row>
    <row r="1667" spans="1:4" x14ac:dyDescent="0.2">
      <c r="A1667" s="30" t="s">
        <v>700</v>
      </c>
      <c r="B1667" s="30" t="s">
        <v>83</v>
      </c>
      <c r="C1667" s="30" t="s">
        <v>704</v>
      </c>
      <c r="D1667" s="30" t="s">
        <v>1594</v>
      </c>
    </row>
    <row r="1668" spans="1:4" x14ac:dyDescent="0.2">
      <c r="A1668" s="30" t="s">
        <v>702</v>
      </c>
      <c r="B1668" s="30" t="s">
        <v>84</v>
      </c>
      <c r="C1668" s="30" t="s">
        <v>704</v>
      </c>
      <c r="D1668" s="30" t="s">
        <v>1594</v>
      </c>
    </row>
    <row r="1669" spans="1:4" x14ac:dyDescent="0.2">
      <c r="A1669" s="30" t="s">
        <v>699</v>
      </c>
      <c r="B1669" s="30" t="s">
        <v>85</v>
      </c>
      <c r="C1669" s="30" t="s">
        <v>704</v>
      </c>
      <c r="D1669" s="30" t="s">
        <v>1594</v>
      </c>
    </row>
    <row r="1670" spans="1:4" x14ac:dyDescent="0.2">
      <c r="A1670" s="30" t="s">
        <v>1542</v>
      </c>
      <c r="B1670" s="30" t="s">
        <v>1546</v>
      </c>
      <c r="C1670" s="30" t="s">
        <v>704</v>
      </c>
      <c r="D1670" s="30" t="s">
        <v>1594</v>
      </c>
    </row>
    <row r="1671" spans="1:4" x14ac:dyDescent="0.2">
      <c r="A1671" s="30" t="s">
        <v>1541</v>
      </c>
      <c r="B1671" s="30" t="s">
        <v>1730</v>
      </c>
      <c r="C1671" s="30" t="s">
        <v>704</v>
      </c>
      <c r="D1671" s="30" t="s">
        <v>1594</v>
      </c>
    </row>
    <row r="1672" spans="1:4" x14ac:dyDescent="0.2">
      <c r="A1672" s="30" t="s">
        <v>698</v>
      </c>
      <c r="B1672" s="30" t="s">
        <v>79</v>
      </c>
      <c r="C1672" s="30" t="s">
        <v>704</v>
      </c>
      <c r="D1672" s="30" t="s">
        <v>1594</v>
      </c>
    </row>
    <row r="1673" spans="1:4" x14ac:dyDescent="0.2">
      <c r="A1673" s="30"/>
      <c r="B1673" s="30"/>
      <c r="C1673" s="30"/>
      <c r="D1673" s="30" t="s">
        <v>1051</v>
      </c>
    </row>
    <row r="1674" spans="1:4" x14ac:dyDescent="0.2">
      <c r="A1674" s="30" t="s">
        <v>697</v>
      </c>
      <c r="B1674" s="30" t="s">
        <v>86</v>
      </c>
      <c r="C1674" s="30" t="s">
        <v>704</v>
      </c>
      <c r="D1674" s="30" t="s">
        <v>1594</v>
      </c>
    </row>
    <row r="1675" spans="1:4" x14ac:dyDescent="0.2">
      <c r="A1675" s="30" t="s">
        <v>696</v>
      </c>
      <c r="B1675" s="30" t="s">
        <v>87</v>
      </c>
      <c r="C1675" s="30" t="s">
        <v>704</v>
      </c>
      <c r="D1675" s="30" t="s">
        <v>1594</v>
      </c>
    </row>
    <row r="1676" spans="1:4" x14ac:dyDescent="0.2">
      <c r="A1676" s="30" t="s">
        <v>1149</v>
      </c>
      <c r="B1676" s="30" t="s">
        <v>1150</v>
      </c>
      <c r="C1676" s="30" t="s">
        <v>704</v>
      </c>
      <c r="D1676" s="30" t="s">
        <v>1594</v>
      </c>
    </row>
    <row r="1677" spans="1:4" x14ac:dyDescent="0.2">
      <c r="A1677" s="30" t="s">
        <v>1157</v>
      </c>
      <c r="B1677" s="30" t="s">
        <v>1158</v>
      </c>
      <c r="C1677" s="30" t="s">
        <v>704</v>
      </c>
      <c r="D1677" s="30" t="s">
        <v>1594</v>
      </c>
    </row>
    <row r="1678" spans="1:4" x14ac:dyDescent="0.2">
      <c r="A1678" s="30" t="s">
        <v>826</v>
      </c>
      <c r="B1678" s="30" t="s">
        <v>447</v>
      </c>
      <c r="C1678" s="30" t="s">
        <v>1241</v>
      </c>
      <c r="D1678" s="30" t="s">
        <v>1051</v>
      </c>
    </row>
    <row r="1679" spans="1:4" x14ac:dyDescent="0.2">
      <c r="A1679" s="30"/>
      <c r="B1679" s="30"/>
      <c r="C1679" s="30"/>
      <c r="D1679" s="30" t="s">
        <v>2219</v>
      </c>
    </row>
    <row r="1680" spans="1:4" x14ac:dyDescent="0.2">
      <c r="A1680" s="30" t="s">
        <v>1734</v>
      </c>
      <c r="B1680" s="30" t="s">
        <v>1735</v>
      </c>
      <c r="C1680" s="30" t="s">
        <v>1241</v>
      </c>
      <c r="D1680" s="30" t="s">
        <v>1053</v>
      </c>
    </row>
    <row r="1681" spans="1:4" x14ac:dyDescent="0.2">
      <c r="A1681" s="30"/>
      <c r="B1681" s="30"/>
      <c r="C1681" s="30"/>
      <c r="D1681" s="30" t="s">
        <v>2219</v>
      </c>
    </row>
    <row r="1682" spans="1:4" x14ac:dyDescent="0.2">
      <c r="A1682" s="30" t="s">
        <v>3059</v>
      </c>
      <c r="B1682" s="30" t="s">
        <v>3060</v>
      </c>
      <c r="C1682" s="30" t="s">
        <v>1242</v>
      </c>
      <c r="D1682" s="30" t="s">
        <v>403</v>
      </c>
    </row>
    <row r="1683" spans="1:4" x14ac:dyDescent="0.2">
      <c r="A1683" s="30" t="s">
        <v>2823</v>
      </c>
      <c r="B1683" s="30" t="s">
        <v>2825</v>
      </c>
      <c r="C1683" s="30" t="s">
        <v>220</v>
      </c>
      <c r="D1683" s="30" t="s">
        <v>1051</v>
      </c>
    </row>
    <row r="1684" spans="1:4" x14ac:dyDescent="0.2">
      <c r="A1684" s="30" t="s">
        <v>2826</v>
      </c>
      <c r="B1684" s="30" t="s">
        <v>2827</v>
      </c>
      <c r="C1684" s="30" t="s">
        <v>220</v>
      </c>
      <c r="D1684" s="30" t="s">
        <v>1051</v>
      </c>
    </row>
    <row r="1685" spans="1:4" x14ac:dyDescent="0.2">
      <c r="A1685" s="30" t="s">
        <v>2863</v>
      </c>
      <c r="B1685" s="30" t="s">
        <v>2864</v>
      </c>
      <c r="C1685" s="30" t="s">
        <v>220</v>
      </c>
      <c r="D1685" s="30" t="s">
        <v>1051</v>
      </c>
    </row>
    <row r="1686" spans="1:4" x14ac:dyDescent="0.2">
      <c r="A1686" s="30" t="s">
        <v>2248</v>
      </c>
      <c r="B1686" s="30" t="s">
        <v>1731</v>
      </c>
      <c r="C1686" s="30" t="s">
        <v>220</v>
      </c>
      <c r="D1686" s="30" t="s">
        <v>1051</v>
      </c>
    </row>
    <row r="1687" spans="1:4" x14ac:dyDescent="0.2">
      <c r="A1687" s="30" t="s">
        <v>2249</v>
      </c>
      <c r="B1687" s="30" t="s">
        <v>2144</v>
      </c>
      <c r="C1687" s="30" t="s">
        <v>220</v>
      </c>
      <c r="D1687" s="30" t="s">
        <v>1051</v>
      </c>
    </row>
    <row r="1688" spans="1:4" x14ac:dyDescent="0.2">
      <c r="A1688" s="30"/>
      <c r="B1688" s="30"/>
      <c r="C1688" s="30"/>
      <c r="D1688" s="30" t="s">
        <v>404</v>
      </c>
    </row>
    <row r="1689" spans="1:4" x14ac:dyDescent="0.2">
      <c r="A1689" s="30" t="s">
        <v>2828</v>
      </c>
      <c r="B1689" s="30" t="s">
        <v>2829</v>
      </c>
      <c r="C1689" s="30" t="s">
        <v>220</v>
      </c>
      <c r="D1689" s="30" t="s">
        <v>1051</v>
      </c>
    </row>
    <row r="1690" spans="1:4" x14ac:dyDescent="0.2">
      <c r="A1690" s="30" t="s">
        <v>2250</v>
      </c>
      <c r="B1690" s="30" t="s">
        <v>2145</v>
      </c>
      <c r="C1690" s="30" t="s">
        <v>220</v>
      </c>
      <c r="D1690" s="30" t="s">
        <v>1051</v>
      </c>
    </row>
    <row r="1691" spans="1:4" x14ac:dyDescent="0.2">
      <c r="A1691" s="30"/>
      <c r="B1691" s="30"/>
      <c r="C1691" s="30"/>
      <c r="D1691" s="30" t="s">
        <v>404</v>
      </c>
    </row>
    <row r="1692" spans="1:4" x14ac:dyDescent="0.2">
      <c r="A1692" s="30" t="s">
        <v>2503</v>
      </c>
      <c r="B1692" s="30" t="s">
        <v>2504</v>
      </c>
      <c r="C1692" s="30" t="s">
        <v>220</v>
      </c>
      <c r="D1692" s="30" t="s">
        <v>1051</v>
      </c>
    </row>
    <row r="1693" spans="1:4" x14ac:dyDescent="0.2">
      <c r="A1693" s="30" t="s">
        <v>2251</v>
      </c>
      <c r="B1693" s="30" t="s">
        <v>1168</v>
      </c>
      <c r="C1693" s="30" t="s">
        <v>220</v>
      </c>
      <c r="D1693" s="30" t="s">
        <v>1051</v>
      </c>
    </row>
    <row r="1694" spans="1:4" x14ac:dyDescent="0.2">
      <c r="A1694" s="30" t="s">
        <v>2252</v>
      </c>
      <c r="B1694" s="30" t="s">
        <v>1185</v>
      </c>
      <c r="C1694" s="30" t="s">
        <v>220</v>
      </c>
      <c r="D1694" s="30" t="s">
        <v>1051</v>
      </c>
    </row>
    <row r="1695" spans="1:4" x14ac:dyDescent="0.2">
      <c r="A1695" s="30" t="s">
        <v>2253</v>
      </c>
      <c r="B1695" s="30" t="s">
        <v>1186</v>
      </c>
      <c r="C1695" s="30" t="s">
        <v>220</v>
      </c>
      <c r="D1695" s="30" t="s">
        <v>1051</v>
      </c>
    </row>
    <row r="1696" spans="1:4" x14ac:dyDescent="0.2">
      <c r="A1696" s="30" t="s">
        <v>2254</v>
      </c>
      <c r="B1696" s="30" t="s">
        <v>1171</v>
      </c>
      <c r="C1696" s="30" t="s">
        <v>220</v>
      </c>
      <c r="D1696" s="30" t="s">
        <v>1051</v>
      </c>
    </row>
    <row r="1697" spans="1:4" x14ac:dyDescent="0.2">
      <c r="A1697" s="30" t="s">
        <v>2255</v>
      </c>
      <c r="B1697" s="30" t="s">
        <v>1923</v>
      </c>
      <c r="C1697" s="30" t="s">
        <v>220</v>
      </c>
      <c r="D1697" s="30" t="s">
        <v>1051</v>
      </c>
    </row>
    <row r="1698" spans="1:4" x14ac:dyDescent="0.2">
      <c r="A1698" s="30" t="s">
        <v>2256</v>
      </c>
      <c r="B1698" s="30" t="s">
        <v>1400</v>
      </c>
      <c r="C1698" s="30" t="s">
        <v>220</v>
      </c>
      <c r="D1698" s="30" t="s">
        <v>1051</v>
      </c>
    </row>
    <row r="1699" spans="1:4" x14ac:dyDescent="0.2">
      <c r="A1699" s="30" t="s">
        <v>2257</v>
      </c>
      <c r="B1699" s="30" t="s">
        <v>2146</v>
      </c>
      <c r="C1699" s="30" t="s">
        <v>220</v>
      </c>
      <c r="D1699" s="30" t="s">
        <v>1051</v>
      </c>
    </row>
    <row r="1700" spans="1:4" x14ac:dyDescent="0.2">
      <c r="A1700" s="30" t="s">
        <v>2258</v>
      </c>
      <c r="B1700" s="30" t="s">
        <v>2147</v>
      </c>
      <c r="C1700" s="30" t="s">
        <v>220</v>
      </c>
      <c r="D1700" s="30" t="s">
        <v>1051</v>
      </c>
    </row>
    <row r="1701" spans="1:4" x14ac:dyDescent="0.2">
      <c r="A1701" s="30"/>
      <c r="B1701" s="30"/>
      <c r="C1701" s="30"/>
      <c r="D1701" s="30" t="s">
        <v>404</v>
      </c>
    </row>
    <row r="1702" spans="1:4" x14ac:dyDescent="0.2">
      <c r="A1702" s="30" t="s">
        <v>2259</v>
      </c>
      <c r="B1702" s="30" t="s">
        <v>1401</v>
      </c>
      <c r="C1702" s="30" t="s">
        <v>220</v>
      </c>
      <c r="D1702" s="30" t="s">
        <v>1051</v>
      </c>
    </row>
    <row r="1703" spans="1:4" x14ac:dyDescent="0.2">
      <c r="A1703" s="30" t="s">
        <v>2260</v>
      </c>
      <c r="B1703" s="30" t="s">
        <v>1402</v>
      </c>
      <c r="C1703" s="30" t="s">
        <v>220</v>
      </c>
      <c r="D1703" s="30" t="s">
        <v>1051</v>
      </c>
    </row>
    <row r="1704" spans="1:4" x14ac:dyDescent="0.2">
      <c r="A1704" s="30" t="s">
        <v>2230</v>
      </c>
      <c r="B1704" s="30" t="s">
        <v>2231</v>
      </c>
      <c r="C1704" s="30" t="s">
        <v>220</v>
      </c>
      <c r="D1704" s="30" t="s">
        <v>1051</v>
      </c>
    </row>
    <row r="1705" spans="1:4" x14ac:dyDescent="0.2">
      <c r="A1705" s="30" t="s">
        <v>2261</v>
      </c>
      <c r="B1705" s="30" t="s">
        <v>2117</v>
      </c>
      <c r="C1705" s="30" t="s">
        <v>220</v>
      </c>
      <c r="D1705" s="30" t="s">
        <v>1051</v>
      </c>
    </row>
    <row r="1706" spans="1:4" x14ac:dyDescent="0.2">
      <c r="A1706" s="30" t="s">
        <v>2262</v>
      </c>
      <c r="B1706" s="30" t="s">
        <v>2229</v>
      </c>
      <c r="C1706" s="30" t="s">
        <v>220</v>
      </c>
      <c r="D1706" s="30" t="s">
        <v>1051</v>
      </c>
    </row>
    <row r="1707" spans="1:4" x14ac:dyDescent="0.2">
      <c r="A1707" s="30" t="s">
        <v>2263</v>
      </c>
      <c r="B1707" s="30" t="s">
        <v>1950</v>
      </c>
      <c r="C1707" s="30" t="s">
        <v>220</v>
      </c>
      <c r="D1707" s="30" t="s">
        <v>1051</v>
      </c>
    </row>
    <row r="1708" spans="1:4" x14ac:dyDescent="0.2">
      <c r="A1708" s="30" t="s">
        <v>2264</v>
      </c>
      <c r="B1708" s="30" t="s">
        <v>1184</v>
      </c>
      <c r="C1708" s="30" t="s">
        <v>220</v>
      </c>
      <c r="D1708" s="30" t="s">
        <v>1051</v>
      </c>
    </row>
    <row r="1709" spans="1:4" x14ac:dyDescent="0.2">
      <c r="A1709" s="30"/>
      <c r="B1709" s="30"/>
      <c r="C1709" s="30"/>
      <c r="D1709" s="30" t="s">
        <v>1052</v>
      </c>
    </row>
    <row r="1710" spans="1:4" x14ac:dyDescent="0.2">
      <c r="A1710" s="30"/>
      <c r="B1710" s="30"/>
      <c r="C1710" s="30"/>
      <c r="D1710" s="30" t="s">
        <v>404</v>
      </c>
    </row>
    <row r="1711" spans="1:4" x14ac:dyDescent="0.2">
      <c r="A1711" s="30" t="s">
        <v>2265</v>
      </c>
      <c r="B1711" s="30" t="s">
        <v>1182</v>
      </c>
      <c r="C1711" s="30" t="s">
        <v>220</v>
      </c>
      <c r="D1711" s="30" t="s">
        <v>1051</v>
      </c>
    </row>
    <row r="1712" spans="1:4" x14ac:dyDescent="0.2">
      <c r="A1712" s="30"/>
      <c r="B1712" s="30"/>
      <c r="C1712" s="30"/>
      <c r="D1712" s="30" t="s">
        <v>404</v>
      </c>
    </row>
    <row r="1713" spans="1:4" x14ac:dyDescent="0.2">
      <c r="A1713" s="30" t="s">
        <v>2266</v>
      </c>
      <c r="B1713" s="30" t="s">
        <v>1165</v>
      </c>
      <c r="C1713" s="30" t="s">
        <v>220</v>
      </c>
      <c r="D1713" s="30" t="s">
        <v>1051</v>
      </c>
    </row>
    <row r="1714" spans="1:4" x14ac:dyDescent="0.2">
      <c r="A1714" s="30"/>
      <c r="B1714" s="30"/>
      <c r="C1714" s="30"/>
      <c r="D1714" s="30" t="s">
        <v>404</v>
      </c>
    </row>
    <row r="1715" spans="1:4" x14ac:dyDescent="0.2">
      <c r="A1715" s="30" t="s">
        <v>3092</v>
      </c>
      <c r="B1715" s="30" t="s">
        <v>3093</v>
      </c>
      <c r="C1715" s="30" t="s">
        <v>220</v>
      </c>
      <c r="D1715" s="30" t="s">
        <v>1051</v>
      </c>
    </row>
    <row r="1716" spans="1:4" x14ac:dyDescent="0.2">
      <c r="A1716" s="30" t="s">
        <v>2267</v>
      </c>
      <c r="B1716" s="30" t="s">
        <v>1170</v>
      </c>
      <c r="C1716" s="30" t="s">
        <v>220</v>
      </c>
      <c r="D1716" s="30" t="s">
        <v>1051</v>
      </c>
    </row>
    <row r="1717" spans="1:4" x14ac:dyDescent="0.2">
      <c r="A1717" s="30"/>
      <c r="B1717" s="30"/>
      <c r="C1717" s="30"/>
      <c r="D1717" s="30" t="s">
        <v>404</v>
      </c>
    </row>
    <row r="1718" spans="1:4" x14ac:dyDescent="0.2">
      <c r="A1718" s="30" t="s">
        <v>2268</v>
      </c>
      <c r="B1718" s="30" t="s">
        <v>1169</v>
      </c>
      <c r="C1718" s="30" t="s">
        <v>220</v>
      </c>
      <c r="D1718" s="30" t="s">
        <v>1051</v>
      </c>
    </row>
    <row r="1719" spans="1:4" x14ac:dyDescent="0.2">
      <c r="A1719" s="30"/>
      <c r="B1719" s="30"/>
      <c r="C1719" s="30"/>
      <c r="D1719" s="30" t="s">
        <v>404</v>
      </c>
    </row>
    <row r="1720" spans="1:4" x14ac:dyDescent="0.2">
      <c r="A1720" s="30" t="s">
        <v>2269</v>
      </c>
      <c r="B1720" s="30" t="s">
        <v>1177</v>
      </c>
      <c r="C1720" s="30" t="s">
        <v>220</v>
      </c>
      <c r="D1720" s="30" t="s">
        <v>1051</v>
      </c>
    </row>
    <row r="1721" spans="1:4" x14ac:dyDescent="0.2">
      <c r="A1721" s="30"/>
      <c r="B1721" s="30"/>
      <c r="C1721" s="30"/>
      <c r="D1721" s="30" t="s">
        <v>404</v>
      </c>
    </row>
    <row r="1722" spans="1:4" x14ac:dyDescent="0.2">
      <c r="A1722" s="30" t="s">
        <v>2270</v>
      </c>
      <c r="B1722" s="30" t="s">
        <v>1183</v>
      </c>
      <c r="C1722" s="30" t="s">
        <v>220</v>
      </c>
      <c r="D1722" s="30" t="s">
        <v>1051</v>
      </c>
    </row>
    <row r="1723" spans="1:4" x14ac:dyDescent="0.2">
      <c r="A1723" s="30"/>
      <c r="B1723" s="30"/>
      <c r="C1723" s="30"/>
      <c r="D1723" s="30" t="s">
        <v>404</v>
      </c>
    </row>
    <row r="1724" spans="1:4" x14ac:dyDescent="0.2">
      <c r="A1724" s="30" t="s">
        <v>2309</v>
      </c>
      <c r="B1724" s="30" t="s">
        <v>2310</v>
      </c>
      <c r="C1724" s="30" t="s">
        <v>220</v>
      </c>
      <c r="D1724" s="30" t="s">
        <v>1051</v>
      </c>
    </row>
    <row r="1725" spans="1:4" x14ac:dyDescent="0.2">
      <c r="A1725" s="30" t="s">
        <v>199</v>
      </c>
      <c r="B1725" s="30" t="s">
        <v>200</v>
      </c>
      <c r="C1725" s="30" t="s">
        <v>220</v>
      </c>
      <c r="D1725" s="30" t="s">
        <v>1051</v>
      </c>
    </row>
    <row r="1726" spans="1:4" x14ac:dyDescent="0.2">
      <c r="A1726" s="30" t="s">
        <v>201</v>
      </c>
      <c r="B1726" s="30" t="s">
        <v>202</v>
      </c>
      <c r="C1726" s="30" t="s">
        <v>220</v>
      </c>
      <c r="D1726" s="30" t="s">
        <v>1051</v>
      </c>
    </row>
    <row r="1727" spans="1:4" x14ac:dyDescent="0.2">
      <c r="A1727" s="30" t="s">
        <v>203</v>
      </c>
      <c r="B1727" s="30" t="s">
        <v>204</v>
      </c>
      <c r="C1727" s="30" t="s">
        <v>220</v>
      </c>
      <c r="D1727" s="30" t="s">
        <v>1051</v>
      </c>
    </row>
    <row r="1728" spans="1:4" x14ac:dyDescent="0.2">
      <c r="A1728" s="30" t="s">
        <v>195</v>
      </c>
      <c r="B1728" s="30" t="s">
        <v>196</v>
      </c>
      <c r="C1728" s="30" t="s">
        <v>220</v>
      </c>
      <c r="D1728" s="30" t="s">
        <v>1051</v>
      </c>
    </row>
    <row r="1729" spans="1:4" x14ac:dyDescent="0.2">
      <c r="A1729" s="30"/>
      <c r="B1729" s="30"/>
      <c r="C1729" s="30"/>
      <c r="D1729" s="30" t="s">
        <v>404</v>
      </c>
    </row>
    <row r="1730" spans="1:4" x14ac:dyDescent="0.2">
      <c r="A1730" s="30" t="s">
        <v>205</v>
      </c>
      <c r="B1730" s="30" t="s">
        <v>206</v>
      </c>
      <c r="C1730" s="30" t="s">
        <v>220</v>
      </c>
      <c r="D1730" s="30" t="s">
        <v>1051</v>
      </c>
    </row>
    <row r="1731" spans="1:4" x14ac:dyDescent="0.2">
      <c r="A1731" s="30"/>
      <c r="B1731" s="30"/>
      <c r="C1731" s="30"/>
      <c r="D1731" s="30" t="s">
        <v>404</v>
      </c>
    </row>
    <row r="1732" spans="1:4" x14ac:dyDescent="0.2">
      <c r="A1732" s="30" t="s">
        <v>207</v>
      </c>
      <c r="B1732" s="30" t="s">
        <v>208</v>
      </c>
      <c r="C1732" s="30" t="s">
        <v>220</v>
      </c>
      <c r="D1732" s="30" t="s">
        <v>1051</v>
      </c>
    </row>
    <row r="1733" spans="1:4" x14ac:dyDescent="0.2">
      <c r="A1733" s="30" t="s">
        <v>209</v>
      </c>
      <c r="B1733" s="30" t="s">
        <v>210</v>
      </c>
      <c r="C1733" s="30" t="s">
        <v>220</v>
      </c>
      <c r="D1733" s="30" t="s">
        <v>1051</v>
      </c>
    </row>
    <row r="1734" spans="1:4" x14ac:dyDescent="0.2">
      <c r="A1734" s="30" t="s">
        <v>211</v>
      </c>
      <c r="B1734" s="30" t="s">
        <v>212</v>
      </c>
      <c r="C1734" s="30" t="s">
        <v>220</v>
      </c>
      <c r="D1734" s="30" t="s">
        <v>1051</v>
      </c>
    </row>
    <row r="1735" spans="1:4" x14ac:dyDescent="0.2">
      <c r="A1735" s="30" t="s">
        <v>213</v>
      </c>
      <c r="B1735" s="30" t="s">
        <v>214</v>
      </c>
      <c r="C1735" s="30" t="s">
        <v>220</v>
      </c>
      <c r="D1735" s="30" t="s">
        <v>1051</v>
      </c>
    </row>
    <row r="1736" spans="1:4" x14ac:dyDescent="0.2">
      <c r="A1736" s="30" t="s">
        <v>197</v>
      </c>
      <c r="B1736" s="30" t="s">
        <v>198</v>
      </c>
      <c r="C1736" s="30" t="s">
        <v>220</v>
      </c>
      <c r="D1736" s="30" t="s">
        <v>1051</v>
      </c>
    </row>
    <row r="1737" spans="1:4" x14ac:dyDescent="0.2">
      <c r="A1737" s="30" t="s">
        <v>215</v>
      </c>
      <c r="B1737" s="30" t="s">
        <v>216</v>
      </c>
      <c r="C1737" s="30" t="s">
        <v>220</v>
      </c>
      <c r="D1737" s="30" t="s">
        <v>1051</v>
      </c>
    </row>
    <row r="1738" spans="1:4" x14ac:dyDescent="0.2">
      <c r="A1738" s="30" t="s">
        <v>217</v>
      </c>
      <c r="B1738" s="30" t="s">
        <v>218</v>
      </c>
      <c r="C1738" s="30" t="s">
        <v>220</v>
      </c>
      <c r="D1738" s="30" t="s">
        <v>1051</v>
      </c>
    </row>
    <row r="1739" spans="1:4" x14ac:dyDescent="0.2">
      <c r="A1739" s="30" t="s">
        <v>2271</v>
      </c>
      <c r="B1739" s="30" t="s">
        <v>1880</v>
      </c>
      <c r="C1739" s="30" t="s">
        <v>220</v>
      </c>
      <c r="D1739" s="30" t="s">
        <v>1051</v>
      </c>
    </row>
    <row r="1740" spans="1:4" x14ac:dyDescent="0.2">
      <c r="A1740" s="30" t="s">
        <v>2272</v>
      </c>
      <c r="B1740" s="30" t="s">
        <v>2226</v>
      </c>
      <c r="C1740" s="30" t="s">
        <v>220</v>
      </c>
      <c r="D1740" s="30" t="s">
        <v>1051</v>
      </c>
    </row>
    <row r="1741" spans="1:4" x14ac:dyDescent="0.2">
      <c r="A1741" s="30" t="s">
        <v>2273</v>
      </c>
      <c r="B1741" s="30" t="s">
        <v>2015</v>
      </c>
      <c r="C1741" s="30" t="s">
        <v>220</v>
      </c>
      <c r="D1741" s="30" t="s">
        <v>1051</v>
      </c>
    </row>
    <row r="1742" spans="1:4" x14ac:dyDescent="0.2">
      <c r="A1742" s="30" t="s">
        <v>2274</v>
      </c>
      <c r="B1742" s="30" t="s">
        <v>1605</v>
      </c>
      <c r="C1742" s="30" t="s">
        <v>220</v>
      </c>
      <c r="D1742" s="30" t="s">
        <v>1051</v>
      </c>
    </row>
    <row r="1743" spans="1:4" x14ac:dyDescent="0.2">
      <c r="A1743" s="30"/>
      <c r="B1743" s="30"/>
      <c r="C1743" s="30"/>
      <c r="D1743" s="30" t="s">
        <v>404</v>
      </c>
    </row>
    <row r="1744" spans="1:4" x14ac:dyDescent="0.2">
      <c r="A1744" s="30" t="s">
        <v>2275</v>
      </c>
      <c r="B1744" s="30" t="s">
        <v>1951</v>
      </c>
      <c r="C1744" s="30" t="s">
        <v>220</v>
      </c>
      <c r="D1744" s="30" t="s">
        <v>1051</v>
      </c>
    </row>
    <row r="1745" spans="1:4" x14ac:dyDescent="0.2">
      <c r="A1745" s="30" t="s">
        <v>2509</v>
      </c>
      <c r="B1745" s="30" t="s">
        <v>2510</v>
      </c>
      <c r="C1745" s="30" t="s">
        <v>220</v>
      </c>
      <c r="D1745" s="30" t="s">
        <v>1051</v>
      </c>
    </row>
    <row r="1746" spans="1:4" x14ac:dyDescent="0.2">
      <c r="A1746" s="30" t="s">
        <v>2507</v>
      </c>
      <c r="B1746" s="30" t="s">
        <v>2508</v>
      </c>
      <c r="C1746" s="30" t="s">
        <v>220</v>
      </c>
      <c r="D1746" s="30" t="s">
        <v>1051</v>
      </c>
    </row>
    <row r="1747" spans="1:4" x14ac:dyDescent="0.2">
      <c r="A1747" s="30"/>
      <c r="B1747" s="30"/>
      <c r="C1747" s="30"/>
      <c r="D1747" s="30" t="s">
        <v>404</v>
      </c>
    </row>
    <row r="1748" spans="1:4" x14ac:dyDescent="0.2">
      <c r="A1748" s="30" t="s">
        <v>2276</v>
      </c>
      <c r="B1748" s="30" t="s">
        <v>1952</v>
      </c>
      <c r="C1748" s="30" t="s">
        <v>220</v>
      </c>
      <c r="D1748" s="30" t="s">
        <v>1051</v>
      </c>
    </row>
    <row r="1749" spans="1:4" x14ac:dyDescent="0.2">
      <c r="A1749" s="30" t="s">
        <v>2277</v>
      </c>
      <c r="B1749" s="30" t="s">
        <v>1606</v>
      </c>
      <c r="C1749" s="30" t="s">
        <v>220</v>
      </c>
      <c r="D1749" s="30" t="s">
        <v>1051</v>
      </c>
    </row>
    <row r="1750" spans="1:4" x14ac:dyDescent="0.2">
      <c r="A1750" s="30" t="s">
        <v>1468</v>
      </c>
      <c r="B1750" s="30" t="s">
        <v>343</v>
      </c>
      <c r="C1750" s="30" t="s">
        <v>1241</v>
      </c>
      <c r="D1750" s="30" t="s">
        <v>1051</v>
      </c>
    </row>
    <row r="1751" spans="1:4" x14ac:dyDescent="0.2">
      <c r="A1751" s="30"/>
      <c r="B1751" s="30"/>
      <c r="C1751" s="30"/>
      <c r="D1751" s="30" t="s">
        <v>404</v>
      </c>
    </row>
    <row r="1752" spans="1:4" x14ac:dyDescent="0.2">
      <c r="A1752" s="30"/>
      <c r="B1752" s="30"/>
      <c r="C1752" s="30"/>
      <c r="D1752" s="30" t="s">
        <v>2219</v>
      </c>
    </row>
    <row r="1753" spans="1:4" x14ac:dyDescent="0.2">
      <c r="A1753" s="30" t="s">
        <v>1469</v>
      </c>
      <c r="B1753" s="30" t="s">
        <v>349</v>
      </c>
      <c r="C1753" s="30" t="s">
        <v>1241</v>
      </c>
      <c r="D1753" s="30" t="s">
        <v>1051</v>
      </c>
    </row>
    <row r="1754" spans="1:4" x14ac:dyDescent="0.2">
      <c r="A1754" s="30"/>
      <c r="B1754" s="30"/>
      <c r="C1754" s="30"/>
      <c r="D1754" s="30" t="s">
        <v>404</v>
      </c>
    </row>
    <row r="1755" spans="1:4" x14ac:dyDescent="0.2">
      <c r="A1755" s="30"/>
      <c r="B1755" s="30"/>
      <c r="C1755" s="30"/>
      <c r="D1755" s="30" t="s">
        <v>2219</v>
      </c>
    </row>
    <row r="1756" spans="1:4" x14ac:dyDescent="0.2">
      <c r="A1756" s="30" t="s">
        <v>1470</v>
      </c>
      <c r="B1756" s="30" t="s">
        <v>347</v>
      </c>
      <c r="C1756" s="30" t="s">
        <v>1241</v>
      </c>
      <c r="D1756" s="30" t="s">
        <v>1051</v>
      </c>
    </row>
    <row r="1757" spans="1:4" x14ac:dyDescent="0.2">
      <c r="A1757" s="30"/>
      <c r="B1757" s="30"/>
      <c r="C1757" s="30"/>
      <c r="D1757" s="30" t="s">
        <v>404</v>
      </c>
    </row>
    <row r="1758" spans="1:4" x14ac:dyDescent="0.2">
      <c r="A1758" s="30"/>
      <c r="B1758" s="30"/>
      <c r="C1758" s="30"/>
      <c r="D1758" s="30" t="s">
        <v>2219</v>
      </c>
    </row>
    <row r="1759" spans="1:4" x14ac:dyDescent="0.2">
      <c r="A1759" s="30" t="s">
        <v>1471</v>
      </c>
      <c r="B1759" s="30" t="s">
        <v>342</v>
      </c>
      <c r="C1759" s="30" t="s">
        <v>1241</v>
      </c>
      <c r="D1759" s="30" t="s">
        <v>1051</v>
      </c>
    </row>
    <row r="1760" spans="1:4" x14ac:dyDescent="0.2">
      <c r="A1760" s="30"/>
      <c r="B1760" s="30"/>
      <c r="C1760" s="30"/>
      <c r="D1760" s="30" t="s">
        <v>404</v>
      </c>
    </row>
    <row r="1761" spans="1:4" x14ac:dyDescent="0.2">
      <c r="A1761" s="30"/>
      <c r="B1761" s="30"/>
      <c r="C1761" s="30"/>
      <c r="D1761" s="30" t="s">
        <v>2219</v>
      </c>
    </row>
    <row r="1762" spans="1:4" x14ac:dyDescent="0.2">
      <c r="A1762" s="30" t="s">
        <v>1472</v>
      </c>
      <c r="B1762" s="30" t="s">
        <v>341</v>
      </c>
      <c r="C1762" s="30" t="s">
        <v>1241</v>
      </c>
      <c r="D1762" s="30" t="s">
        <v>1051</v>
      </c>
    </row>
    <row r="1763" spans="1:4" x14ac:dyDescent="0.2">
      <c r="A1763" s="30"/>
      <c r="B1763" s="30"/>
      <c r="C1763" s="30"/>
      <c r="D1763" s="30" t="s">
        <v>404</v>
      </c>
    </row>
    <row r="1764" spans="1:4" x14ac:dyDescent="0.2">
      <c r="A1764" s="30"/>
      <c r="B1764" s="30"/>
      <c r="C1764" s="30"/>
      <c r="D1764" s="30" t="s">
        <v>2219</v>
      </c>
    </row>
    <row r="1765" spans="1:4" x14ac:dyDescent="0.2">
      <c r="A1765" s="30" t="s">
        <v>1473</v>
      </c>
      <c r="B1765" s="30" t="s">
        <v>340</v>
      </c>
      <c r="C1765" s="30" t="s">
        <v>1241</v>
      </c>
      <c r="D1765" s="30" t="s">
        <v>1051</v>
      </c>
    </row>
    <row r="1766" spans="1:4" x14ac:dyDescent="0.2">
      <c r="A1766" s="30"/>
      <c r="B1766" s="30"/>
      <c r="C1766" s="30"/>
      <c r="D1766" s="30" t="s">
        <v>404</v>
      </c>
    </row>
    <row r="1767" spans="1:4" x14ac:dyDescent="0.2">
      <c r="A1767" s="30"/>
      <c r="B1767" s="30"/>
      <c r="C1767" s="30"/>
      <c r="D1767" s="30" t="s">
        <v>2219</v>
      </c>
    </row>
    <row r="1768" spans="1:4" x14ac:dyDescent="0.2">
      <c r="A1768" s="30" t="s">
        <v>1474</v>
      </c>
      <c r="B1768" s="30" t="s">
        <v>339</v>
      </c>
      <c r="C1768" s="30" t="s">
        <v>1241</v>
      </c>
      <c r="D1768" s="30" t="s">
        <v>1051</v>
      </c>
    </row>
    <row r="1769" spans="1:4" x14ac:dyDescent="0.2">
      <c r="A1769" s="30"/>
      <c r="B1769" s="30"/>
      <c r="C1769" s="30"/>
      <c r="D1769" s="30" t="s">
        <v>404</v>
      </c>
    </row>
    <row r="1770" spans="1:4" x14ac:dyDescent="0.2">
      <c r="A1770" s="30"/>
      <c r="B1770" s="30"/>
      <c r="C1770" s="30"/>
      <c r="D1770" s="30" t="s">
        <v>2219</v>
      </c>
    </row>
    <row r="1771" spans="1:4" x14ac:dyDescent="0.2">
      <c r="A1771" s="30" t="s">
        <v>1475</v>
      </c>
      <c r="B1771" s="30" t="s">
        <v>333</v>
      </c>
      <c r="C1771" s="30" t="s">
        <v>1241</v>
      </c>
      <c r="D1771" s="30" t="s">
        <v>1051</v>
      </c>
    </row>
    <row r="1772" spans="1:4" x14ac:dyDescent="0.2">
      <c r="A1772" s="30"/>
      <c r="B1772" s="30"/>
      <c r="C1772" s="30"/>
      <c r="D1772" s="30" t="s">
        <v>404</v>
      </c>
    </row>
    <row r="1773" spans="1:4" x14ac:dyDescent="0.2">
      <c r="A1773" s="30"/>
      <c r="B1773" s="30"/>
      <c r="C1773" s="30"/>
      <c r="D1773" s="30" t="s">
        <v>2219</v>
      </c>
    </row>
    <row r="1774" spans="1:4" x14ac:dyDescent="0.2">
      <c r="A1774" s="30" t="s">
        <v>1476</v>
      </c>
      <c r="B1774" s="30" t="s">
        <v>334</v>
      </c>
      <c r="C1774" s="30" t="s">
        <v>1241</v>
      </c>
      <c r="D1774" s="30" t="s">
        <v>1051</v>
      </c>
    </row>
    <row r="1775" spans="1:4" x14ac:dyDescent="0.2">
      <c r="A1775" s="30"/>
      <c r="B1775" s="30"/>
      <c r="C1775" s="30"/>
      <c r="D1775" s="30" t="s">
        <v>404</v>
      </c>
    </row>
    <row r="1776" spans="1:4" x14ac:dyDescent="0.2">
      <c r="A1776" s="30"/>
      <c r="B1776" s="30"/>
      <c r="C1776" s="30"/>
      <c r="D1776" s="30" t="s">
        <v>2219</v>
      </c>
    </row>
    <row r="1777" spans="1:4" x14ac:dyDescent="0.2">
      <c r="A1777" s="30" t="s">
        <v>1477</v>
      </c>
      <c r="B1777" s="30" t="s">
        <v>345</v>
      </c>
      <c r="C1777" s="30" t="s">
        <v>1241</v>
      </c>
      <c r="D1777" s="30" t="s">
        <v>1051</v>
      </c>
    </row>
    <row r="1778" spans="1:4" x14ac:dyDescent="0.2">
      <c r="A1778" s="30"/>
      <c r="B1778" s="30"/>
      <c r="C1778" s="30"/>
      <c r="D1778" s="30" t="s">
        <v>404</v>
      </c>
    </row>
    <row r="1779" spans="1:4" x14ac:dyDescent="0.2">
      <c r="A1779" s="30"/>
      <c r="B1779" s="30"/>
      <c r="C1779" s="30"/>
      <c r="D1779" s="30" t="s">
        <v>2219</v>
      </c>
    </row>
    <row r="1780" spans="1:4" x14ac:dyDescent="0.2">
      <c r="A1780" s="30" t="s">
        <v>1478</v>
      </c>
      <c r="B1780" s="30" t="s">
        <v>338</v>
      </c>
      <c r="C1780" s="30" t="s">
        <v>1241</v>
      </c>
      <c r="D1780" s="30" t="s">
        <v>1051</v>
      </c>
    </row>
    <row r="1781" spans="1:4" x14ac:dyDescent="0.2">
      <c r="A1781" s="30"/>
      <c r="B1781" s="30"/>
      <c r="C1781" s="30"/>
      <c r="D1781" s="30" t="s">
        <v>404</v>
      </c>
    </row>
    <row r="1782" spans="1:4" x14ac:dyDescent="0.2">
      <c r="A1782" s="30"/>
      <c r="B1782" s="30"/>
      <c r="C1782" s="30"/>
      <c r="D1782" s="30" t="s">
        <v>2219</v>
      </c>
    </row>
    <row r="1783" spans="1:4" x14ac:dyDescent="0.2">
      <c r="A1783" s="30" t="s">
        <v>1479</v>
      </c>
      <c r="B1783" s="30" t="s">
        <v>348</v>
      </c>
      <c r="C1783" s="30" t="s">
        <v>1241</v>
      </c>
      <c r="D1783" s="30" t="s">
        <v>1051</v>
      </c>
    </row>
    <row r="1784" spans="1:4" x14ac:dyDescent="0.2">
      <c r="A1784" s="30"/>
      <c r="B1784" s="30"/>
      <c r="C1784" s="30"/>
      <c r="D1784" s="30" t="s">
        <v>404</v>
      </c>
    </row>
    <row r="1785" spans="1:4" x14ac:dyDescent="0.2">
      <c r="A1785" s="30"/>
      <c r="B1785" s="30"/>
      <c r="C1785" s="30"/>
      <c r="D1785" s="30" t="s">
        <v>2219</v>
      </c>
    </row>
    <row r="1786" spans="1:4" x14ac:dyDescent="0.2">
      <c r="A1786" s="30" t="s">
        <v>1480</v>
      </c>
      <c r="B1786" s="30" t="s">
        <v>337</v>
      </c>
      <c r="C1786" s="30" t="s">
        <v>1241</v>
      </c>
      <c r="D1786" s="30" t="s">
        <v>1051</v>
      </c>
    </row>
    <row r="1787" spans="1:4" x14ac:dyDescent="0.2">
      <c r="A1787" s="30"/>
      <c r="B1787" s="30"/>
      <c r="C1787" s="30"/>
      <c r="D1787" s="30" t="s">
        <v>404</v>
      </c>
    </row>
    <row r="1788" spans="1:4" x14ac:dyDescent="0.2">
      <c r="A1788" s="30"/>
      <c r="B1788" s="30"/>
      <c r="C1788" s="30"/>
      <c r="D1788" s="30" t="s">
        <v>2219</v>
      </c>
    </row>
    <row r="1789" spans="1:4" x14ac:dyDescent="0.2">
      <c r="A1789" s="30" t="s">
        <v>1481</v>
      </c>
      <c r="B1789" s="30" t="s">
        <v>336</v>
      </c>
      <c r="C1789" s="30" t="s">
        <v>1241</v>
      </c>
      <c r="D1789" s="30" t="s">
        <v>1051</v>
      </c>
    </row>
    <row r="1790" spans="1:4" x14ac:dyDescent="0.2">
      <c r="A1790" s="30"/>
      <c r="B1790" s="30"/>
      <c r="C1790" s="30"/>
      <c r="D1790" s="30" t="s">
        <v>404</v>
      </c>
    </row>
    <row r="1791" spans="1:4" x14ac:dyDescent="0.2">
      <c r="A1791" s="30"/>
      <c r="B1791" s="30"/>
      <c r="C1791" s="30"/>
      <c r="D1791" s="30" t="s">
        <v>2219</v>
      </c>
    </row>
    <row r="1792" spans="1:4" x14ac:dyDescent="0.2">
      <c r="A1792" s="30" t="s">
        <v>1482</v>
      </c>
      <c r="B1792" s="30" t="s">
        <v>346</v>
      </c>
      <c r="C1792" s="30" t="s">
        <v>1241</v>
      </c>
      <c r="D1792" s="30" t="s">
        <v>1051</v>
      </c>
    </row>
    <row r="1793" spans="1:4" x14ac:dyDescent="0.2">
      <c r="A1793" s="30"/>
      <c r="B1793" s="30"/>
      <c r="C1793" s="30"/>
      <c r="D1793" s="30" t="s">
        <v>404</v>
      </c>
    </row>
    <row r="1794" spans="1:4" x14ac:dyDescent="0.2">
      <c r="A1794" s="30"/>
      <c r="B1794" s="30"/>
      <c r="C1794" s="30"/>
      <c r="D1794" s="30" t="s">
        <v>2219</v>
      </c>
    </row>
    <row r="1795" spans="1:4" x14ac:dyDescent="0.2">
      <c r="A1795" s="30" t="s">
        <v>1483</v>
      </c>
      <c r="B1795" s="30" t="s">
        <v>335</v>
      </c>
      <c r="C1795" s="30" t="s">
        <v>1241</v>
      </c>
      <c r="D1795" s="30" t="s">
        <v>1051</v>
      </c>
    </row>
    <row r="1796" spans="1:4" x14ac:dyDescent="0.2">
      <c r="A1796" s="30"/>
      <c r="B1796" s="30"/>
      <c r="C1796" s="30"/>
      <c r="D1796" s="30" t="s">
        <v>404</v>
      </c>
    </row>
    <row r="1797" spans="1:4" x14ac:dyDescent="0.2">
      <c r="A1797" s="30"/>
      <c r="B1797" s="30"/>
      <c r="C1797" s="30"/>
      <c r="D1797" s="30" t="s">
        <v>2219</v>
      </c>
    </row>
    <row r="1798" spans="1:4" x14ac:dyDescent="0.2">
      <c r="A1798" s="30" t="s">
        <v>1484</v>
      </c>
      <c r="B1798" s="30" t="s">
        <v>37</v>
      </c>
      <c r="C1798" s="30" t="s">
        <v>1241</v>
      </c>
      <c r="D1798" s="30" t="s">
        <v>1051</v>
      </c>
    </row>
    <row r="1799" spans="1:4" x14ac:dyDescent="0.2">
      <c r="A1799" s="30"/>
      <c r="B1799" s="30"/>
      <c r="C1799" s="30"/>
      <c r="D1799" s="30" t="s">
        <v>404</v>
      </c>
    </row>
    <row r="1800" spans="1:4" x14ac:dyDescent="0.2">
      <c r="A1800" s="30"/>
      <c r="B1800" s="30"/>
      <c r="C1800" s="30"/>
      <c r="D1800" s="30" t="s">
        <v>2219</v>
      </c>
    </row>
    <row r="1801" spans="1:4" x14ac:dyDescent="0.2">
      <c r="A1801" s="30" t="s">
        <v>1485</v>
      </c>
      <c r="B1801" s="30" t="s">
        <v>344</v>
      </c>
      <c r="C1801" s="30" t="s">
        <v>1241</v>
      </c>
      <c r="D1801" s="30" t="s">
        <v>1051</v>
      </c>
    </row>
    <row r="1802" spans="1:4" x14ac:dyDescent="0.2">
      <c r="A1802" s="30"/>
      <c r="B1802" s="30"/>
      <c r="C1802" s="30"/>
      <c r="D1802" s="30" t="s">
        <v>404</v>
      </c>
    </row>
    <row r="1803" spans="1:4" x14ac:dyDescent="0.2">
      <c r="A1803" s="30"/>
      <c r="B1803" s="30"/>
      <c r="C1803" s="30"/>
      <c r="D1803" s="30" t="s">
        <v>2219</v>
      </c>
    </row>
    <row r="1804" spans="1:4" x14ac:dyDescent="0.2">
      <c r="A1804" s="30" t="s">
        <v>1486</v>
      </c>
      <c r="B1804" s="30" t="s">
        <v>444</v>
      </c>
      <c r="C1804" s="30" t="s">
        <v>1241</v>
      </c>
      <c r="D1804" s="30" t="s">
        <v>1051</v>
      </c>
    </row>
    <row r="1805" spans="1:4" x14ac:dyDescent="0.2">
      <c r="A1805" s="30"/>
      <c r="B1805" s="30"/>
      <c r="C1805" s="30"/>
      <c r="D1805" s="30" t="s">
        <v>1052</v>
      </c>
    </row>
    <row r="1806" spans="1:4" x14ac:dyDescent="0.2">
      <c r="A1806" s="30" t="s">
        <v>3061</v>
      </c>
      <c r="B1806" s="30" t="s">
        <v>3062</v>
      </c>
      <c r="C1806" s="30" t="s">
        <v>1242</v>
      </c>
      <c r="D1806" s="30" t="s">
        <v>403</v>
      </c>
    </row>
    <row r="1807" spans="1:4" x14ac:dyDescent="0.2">
      <c r="A1807" s="30" t="s">
        <v>1487</v>
      </c>
      <c r="B1807" s="30" t="s">
        <v>450</v>
      </c>
      <c r="C1807" s="30" t="s">
        <v>1241</v>
      </c>
      <c r="D1807" s="30" t="s">
        <v>1051</v>
      </c>
    </row>
    <row r="1808" spans="1:4" x14ac:dyDescent="0.2">
      <c r="A1808" s="30"/>
      <c r="B1808" s="30"/>
      <c r="C1808" s="30"/>
      <c r="D1808" s="30" t="s">
        <v>2219</v>
      </c>
    </row>
    <row r="1809" spans="1:4" x14ac:dyDescent="0.2">
      <c r="A1809" s="30" t="s">
        <v>1488</v>
      </c>
      <c r="B1809" s="30" t="s">
        <v>443</v>
      </c>
      <c r="C1809" s="30" t="s">
        <v>1241</v>
      </c>
      <c r="D1809" s="30" t="s">
        <v>1051</v>
      </c>
    </row>
    <row r="1810" spans="1:4" x14ac:dyDescent="0.2">
      <c r="A1810" s="30"/>
      <c r="B1810" s="30"/>
      <c r="C1810" s="30"/>
      <c r="D1810" s="30" t="s">
        <v>2219</v>
      </c>
    </row>
    <row r="1811" spans="1:4" x14ac:dyDescent="0.2">
      <c r="A1811" s="30" t="s">
        <v>3094</v>
      </c>
      <c r="B1811" s="30" t="s">
        <v>2201</v>
      </c>
      <c r="C1811" s="30" t="s">
        <v>1391</v>
      </c>
      <c r="D1811" s="30" t="s">
        <v>1051</v>
      </c>
    </row>
    <row r="1812" spans="1:4" x14ac:dyDescent="0.2">
      <c r="A1812" s="30" t="s">
        <v>3095</v>
      </c>
      <c r="B1812" s="30" t="s">
        <v>2211</v>
      </c>
      <c r="C1812" s="30" t="s">
        <v>1391</v>
      </c>
      <c r="D1812" s="30" t="s">
        <v>1051</v>
      </c>
    </row>
    <row r="1813" spans="1:4" x14ac:dyDescent="0.2">
      <c r="A1813" s="30" t="s">
        <v>3096</v>
      </c>
      <c r="B1813" s="30" t="s">
        <v>1920</v>
      </c>
      <c r="C1813" s="30" t="s">
        <v>1391</v>
      </c>
      <c r="D1813" s="30" t="s">
        <v>1051</v>
      </c>
    </row>
    <row r="1814" spans="1:4" x14ac:dyDescent="0.2">
      <c r="A1814" s="30" t="s">
        <v>3097</v>
      </c>
      <c r="B1814" s="30" t="s">
        <v>1922</v>
      </c>
      <c r="C1814" s="30" t="s">
        <v>1391</v>
      </c>
      <c r="D1814" s="30" t="s">
        <v>1051</v>
      </c>
    </row>
    <row r="1815" spans="1:4" x14ac:dyDescent="0.2">
      <c r="A1815" s="30" t="s">
        <v>3098</v>
      </c>
      <c r="B1815" s="30" t="s">
        <v>2149</v>
      </c>
      <c r="C1815" s="30" t="s">
        <v>1391</v>
      </c>
      <c r="D1815" s="30" t="s">
        <v>1051</v>
      </c>
    </row>
    <row r="1816" spans="1:4" x14ac:dyDescent="0.2">
      <c r="A1816" s="30"/>
      <c r="B1816" s="30"/>
      <c r="C1816" s="30"/>
      <c r="D1816" s="30" t="s">
        <v>954</v>
      </c>
    </row>
    <row r="1817" spans="1:4" x14ac:dyDescent="0.2">
      <c r="A1817" s="30" t="s">
        <v>3099</v>
      </c>
      <c r="B1817" s="30" t="s">
        <v>2151</v>
      </c>
      <c r="C1817" s="30" t="s">
        <v>1391</v>
      </c>
      <c r="D1817" s="30" t="s">
        <v>1051</v>
      </c>
    </row>
    <row r="1818" spans="1:4" x14ac:dyDescent="0.2">
      <c r="A1818" s="30"/>
      <c r="B1818" s="30"/>
      <c r="C1818" s="30"/>
      <c r="D1818" s="30" t="s">
        <v>954</v>
      </c>
    </row>
    <row r="1819" spans="1:4" x14ac:dyDescent="0.2">
      <c r="A1819" s="30" t="s">
        <v>3100</v>
      </c>
      <c r="B1819" s="30" t="s">
        <v>2157</v>
      </c>
      <c r="C1819" s="30" t="s">
        <v>1391</v>
      </c>
      <c r="D1819" s="30" t="s">
        <v>1051</v>
      </c>
    </row>
    <row r="1820" spans="1:4" x14ac:dyDescent="0.2">
      <c r="A1820" s="30"/>
      <c r="B1820" s="30"/>
      <c r="C1820" s="30"/>
      <c r="D1820" s="30" t="s">
        <v>954</v>
      </c>
    </row>
    <row r="1821" spans="1:4" x14ac:dyDescent="0.2">
      <c r="A1821" s="30" t="s">
        <v>3101</v>
      </c>
      <c r="B1821" s="30" t="s">
        <v>2159</v>
      </c>
      <c r="C1821" s="30" t="s">
        <v>1391</v>
      </c>
      <c r="D1821" s="30" t="s">
        <v>1051</v>
      </c>
    </row>
    <row r="1822" spans="1:4" x14ac:dyDescent="0.2">
      <c r="A1822" s="30"/>
      <c r="B1822" s="30"/>
      <c r="C1822" s="30"/>
      <c r="D1822" s="30" t="s">
        <v>954</v>
      </c>
    </row>
    <row r="1823" spans="1:4" x14ac:dyDescent="0.2">
      <c r="A1823" s="30" t="s">
        <v>3102</v>
      </c>
      <c r="B1823" s="30" t="s">
        <v>2161</v>
      </c>
      <c r="C1823" s="30" t="s">
        <v>1391</v>
      </c>
      <c r="D1823" s="30" t="s">
        <v>1051</v>
      </c>
    </row>
    <row r="1824" spans="1:4" x14ac:dyDescent="0.2">
      <c r="A1824" s="30"/>
      <c r="B1824" s="30"/>
      <c r="C1824" s="30"/>
      <c r="D1824" s="30" t="s">
        <v>954</v>
      </c>
    </row>
    <row r="1825" spans="1:4" x14ac:dyDescent="0.2">
      <c r="A1825" s="30" t="s">
        <v>3103</v>
      </c>
      <c r="B1825" s="30" t="s">
        <v>2298</v>
      </c>
      <c r="C1825" s="30" t="s">
        <v>1391</v>
      </c>
      <c r="D1825" s="30" t="s">
        <v>1051</v>
      </c>
    </row>
    <row r="1826" spans="1:4" x14ac:dyDescent="0.2">
      <c r="A1826" s="30" t="s">
        <v>3104</v>
      </c>
      <c r="B1826" s="30" t="s">
        <v>2300</v>
      </c>
      <c r="C1826" s="30" t="s">
        <v>1391</v>
      </c>
      <c r="D1826" s="30" t="s">
        <v>1051</v>
      </c>
    </row>
    <row r="1827" spans="1:4" x14ac:dyDescent="0.2">
      <c r="A1827" s="30" t="s">
        <v>3105</v>
      </c>
      <c r="B1827" s="30" t="s">
        <v>2302</v>
      </c>
      <c r="C1827" s="30" t="s">
        <v>1391</v>
      </c>
      <c r="D1827" s="30" t="s">
        <v>1051</v>
      </c>
    </row>
    <row r="1828" spans="1:4" x14ac:dyDescent="0.2">
      <c r="A1828" s="30" t="s">
        <v>3106</v>
      </c>
      <c r="B1828" s="30" t="s">
        <v>2304</v>
      </c>
      <c r="C1828" s="30" t="s">
        <v>1391</v>
      </c>
      <c r="D1828" s="30" t="s">
        <v>1051</v>
      </c>
    </row>
    <row r="1829" spans="1:4" x14ac:dyDescent="0.2">
      <c r="A1829" s="30" t="s">
        <v>3107</v>
      </c>
      <c r="B1829" s="30" t="s">
        <v>2306</v>
      </c>
      <c r="C1829" s="30" t="s">
        <v>1391</v>
      </c>
      <c r="D1829" s="30" t="s">
        <v>1051</v>
      </c>
    </row>
    <row r="1830" spans="1:4" x14ac:dyDescent="0.2">
      <c r="A1830" s="30" t="s">
        <v>3108</v>
      </c>
      <c r="B1830" s="30" t="s">
        <v>2308</v>
      </c>
      <c r="C1830" s="30" t="s">
        <v>1391</v>
      </c>
      <c r="D1830" s="30" t="s">
        <v>1051</v>
      </c>
    </row>
    <row r="1831" spans="1:4" x14ac:dyDescent="0.2">
      <c r="A1831" s="30" t="s">
        <v>3109</v>
      </c>
      <c r="B1831" s="30" t="s">
        <v>2153</v>
      </c>
      <c r="C1831" s="30" t="s">
        <v>1391</v>
      </c>
      <c r="D1831" s="30" t="s">
        <v>1051</v>
      </c>
    </row>
    <row r="1832" spans="1:4" x14ac:dyDescent="0.2">
      <c r="A1832" s="30"/>
      <c r="B1832" s="30"/>
      <c r="C1832" s="30"/>
      <c r="D1832" s="30" t="s">
        <v>954</v>
      </c>
    </row>
    <row r="1833" spans="1:4" x14ac:dyDescent="0.2">
      <c r="A1833" s="30" t="s">
        <v>3110</v>
      </c>
      <c r="B1833" s="30" t="s">
        <v>2155</v>
      </c>
      <c r="C1833" s="30" t="s">
        <v>1391</v>
      </c>
      <c r="D1833" s="30" t="s">
        <v>1051</v>
      </c>
    </row>
    <row r="1834" spans="1:4" x14ac:dyDescent="0.2">
      <c r="A1834" s="30"/>
      <c r="B1834" s="30"/>
      <c r="C1834" s="30"/>
      <c r="D1834" s="30" t="s">
        <v>954</v>
      </c>
    </row>
    <row r="1835" spans="1:4" x14ac:dyDescent="0.2">
      <c r="A1835" s="30" t="s">
        <v>3000</v>
      </c>
      <c r="B1835" s="30" t="s">
        <v>1927</v>
      </c>
      <c r="C1835" s="30" t="s">
        <v>1391</v>
      </c>
      <c r="D1835" s="30" t="s">
        <v>1051</v>
      </c>
    </row>
    <row r="1836" spans="1:4" x14ac:dyDescent="0.2">
      <c r="A1836" s="30" t="s">
        <v>3001</v>
      </c>
      <c r="B1836" s="30" t="s">
        <v>1929</v>
      </c>
      <c r="C1836" s="30" t="s">
        <v>1391</v>
      </c>
      <c r="D1836" s="30" t="s">
        <v>1051</v>
      </c>
    </row>
    <row r="1837" spans="1:4" x14ac:dyDescent="0.2">
      <c r="A1837" s="30" t="s">
        <v>3002</v>
      </c>
      <c r="B1837" s="30" t="s">
        <v>1931</v>
      </c>
      <c r="C1837" s="30" t="s">
        <v>1391</v>
      </c>
      <c r="D1837" s="30" t="s">
        <v>1051</v>
      </c>
    </row>
    <row r="1838" spans="1:4" x14ac:dyDescent="0.2">
      <c r="A1838" s="30" t="s">
        <v>3003</v>
      </c>
      <c r="B1838" s="30" t="s">
        <v>1933</v>
      </c>
      <c r="C1838" s="30" t="s">
        <v>1391</v>
      </c>
      <c r="D1838" s="30" t="s">
        <v>1051</v>
      </c>
    </row>
    <row r="1839" spans="1:4" x14ac:dyDescent="0.2">
      <c r="A1839" s="30" t="s">
        <v>3004</v>
      </c>
      <c r="B1839" s="30" t="s">
        <v>126</v>
      </c>
      <c r="C1839" s="30" t="s">
        <v>1391</v>
      </c>
      <c r="D1839" s="30" t="s">
        <v>1051</v>
      </c>
    </row>
    <row r="1840" spans="1:4" x14ac:dyDescent="0.2">
      <c r="A1840" s="30"/>
      <c r="B1840" s="30"/>
      <c r="C1840" s="30"/>
      <c r="D1840" s="30" t="s">
        <v>954</v>
      </c>
    </row>
    <row r="1841" spans="1:4" x14ac:dyDescent="0.2">
      <c r="A1841" s="30" t="s">
        <v>3005</v>
      </c>
      <c r="B1841" s="30" t="s">
        <v>127</v>
      </c>
      <c r="C1841" s="30" t="s">
        <v>1391</v>
      </c>
      <c r="D1841" s="30" t="s">
        <v>1051</v>
      </c>
    </row>
    <row r="1842" spans="1:4" x14ac:dyDescent="0.2">
      <c r="A1842" s="30"/>
      <c r="B1842" s="30"/>
      <c r="C1842" s="30"/>
      <c r="D1842" s="30" t="s">
        <v>954</v>
      </c>
    </row>
    <row r="1843" spans="1:4" x14ac:dyDescent="0.2">
      <c r="A1843" s="30" t="s">
        <v>3006</v>
      </c>
      <c r="B1843" s="30" t="s">
        <v>132</v>
      </c>
      <c r="C1843" s="30" t="s">
        <v>1391</v>
      </c>
      <c r="D1843" s="30" t="s">
        <v>1051</v>
      </c>
    </row>
    <row r="1844" spans="1:4" x14ac:dyDescent="0.2">
      <c r="A1844" s="30"/>
      <c r="B1844" s="30"/>
      <c r="C1844" s="30"/>
      <c r="D1844" s="30" t="s">
        <v>402</v>
      </c>
    </row>
    <row r="1845" spans="1:4" x14ac:dyDescent="0.2">
      <c r="A1845" s="30"/>
      <c r="B1845" s="30"/>
      <c r="C1845" s="30"/>
      <c r="D1845" s="30" t="s">
        <v>954</v>
      </c>
    </row>
    <row r="1846" spans="1:4" x14ac:dyDescent="0.2">
      <c r="A1846" s="30" t="s">
        <v>3007</v>
      </c>
      <c r="B1846" s="30" t="s">
        <v>2169</v>
      </c>
      <c r="C1846" s="30" t="s">
        <v>1391</v>
      </c>
      <c r="D1846" s="30" t="s">
        <v>1051</v>
      </c>
    </row>
    <row r="1847" spans="1:4" x14ac:dyDescent="0.2">
      <c r="A1847" s="30"/>
      <c r="B1847" s="30"/>
      <c r="C1847" s="30"/>
      <c r="D1847" s="30" t="s">
        <v>954</v>
      </c>
    </row>
    <row r="1848" spans="1:4" x14ac:dyDescent="0.2">
      <c r="A1848" s="30" t="s">
        <v>3008</v>
      </c>
      <c r="B1848" s="30" t="s">
        <v>1935</v>
      </c>
      <c r="C1848" s="30" t="s">
        <v>1391</v>
      </c>
      <c r="D1848" s="30" t="s">
        <v>1051</v>
      </c>
    </row>
    <row r="1849" spans="1:4" x14ac:dyDescent="0.2">
      <c r="A1849" s="30" t="s">
        <v>3009</v>
      </c>
      <c r="B1849" s="30" t="s">
        <v>1937</v>
      </c>
      <c r="C1849" s="30" t="s">
        <v>1391</v>
      </c>
      <c r="D1849" s="30" t="s">
        <v>1051</v>
      </c>
    </row>
    <row r="1850" spans="1:4" x14ac:dyDescent="0.2">
      <c r="A1850" s="30" t="s">
        <v>3010</v>
      </c>
      <c r="B1850" s="30" t="s">
        <v>1939</v>
      </c>
      <c r="C1850" s="30" t="s">
        <v>1391</v>
      </c>
      <c r="D1850" s="30" t="s">
        <v>1051</v>
      </c>
    </row>
    <row r="1851" spans="1:4" x14ac:dyDescent="0.2">
      <c r="A1851" s="30" t="s">
        <v>3011</v>
      </c>
      <c r="B1851" s="30" t="s">
        <v>1941</v>
      </c>
      <c r="C1851" s="30" t="s">
        <v>1391</v>
      </c>
      <c r="D1851" s="30" t="s">
        <v>1051</v>
      </c>
    </row>
    <row r="1852" spans="1:4" x14ac:dyDescent="0.2">
      <c r="A1852" s="30" t="s">
        <v>3012</v>
      </c>
      <c r="B1852" s="30" t="s">
        <v>1943</v>
      </c>
      <c r="C1852" s="30" t="s">
        <v>1391</v>
      </c>
      <c r="D1852" s="30" t="s">
        <v>1051</v>
      </c>
    </row>
    <row r="1853" spans="1:4" x14ac:dyDescent="0.2">
      <c r="A1853" s="30" t="s">
        <v>3079</v>
      </c>
      <c r="B1853" s="30" t="s">
        <v>3080</v>
      </c>
      <c r="C1853" s="30" t="s">
        <v>1391</v>
      </c>
      <c r="D1853" s="30" t="s">
        <v>1051</v>
      </c>
    </row>
    <row r="1854" spans="1:4" x14ac:dyDescent="0.2">
      <c r="A1854" s="30" t="s">
        <v>3013</v>
      </c>
      <c r="B1854" s="30" t="s">
        <v>5</v>
      </c>
      <c r="C1854" s="30" t="s">
        <v>1391</v>
      </c>
      <c r="D1854" s="30" t="s">
        <v>1051</v>
      </c>
    </row>
    <row r="1855" spans="1:4" x14ac:dyDescent="0.2">
      <c r="A1855" s="30"/>
      <c r="B1855" s="30"/>
      <c r="C1855" s="30"/>
      <c r="D1855" s="30" t="s">
        <v>954</v>
      </c>
    </row>
    <row r="1856" spans="1:4" x14ac:dyDescent="0.2">
      <c r="A1856" s="30" t="s">
        <v>3014</v>
      </c>
      <c r="B1856" s="30" t="s">
        <v>241</v>
      </c>
      <c r="C1856" s="30" t="s">
        <v>1391</v>
      </c>
      <c r="D1856" s="30" t="s">
        <v>1051</v>
      </c>
    </row>
    <row r="1857" spans="1:4" x14ac:dyDescent="0.2">
      <c r="A1857" s="30"/>
      <c r="B1857" s="30"/>
      <c r="C1857" s="30"/>
      <c r="D1857" s="30" t="s">
        <v>954</v>
      </c>
    </row>
    <row r="1858" spans="1:4" x14ac:dyDescent="0.2">
      <c r="A1858" s="30" t="s">
        <v>3015</v>
      </c>
      <c r="B1858" s="30" t="s">
        <v>191</v>
      </c>
      <c r="C1858" s="30" t="s">
        <v>1391</v>
      </c>
      <c r="D1858" s="30" t="s">
        <v>1051</v>
      </c>
    </row>
    <row r="1859" spans="1:4" x14ac:dyDescent="0.2">
      <c r="A1859" s="30"/>
      <c r="B1859" s="30"/>
      <c r="C1859" s="30"/>
      <c r="D1859" s="30" t="s">
        <v>402</v>
      </c>
    </row>
    <row r="1860" spans="1:4" x14ac:dyDescent="0.2">
      <c r="A1860" s="30"/>
      <c r="B1860" s="30"/>
      <c r="C1860" s="30"/>
      <c r="D1860" s="30" t="s">
        <v>404</v>
      </c>
    </row>
    <row r="1861" spans="1:4" x14ac:dyDescent="0.2">
      <c r="A1861" s="30"/>
      <c r="B1861" s="30"/>
      <c r="C1861" s="30"/>
      <c r="D1861" s="30" t="s">
        <v>954</v>
      </c>
    </row>
    <row r="1862" spans="1:4" x14ac:dyDescent="0.2">
      <c r="A1862" s="30" t="s">
        <v>3016</v>
      </c>
      <c r="B1862" s="30" t="s">
        <v>193</v>
      </c>
      <c r="C1862" s="30" t="s">
        <v>1391</v>
      </c>
      <c r="D1862" s="30" t="s">
        <v>1051</v>
      </c>
    </row>
    <row r="1863" spans="1:4" x14ac:dyDescent="0.2">
      <c r="A1863" s="30"/>
      <c r="B1863" s="30"/>
      <c r="C1863" s="30"/>
      <c r="D1863" s="30" t="s">
        <v>404</v>
      </c>
    </row>
    <row r="1864" spans="1:4" x14ac:dyDescent="0.2">
      <c r="A1864" s="30"/>
      <c r="B1864" s="30"/>
      <c r="C1864" s="30"/>
      <c r="D1864" s="30" t="s">
        <v>954</v>
      </c>
    </row>
    <row r="1865" spans="1:4" x14ac:dyDescent="0.2">
      <c r="A1865" s="30" t="s">
        <v>3017</v>
      </c>
      <c r="B1865" s="30" t="s">
        <v>1609</v>
      </c>
      <c r="C1865" s="30" t="s">
        <v>1391</v>
      </c>
      <c r="D1865" s="30" t="s">
        <v>1051</v>
      </c>
    </row>
    <row r="1866" spans="1:4" x14ac:dyDescent="0.2">
      <c r="A1866" s="30"/>
      <c r="B1866" s="30"/>
      <c r="C1866" s="30"/>
      <c r="D1866" s="30" t="s">
        <v>954</v>
      </c>
    </row>
    <row r="1867" spans="1:4" x14ac:dyDescent="0.2">
      <c r="A1867" s="30" t="s">
        <v>3018</v>
      </c>
      <c r="B1867" s="30" t="s">
        <v>1611</v>
      </c>
      <c r="C1867" s="30" t="s">
        <v>1391</v>
      </c>
      <c r="D1867" s="30" t="s">
        <v>1051</v>
      </c>
    </row>
    <row r="1868" spans="1:4" x14ac:dyDescent="0.2">
      <c r="A1868" s="30"/>
      <c r="B1868" s="30"/>
      <c r="C1868" s="30"/>
      <c r="D1868" s="30" t="s">
        <v>954</v>
      </c>
    </row>
    <row r="1869" spans="1:4" x14ac:dyDescent="0.2">
      <c r="A1869" s="30" t="s">
        <v>3019</v>
      </c>
      <c r="B1869" s="30" t="s">
        <v>128</v>
      </c>
      <c r="C1869" s="30" t="s">
        <v>1391</v>
      </c>
      <c r="D1869" s="30" t="s">
        <v>1051</v>
      </c>
    </row>
    <row r="1870" spans="1:4" x14ac:dyDescent="0.2">
      <c r="A1870" s="30"/>
      <c r="B1870" s="30"/>
      <c r="C1870" s="30"/>
      <c r="D1870" s="30" t="s">
        <v>402</v>
      </c>
    </row>
    <row r="1871" spans="1:4" x14ac:dyDescent="0.2">
      <c r="A1871" s="30"/>
      <c r="B1871" s="30"/>
      <c r="C1871" s="30"/>
      <c r="D1871" s="30" t="s">
        <v>404</v>
      </c>
    </row>
    <row r="1872" spans="1:4" x14ac:dyDescent="0.2">
      <c r="A1872" s="30"/>
      <c r="B1872" s="30"/>
      <c r="C1872" s="30"/>
      <c r="D1872" s="30" t="s">
        <v>954</v>
      </c>
    </row>
    <row r="1873" spans="1:4" x14ac:dyDescent="0.2">
      <c r="A1873" s="30" t="s">
        <v>3020</v>
      </c>
      <c r="B1873" s="30" t="s">
        <v>239</v>
      </c>
      <c r="C1873" s="30" t="s">
        <v>1391</v>
      </c>
      <c r="D1873" s="30" t="s">
        <v>1051</v>
      </c>
    </row>
    <row r="1874" spans="1:4" x14ac:dyDescent="0.2">
      <c r="A1874" s="30"/>
      <c r="B1874" s="30"/>
      <c r="C1874" s="30"/>
      <c r="D1874" s="30" t="s">
        <v>954</v>
      </c>
    </row>
    <row r="1875" spans="1:4" x14ac:dyDescent="0.2">
      <c r="A1875" s="30" t="s">
        <v>3021</v>
      </c>
      <c r="B1875" s="30" t="s">
        <v>14</v>
      </c>
      <c r="C1875" s="30" t="s">
        <v>1391</v>
      </c>
      <c r="D1875" s="30" t="s">
        <v>1051</v>
      </c>
    </row>
    <row r="1876" spans="1:4" x14ac:dyDescent="0.2">
      <c r="A1876" s="30"/>
      <c r="B1876" s="30"/>
      <c r="C1876" s="30"/>
      <c r="D1876" s="30" t="s">
        <v>954</v>
      </c>
    </row>
    <row r="1877" spans="1:4" x14ac:dyDescent="0.2">
      <c r="A1877" s="30" t="s">
        <v>3022</v>
      </c>
      <c r="B1877" s="30" t="s">
        <v>1497</v>
      </c>
      <c r="C1877" s="30" t="s">
        <v>1391</v>
      </c>
      <c r="D1877" s="30" t="s">
        <v>1051</v>
      </c>
    </row>
    <row r="1878" spans="1:4" x14ac:dyDescent="0.2">
      <c r="A1878" s="30" t="s">
        <v>3023</v>
      </c>
      <c r="B1878" s="30" t="s">
        <v>1498</v>
      </c>
      <c r="C1878" s="30" t="s">
        <v>1391</v>
      </c>
      <c r="D1878" s="30" t="s">
        <v>1051</v>
      </c>
    </row>
    <row r="1879" spans="1:4" x14ac:dyDescent="0.2">
      <c r="A1879" s="30" t="s">
        <v>3024</v>
      </c>
      <c r="B1879" s="30" t="s">
        <v>1613</v>
      </c>
      <c r="C1879" s="30" t="s">
        <v>1391</v>
      </c>
      <c r="D1879" s="30" t="s">
        <v>1051</v>
      </c>
    </row>
    <row r="1880" spans="1:4" x14ac:dyDescent="0.2">
      <c r="A1880" s="30" t="s">
        <v>3025</v>
      </c>
      <c r="B1880" s="30" t="s">
        <v>1615</v>
      </c>
      <c r="C1880" s="30" t="s">
        <v>1391</v>
      </c>
      <c r="D1880" s="30" t="s">
        <v>1051</v>
      </c>
    </row>
    <row r="1881" spans="1:4" x14ac:dyDescent="0.2">
      <c r="A1881" s="30" t="s">
        <v>3026</v>
      </c>
      <c r="B1881" s="30" t="s">
        <v>7</v>
      </c>
      <c r="C1881" s="30" t="s">
        <v>1391</v>
      </c>
      <c r="D1881" s="30" t="s">
        <v>1051</v>
      </c>
    </row>
    <row r="1882" spans="1:4" x14ac:dyDescent="0.2">
      <c r="A1882" s="30"/>
      <c r="B1882" s="30"/>
      <c r="C1882" s="30"/>
      <c r="D1882" s="30" t="s">
        <v>954</v>
      </c>
    </row>
    <row r="1883" spans="1:4" x14ac:dyDescent="0.2">
      <c r="A1883" s="30" t="s">
        <v>3027</v>
      </c>
      <c r="B1883" s="30" t="s">
        <v>9</v>
      </c>
      <c r="C1883" s="30" t="s">
        <v>1391</v>
      </c>
      <c r="D1883" s="30" t="s">
        <v>1051</v>
      </c>
    </row>
    <row r="1884" spans="1:4" x14ac:dyDescent="0.2">
      <c r="A1884" s="30"/>
      <c r="B1884" s="30"/>
      <c r="C1884" s="30"/>
      <c r="D1884" s="30" t="s">
        <v>954</v>
      </c>
    </row>
    <row r="1885" spans="1:4" x14ac:dyDescent="0.2">
      <c r="A1885" s="30" t="s">
        <v>3077</v>
      </c>
      <c r="B1885" s="30" t="s">
        <v>3078</v>
      </c>
      <c r="C1885" s="30" t="s">
        <v>1391</v>
      </c>
      <c r="D1885" s="30" t="s">
        <v>1051</v>
      </c>
    </row>
    <row r="1886" spans="1:4" x14ac:dyDescent="0.2">
      <c r="A1886" s="30" t="s">
        <v>3028</v>
      </c>
      <c r="B1886" s="30" t="s">
        <v>1617</v>
      </c>
      <c r="C1886" s="30" t="s">
        <v>1391</v>
      </c>
      <c r="D1886" s="30" t="s">
        <v>1051</v>
      </c>
    </row>
    <row r="1887" spans="1:4" x14ac:dyDescent="0.2">
      <c r="A1887" s="30" t="s">
        <v>3029</v>
      </c>
      <c r="B1887" s="30" t="s">
        <v>1619</v>
      </c>
      <c r="C1887" s="30" t="s">
        <v>1391</v>
      </c>
      <c r="D1887" s="30" t="s">
        <v>1051</v>
      </c>
    </row>
    <row r="1888" spans="1:4" x14ac:dyDescent="0.2">
      <c r="A1888" s="30" t="s">
        <v>3030</v>
      </c>
      <c r="B1888" s="30" t="s">
        <v>130</v>
      </c>
      <c r="C1888" s="30" t="s">
        <v>1391</v>
      </c>
      <c r="D1888" s="30" t="s">
        <v>1051</v>
      </c>
    </row>
    <row r="1889" spans="1:4" x14ac:dyDescent="0.2">
      <c r="A1889" s="30"/>
      <c r="B1889" s="30"/>
      <c r="C1889" s="30"/>
      <c r="D1889" s="30" t="s">
        <v>402</v>
      </c>
    </row>
    <row r="1890" spans="1:4" x14ac:dyDescent="0.2">
      <c r="A1890" s="30"/>
      <c r="B1890" s="30"/>
      <c r="C1890" s="30"/>
      <c r="D1890" s="30" t="s">
        <v>404</v>
      </c>
    </row>
    <row r="1891" spans="1:4" x14ac:dyDescent="0.2">
      <c r="A1891" s="30"/>
      <c r="B1891" s="30"/>
      <c r="C1891" s="30"/>
      <c r="D1891" s="30" t="s">
        <v>954</v>
      </c>
    </row>
    <row r="1892" spans="1:4" x14ac:dyDescent="0.2">
      <c r="A1892" s="30" t="s">
        <v>3031</v>
      </c>
      <c r="B1892" s="30" t="s">
        <v>557</v>
      </c>
      <c r="C1892" s="30" t="s">
        <v>1391</v>
      </c>
      <c r="D1892" s="30" t="s">
        <v>1051</v>
      </c>
    </row>
    <row r="1893" spans="1:4" x14ac:dyDescent="0.2">
      <c r="A1893" s="30"/>
      <c r="B1893" s="30"/>
      <c r="C1893" s="30"/>
      <c r="D1893" s="30" t="s">
        <v>404</v>
      </c>
    </row>
    <row r="1894" spans="1:4" x14ac:dyDescent="0.2">
      <c r="A1894" s="30"/>
      <c r="B1894" s="30"/>
      <c r="C1894" s="30"/>
      <c r="D1894" s="30" t="s">
        <v>954</v>
      </c>
    </row>
    <row r="1895" spans="1:4" x14ac:dyDescent="0.2">
      <c r="A1895" s="30" t="s">
        <v>3032</v>
      </c>
      <c r="B1895" s="30" t="s">
        <v>1495</v>
      </c>
      <c r="C1895" s="30" t="s">
        <v>1391</v>
      </c>
      <c r="D1895" s="30" t="s">
        <v>1051</v>
      </c>
    </row>
    <row r="1896" spans="1:4" x14ac:dyDescent="0.2">
      <c r="A1896" s="30" t="s">
        <v>3033</v>
      </c>
      <c r="B1896" s="30" t="s">
        <v>1496</v>
      </c>
      <c r="C1896" s="30" t="s">
        <v>1391</v>
      </c>
      <c r="D1896" s="30" t="s">
        <v>1051</v>
      </c>
    </row>
    <row r="1897" spans="1:4" x14ac:dyDescent="0.2">
      <c r="A1897" s="30" t="s">
        <v>3034</v>
      </c>
      <c r="B1897" s="30" t="s">
        <v>13</v>
      </c>
      <c r="C1897" s="30" t="s">
        <v>1391</v>
      </c>
      <c r="D1897" s="30" t="s">
        <v>1051</v>
      </c>
    </row>
    <row r="1898" spans="1:4" x14ac:dyDescent="0.2">
      <c r="A1898" s="30"/>
      <c r="B1898" s="30"/>
      <c r="C1898" s="30"/>
      <c r="D1898" s="30" t="s">
        <v>404</v>
      </c>
    </row>
    <row r="1899" spans="1:4" x14ac:dyDescent="0.2">
      <c r="A1899" s="30"/>
      <c r="B1899" s="30"/>
      <c r="C1899" s="30"/>
      <c r="D1899" s="30" t="s">
        <v>954</v>
      </c>
    </row>
    <row r="1900" spans="1:4" x14ac:dyDescent="0.2">
      <c r="A1900" s="30" t="s">
        <v>3035</v>
      </c>
      <c r="B1900" s="30" t="s">
        <v>2163</v>
      </c>
      <c r="C1900" s="30" t="s">
        <v>1391</v>
      </c>
      <c r="D1900" s="30" t="s">
        <v>1051</v>
      </c>
    </row>
    <row r="1901" spans="1:4" x14ac:dyDescent="0.2">
      <c r="A1901" s="30"/>
      <c r="B1901" s="30"/>
      <c r="C1901" s="30"/>
      <c r="D1901" s="30" t="s">
        <v>404</v>
      </c>
    </row>
    <row r="1902" spans="1:4" x14ac:dyDescent="0.2">
      <c r="A1902" s="30"/>
      <c r="B1902" s="30"/>
      <c r="C1902" s="30"/>
      <c r="D1902" s="30" t="s">
        <v>954</v>
      </c>
    </row>
    <row r="1903" spans="1:4" x14ac:dyDescent="0.2">
      <c r="A1903" s="30" t="s">
        <v>3036</v>
      </c>
      <c r="B1903" s="30" t="s">
        <v>1499</v>
      </c>
      <c r="C1903" s="30" t="s">
        <v>1391</v>
      </c>
      <c r="D1903" s="30" t="s">
        <v>1051</v>
      </c>
    </row>
    <row r="1904" spans="1:4" x14ac:dyDescent="0.2">
      <c r="A1904" s="30" t="s">
        <v>3037</v>
      </c>
      <c r="B1904" s="30" t="s">
        <v>1500</v>
      </c>
      <c r="C1904" s="30" t="s">
        <v>1391</v>
      </c>
      <c r="D1904" s="30" t="s">
        <v>1051</v>
      </c>
    </row>
    <row r="1905" spans="1:4" x14ac:dyDescent="0.2">
      <c r="A1905" s="30" t="s">
        <v>3038</v>
      </c>
      <c r="B1905" s="30" t="s">
        <v>1491</v>
      </c>
      <c r="C1905" s="30" t="s">
        <v>1391</v>
      </c>
      <c r="D1905" s="30" t="s">
        <v>1051</v>
      </c>
    </row>
    <row r="1906" spans="1:4" x14ac:dyDescent="0.2">
      <c r="A1906" s="30"/>
      <c r="B1906" s="30"/>
      <c r="C1906" s="30"/>
      <c r="D1906" s="30" t="s">
        <v>404</v>
      </c>
    </row>
    <row r="1907" spans="1:4" x14ac:dyDescent="0.2">
      <c r="A1907" s="30" t="s">
        <v>3039</v>
      </c>
      <c r="B1907" s="30" t="s">
        <v>1492</v>
      </c>
      <c r="C1907" s="30" t="s">
        <v>1391</v>
      </c>
      <c r="D1907" s="30" t="s">
        <v>1051</v>
      </c>
    </row>
    <row r="1908" spans="1:4" x14ac:dyDescent="0.2">
      <c r="A1908" s="30"/>
      <c r="B1908" s="30"/>
      <c r="C1908" s="30"/>
      <c r="D1908" s="30" t="s">
        <v>404</v>
      </c>
    </row>
    <row r="1909" spans="1:4" x14ac:dyDescent="0.2">
      <c r="A1909" s="30" t="s">
        <v>3075</v>
      </c>
      <c r="B1909" s="30" t="s">
        <v>3076</v>
      </c>
      <c r="C1909" s="30" t="s">
        <v>1391</v>
      </c>
      <c r="D1909" s="30" t="s">
        <v>1051</v>
      </c>
    </row>
    <row r="1910" spans="1:4" x14ac:dyDescent="0.2">
      <c r="A1910" s="30" t="s">
        <v>3040</v>
      </c>
      <c r="B1910" s="30" t="s">
        <v>129</v>
      </c>
      <c r="C1910" s="30" t="s">
        <v>1391</v>
      </c>
      <c r="D1910" s="30" t="s">
        <v>1051</v>
      </c>
    </row>
    <row r="1911" spans="1:4" x14ac:dyDescent="0.2">
      <c r="A1911" s="30"/>
      <c r="B1911" s="30"/>
      <c r="C1911" s="30"/>
      <c r="D1911" s="30" t="s">
        <v>402</v>
      </c>
    </row>
    <row r="1912" spans="1:4" x14ac:dyDescent="0.2">
      <c r="A1912" s="30"/>
      <c r="B1912" s="30"/>
      <c r="C1912" s="30"/>
      <c r="D1912" s="30" t="s">
        <v>954</v>
      </c>
    </row>
    <row r="1913" spans="1:4" x14ac:dyDescent="0.2">
      <c r="A1913" s="30" t="s">
        <v>3041</v>
      </c>
      <c r="B1913" s="30" t="s">
        <v>3</v>
      </c>
      <c r="C1913" s="30" t="s">
        <v>1391</v>
      </c>
      <c r="D1913" s="30" t="s">
        <v>1051</v>
      </c>
    </row>
    <row r="1914" spans="1:4" x14ac:dyDescent="0.2">
      <c r="A1914" s="30"/>
      <c r="B1914" s="30"/>
      <c r="C1914" s="30"/>
      <c r="D1914" s="30" t="s">
        <v>954</v>
      </c>
    </row>
    <row r="1915" spans="1:4" x14ac:dyDescent="0.2">
      <c r="A1915" s="30" t="s">
        <v>3042</v>
      </c>
      <c r="B1915" s="30" t="s">
        <v>1493</v>
      </c>
      <c r="C1915" s="30" t="s">
        <v>1391</v>
      </c>
      <c r="D1915" s="30" t="s">
        <v>1051</v>
      </c>
    </row>
    <row r="1916" spans="1:4" x14ac:dyDescent="0.2">
      <c r="A1916" s="30" t="s">
        <v>3043</v>
      </c>
      <c r="B1916" s="30" t="s">
        <v>1494</v>
      </c>
      <c r="C1916" s="30" t="s">
        <v>1391</v>
      </c>
      <c r="D1916" s="30" t="s">
        <v>1051</v>
      </c>
    </row>
    <row r="1917" spans="1:4" x14ac:dyDescent="0.2">
      <c r="A1917" s="30" t="s">
        <v>3044</v>
      </c>
      <c r="B1917" s="30" t="s">
        <v>545</v>
      </c>
      <c r="C1917" s="30" t="s">
        <v>1391</v>
      </c>
      <c r="D1917" s="30" t="s">
        <v>1051</v>
      </c>
    </row>
    <row r="1918" spans="1:4" x14ac:dyDescent="0.2">
      <c r="A1918" s="30"/>
      <c r="B1918" s="30"/>
      <c r="C1918" s="30"/>
      <c r="D1918" s="30" t="s">
        <v>1053</v>
      </c>
    </row>
    <row r="1919" spans="1:4" x14ac:dyDescent="0.2">
      <c r="A1919" s="30"/>
      <c r="B1919" s="30"/>
      <c r="C1919" s="30"/>
      <c r="D1919" s="30" t="s">
        <v>404</v>
      </c>
    </row>
    <row r="1920" spans="1:4" x14ac:dyDescent="0.2">
      <c r="A1920" s="30"/>
      <c r="B1920" s="30"/>
      <c r="C1920" s="30"/>
      <c r="D1920" s="30" t="s">
        <v>954</v>
      </c>
    </row>
    <row r="1921" spans="1:4" x14ac:dyDescent="0.2">
      <c r="A1921" s="30" t="s">
        <v>3045</v>
      </c>
      <c r="B1921" s="30" t="s">
        <v>11</v>
      </c>
      <c r="C1921" s="30" t="s">
        <v>1391</v>
      </c>
      <c r="D1921" s="30" t="s">
        <v>1051</v>
      </c>
    </row>
    <row r="1922" spans="1:4" x14ac:dyDescent="0.2">
      <c r="A1922" s="30"/>
      <c r="B1922" s="30"/>
      <c r="C1922" s="30"/>
      <c r="D1922" s="30" t="s">
        <v>404</v>
      </c>
    </row>
    <row r="1923" spans="1:4" x14ac:dyDescent="0.2">
      <c r="A1923" s="30"/>
      <c r="B1923" s="30"/>
      <c r="C1923" s="30"/>
      <c r="D1923" s="30" t="s">
        <v>954</v>
      </c>
    </row>
    <row r="1924" spans="1:4" x14ac:dyDescent="0.2">
      <c r="A1924" s="30" t="s">
        <v>2815</v>
      </c>
      <c r="B1924" s="30" t="s">
        <v>2816</v>
      </c>
      <c r="C1924" s="30" t="s">
        <v>1391</v>
      </c>
      <c r="D1924" s="30" t="s">
        <v>1051</v>
      </c>
    </row>
    <row r="1925" spans="1:4" x14ac:dyDescent="0.2">
      <c r="A1925" s="30" t="s">
        <v>2817</v>
      </c>
      <c r="B1925" s="30" t="s">
        <v>2818</v>
      </c>
      <c r="C1925" s="30" t="s">
        <v>1391</v>
      </c>
      <c r="D1925" s="30" t="s">
        <v>1051</v>
      </c>
    </row>
    <row r="1926" spans="1:4" x14ac:dyDescent="0.2">
      <c r="A1926" s="30" t="s">
        <v>3046</v>
      </c>
      <c r="B1926" s="30" t="s">
        <v>1621</v>
      </c>
      <c r="C1926" s="30" t="s">
        <v>1391</v>
      </c>
      <c r="D1926" s="30" t="s">
        <v>1051</v>
      </c>
    </row>
    <row r="1927" spans="1:4" x14ac:dyDescent="0.2">
      <c r="A1927" s="30" t="s">
        <v>3047</v>
      </c>
      <c r="B1927" s="30" t="s">
        <v>1623</v>
      </c>
      <c r="C1927" s="30" t="s">
        <v>1391</v>
      </c>
      <c r="D1927" s="30" t="s">
        <v>1051</v>
      </c>
    </row>
    <row r="1928" spans="1:4" x14ac:dyDescent="0.2">
      <c r="A1928" s="30" t="s">
        <v>2513</v>
      </c>
      <c r="B1928" s="30" t="s">
        <v>2514</v>
      </c>
      <c r="C1928" s="30" t="s">
        <v>1391</v>
      </c>
      <c r="D1928" s="30" t="s">
        <v>954</v>
      </c>
    </row>
    <row r="1929" spans="1:4" x14ac:dyDescent="0.2">
      <c r="A1929" s="30" t="s">
        <v>2511</v>
      </c>
      <c r="B1929" s="30" t="s">
        <v>2512</v>
      </c>
      <c r="C1929" s="30" t="s">
        <v>1391</v>
      </c>
      <c r="D1929" s="30" t="s">
        <v>954</v>
      </c>
    </row>
    <row r="1930" spans="1:4" x14ac:dyDescent="0.2">
      <c r="A1930" s="30" t="s">
        <v>2181</v>
      </c>
      <c r="B1930" s="30" t="s">
        <v>2170</v>
      </c>
      <c r="C1930" s="30" t="s">
        <v>1391</v>
      </c>
      <c r="D1930" s="30" t="s">
        <v>954</v>
      </c>
    </row>
    <row r="1931" spans="1:4" x14ac:dyDescent="0.2">
      <c r="A1931" s="30" t="s">
        <v>2278</v>
      </c>
      <c r="B1931" s="30" t="s">
        <v>756</v>
      </c>
      <c r="C1931" s="30" t="s">
        <v>1391</v>
      </c>
      <c r="D1931" s="30" t="s">
        <v>954</v>
      </c>
    </row>
    <row r="1932" spans="1:4" x14ac:dyDescent="0.2">
      <c r="A1932" s="30" t="s">
        <v>2279</v>
      </c>
      <c r="B1932" s="30" t="s">
        <v>758</v>
      </c>
      <c r="C1932" s="30" t="s">
        <v>1391</v>
      </c>
      <c r="D1932" s="30" t="s">
        <v>954</v>
      </c>
    </row>
    <row r="1933" spans="1:4" x14ac:dyDescent="0.2">
      <c r="A1933" s="30" t="s">
        <v>694</v>
      </c>
      <c r="B1933" s="30" t="s">
        <v>695</v>
      </c>
      <c r="C1933" s="30" t="s">
        <v>1391</v>
      </c>
      <c r="D1933" s="30" t="s">
        <v>954</v>
      </c>
    </row>
    <row r="1934" spans="1:4" x14ac:dyDescent="0.2">
      <c r="A1934" s="30" t="s">
        <v>2280</v>
      </c>
      <c r="B1934" s="30" t="s">
        <v>693</v>
      </c>
      <c r="C1934" s="30" t="s">
        <v>1391</v>
      </c>
      <c r="D1934" s="30" t="s">
        <v>954</v>
      </c>
    </row>
    <row r="1935" spans="1:4" x14ac:dyDescent="0.2">
      <c r="A1935" s="30" t="s">
        <v>2223</v>
      </c>
      <c r="B1935" s="30" t="s">
        <v>2224</v>
      </c>
      <c r="C1935" s="30" t="s">
        <v>1391</v>
      </c>
      <c r="D1935" s="30" t="s">
        <v>954</v>
      </c>
    </row>
    <row r="1936" spans="1:4" x14ac:dyDescent="0.2">
      <c r="A1936" s="30" t="s">
        <v>2281</v>
      </c>
      <c r="B1936" s="30" t="s">
        <v>1607</v>
      </c>
      <c r="C1936" s="30" t="s">
        <v>1391</v>
      </c>
      <c r="D1936" s="30" t="s">
        <v>954</v>
      </c>
    </row>
    <row r="1937" spans="1:4" x14ac:dyDescent="0.2">
      <c r="A1937" s="30" t="s">
        <v>2282</v>
      </c>
      <c r="B1937" s="30" t="s">
        <v>1608</v>
      </c>
      <c r="C1937" s="30" t="s">
        <v>1391</v>
      </c>
      <c r="D1937" s="30" t="s">
        <v>954</v>
      </c>
    </row>
    <row r="1938" spans="1:4" x14ac:dyDescent="0.2">
      <c r="A1938" s="30" t="s">
        <v>1420</v>
      </c>
      <c r="B1938" s="30" t="s">
        <v>1421</v>
      </c>
      <c r="C1938" s="30" t="s">
        <v>1391</v>
      </c>
      <c r="D1938" s="30" t="s">
        <v>404</v>
      </c>
    </row>
    <row r="1939" spans="1:4" x14ac:dyDescent="0.2">
      <c r="A1939" s="30"/>
      <c r="B1939" s="30"/>
      <c r="C1939" s="30"/>
      <c r="D1939" s="30" t="s">
        <v>954</v>
      </c>
    </row>
    <row r="1940" spans="1:4" x14ac:dyDescent="0.2">
      <c r="A1940" s="30" t="s">
        <v>1422</v>
      </c>
      <c r="B1940" s="30" t="s">
        <v>1423</v>
      </c>
      <c r="C1940" s="30" t="s">
        <v>1391</v>
      </c>
      <c r="D1940" s="30" t="s">
        <v>404</v>
      </c>
    </row>
    <row r="1941" spans="1:4" x14ac:dyDescent="0.2">
      <c r="A1941" s="30"/>
      <c r="B1941" s="30"/>
      <c r="C1941" s="30"/>
      <c r="D1941" s="30" t="s">
        <v>954</v>
      </c>
    </row>
    <row r="1942" spans="1:4" x14ac:dyDescent="0.2">
      <c r="A1942" s="30" t="s">
        <v>1948</v>
      </c>
      <c r="B1942" s="30" t="s">
        <v>1949</v>
      </c>
      <c r="C1942" s="30" t="s">
        <v>1391</v>
      </c>
      <c r="D1942" s="30" t="s">
        <v>954</v>
      </c>
    </row>
    <row r="1943" spans="1:4" x14ac:dyDescent="0.2">
      <c r="A1943" s="30" t="s">
        <v>1424</v>
      </c>
      <c r="B1943" s="30" t="s">
        <v>1425</v>
      </c>
      <c r="C1943" s="30" t="s">
        <v>1391</v>
      </c>
      <c r="D1943" s="30" t="s">
        <v>954</v>
      </c>
    </row>
    <row r="1944" spans="1:4" x14ac:dyDescent="0.2">
      <c r="A1944" s="30" t="s">
        <v>1426</v>
      </c>
      <c r="B1944" s="30" t="s">
        <v>1427</v>
      </c>
      <c r="C1944" s="30" t="s">
        <v>1391</v>
      </c>
      <c r="D1944" s="30" t="s">
        <v>954</v>
      </c>
    </row>
    <row r="1945" spans="1:4" x14ac:dyDescent="0.2">
      <c r="A1945" s="30" t="s">
        <v>2182</v>
      </c>
      <c r="B1945" s="30" t="s">
        <v>2165</v>
      </c>
      <c r="C1945" s="30" t="s">
        <v>1391</v>
      </c>
      <c r="D1945" s="30" t="s">
        <v>954</v>
      </c>
    </row>
    <row r="1946" spans="1:4" x14ac:dyDescent="0.2">
      <c r="A1946" s="30" t="s">
        <v>2183</v>
      </c>
      <c r="B1946" s="30" t="s">
        <v>2162</v>
      </c>
      <c r="C1946" s="30" t="s">
        <v>1391</v>
      </c>
      <c r="D1946" s="30" t="s">
        <v>954</v>
      </c>
    </row>
    <row r="1947" spans="1:4" x14ac:dyDescent="0.2">
      <c r="A1947" s="30" t="s">
        <v>1946</v>
      </c>
      <c r="B1947" s="30" t="s">
        <v>1947</v>
      </c>
      <c r="C1947" s="30" t="s">
        <v>1391</v>
      </c>
      <c r="D1947" s="30" t="s">
        <v>954</v>
      </c>
    </row>
    <row r="1948" spans="1:4" x14ac:dyDescent="0.2">
      <c r="A1948" s="30" t="s">
        <v>1944</v>
      </c>
      <c r="B1948" s="30" t="s">
        <v>1945</v>
      </c>
      <c r="C1948" s="30" t="s">
        <v>1391</v>
      </c>
      <c r="D1948" s="30" t="s">
        <v>954</v>
      </c>
    </row>
    <row r="1949" spans="1:4" x14ac:dyDescent="0.2">
      <c r="A1949" s="30" t="s">
        <v>2283</v>
      </c>
      <c r="B1949" s="30" t="s">
        <v>1143</v>
      </c>
      <c r="C1949" s="30" t="s">
        <v>1391</v>
      </c>
      <c r="D1949" s="30" t="s">
        <v>954</v>
      </c>
    </row>
    <row r="1950" spans="1:4" x14ac:dyDescent="0.2">
      <c r="A1950" s="30" t="s">
        <v>2284</v>
      </c>
      <c r="B1950" s="30" t="s">
        <v>1142</v>
      </c>
      <c r="C1950" s="30" t="s">
        <v>1391</v>
      </c>
      <c r="D1950" s="30" t="s">
        <v>954</v>
      </c>
    </row>
    <row r="1951" spans="1:4" x14ac:dyDescent="0.2">
      <c r="A1951" s="30" t="s">
        <v>2285</v>
      </c>
      <c r="B1951" s="30" t="s">
        <v>1139</v>
      </c>
      <c r="C1951" s="30" t="s">
        <v>1391</v>
      </c>
      <c r="D1951" s="30" t="s">
        <v>954</v>
      </c>
    </row>
    <row r="1952" spans="1:4" x14ac:dyDescent="0.2">
      <c r="A1952" s="30" t="s">
        <v>2286</v>
      </c>
      <c r="B1952" s="30" t="s">
        <v>1140</v>
      </c>
      <c r="C1952" s="30" t="s">
        <v>1391</v>
      </c>
      <c r="D1952" s="30" t="s">
        <v>954</v>
      </c>
    </row>
    <row r="1953" spans="1:5" x14ac:dyDescent="0.2">
      <c r="A1953" s="30" t="s">
        <v>2186</v>
      </c>
      <c r="B1953" s="30" t="s">
        <v>2168</v>
      </c>
      <c r="C1953" s="30" t="s">
        <v>1391</v>
      </c>
      <c r="D1953" s="30" t="s">
        <v>954</v>
      </c>
    </row>
    <row r="1954" spans="1:5" x14ac:dyDescent="0.2">
      <c r="A1954" s="31" t="s">
        <v>2187</v>
      </c>
      <c r="B1954" s="31" t="s">
        <v>2167</v>
      </c>
      <c r="C1954" s="31" t="s">
        <v>1391</v>
      </c>
      <c r="D1954" s="31" t="s">
        <v>954</v>
      </c>
    </row>
    <row r="1955" spans="1:5" x14ac:dyDescent="0.2">
      <c r="A1955" s="40"/>
      <c r="B1955" s="40"/>
      <c r="C1955" s="40"/>
      <c r="D1955" s="40"/>
    </row>
    <row r="1956" spans="1:5" x14ac:dyDescent="0.2">
      <c r="A1956" s="40"/>
      <c r="B1956" s="40"/>
      <c r="C1956" s="40"/>
      <c r="D1956" s="40"/>
    </row>
    <row r="1957" spans="1:5" x14ac:dyDescent="0.2">
      <c r="A1957" s="51" t="s">
        <v>2142</v>
      </c>
      <c r="B1957" s="52" t="s">
        <v>137</v>
      </c>
      <c r="C1957" s="53" t="s">
        <v>1259</v>
      </c>
      <c r="D1957" s="53" t="s">
        <v>1050</v>
      </c>
      <c r="E1957" s="89"/>
    </row>
    <row r="1958" spans="1:5" x14ac:dyDescent="0.2">
      <c r="A1958" s="28"/>
      <c r="B1958" s="28"/>
      <c r="C1958" s="29"/>
      <c r="D1958" s="29"/>
      <c r="E1958" s="89"/>
    </row>
    <row r="1959" spans="1:5" x14ac:dyDescent="0.2">
      <c r="A1959" s="30" t="s">
        <v>2819</v>
      </c>
      <c r="B1959" s="30" t="s">
        <v>2820</v>
      </c>
      <c r="C1959" s="30" t="s">
        <v>2821</v>
      </c>
      <c r="D1959" s="30" t="s">
        <v>401</v>
      </c>
    </row>
    <row r="1960" spans="1:5" x14ac:dyDescent="0.2">
      <c r="A1960" s="30" t="s">
        <v>2771</v>
      </c>
      <c r="B1960" s="30" t="s">
        <v>2830</v>
      </c>
      <c r="C1960" s="30" t="s">
        <v>2772</v>
      </c>
      <c r="D1960" s="30" t="s">
        <v>1051</v>
      </c>
    </row>
    <row r="1961" spans="1:5" x14ac:dyDescent="0.2">
      <c r="A1961" s="30" t="s">
        <v>2171</v>
      </c>
      <c r="B1961" s="30" t="s">
        <v>2175</v>
      </c>
      <c r="C1961" s="30" t="s">
        <v>2179</v>
      </c>
      <c r="D1961" s="30" t="s">
        <v>1052</v>
      </c>
    </row>
    <row r="1962" spans="1:5" x14ac:dyDescent="0.2">
      <c r="A1962" s="30" t="s">
        <v>2172</v>
      </c>
      <c r="B1962" s="30" t="s">
        <v>2176</v>
      </c>
      <c r="C1962" s="30" t="s">
        <v>2179</v>
      </c>
      <c r="D1962" s="30" t="s">
        <v>1052</v>
      </c>
    </row>
    <row r="1963" spans="1:5" x14ac:dyDescent="0.2">
      <c r="A1963" s="30" t="s">
        <v>2173</v>
      </c>
      <c r="B1963" s="30" t="s">
        <v>2177</v>
      </c>
      <c r="C1963" s="30" t="s">
        <v>2179</v>
      </c>
      <c r="D1963" s="30" t="s">
        <v>1052</v>
      </c>
    </row>
    <row r="1964" spans="1:5" x14ac:dyDescent="0.2">
      <c r="A1964" s="30" t="s">
        <v>2174</v>
      </c>
      <c r="B1964" s="30" t="s">
        <v>2178</v>
      </c>
      <c r="C1964" s="30" t="s">
        <v>2179</v>
      </c>
      <c r="D1964" s="30" t="s">
        <v>1052</v>
      </c>
    </row>
    <row r="1965" spans="1:5" x14ac:dyDescent="0.2">
      <c r="A1965" s="30" t="s">
        <v>2515</v>
      </c>
      <c r="B1965" s="30" t="s">
        <v>2516</v>
      </c>
      <c r="C1965" s="30" t="s">
        <v>1245</v>
      </c>
      <c r="D1965" s="30" t="s">
        <v>370</v>
      </c>
    </row>
    <row r="1966" spans="1:5" x14ac:dyDescent="0.2">
      <c r="A1966" s="30" t="s">
        <v>2094</v>
      </c>
      <c r="B1966" s="30" t="s">
        <v>2095</v>
      </c>
      <c r="C1966" s="30" t="s">
        <v>1851</v>
      </c>
      <c r="D1966" s="30" t="s">
        <v>1052</v>
      </c>
    </row>
    <row r="1967" spans="1:5" x14ac:dyDescent="0.2">
      <c r="A1967" s="31" t="s">
        <v>3081</v>
      </c>
      <c r="B1967" s="31" t="s">
        <v>3082</v>
      </c>
      <c r="C1967" s="31" t="s">
        <v>1391</v>
      </c>
      <c r="D1967" s="31" t="s">
        <v>954</v>
      </c>
    </row>
    <row r="1968" spans="1:5" x14ac:dyDescent="0.2">
      <c r="A1968" s="40"/>
      <c r="B1968" s="40"/>
      <c r="C1968" s="40"/>
      <c r="D1968" s="40"/>
    </row>
    <row r="1969" spans="1:5" x14ac:dyDescent="0.2">
      <c r="A1969" s="40"/>
      <c r="B1969" s="40"/>
      <c r="C1969" s="40"/>
      <c r="D1969" s="40"/>
    </row>
    <row r="1970" spans="1:5" x14ac:dyDescent="0.2">
      <c r="A1970" s="51" t="s">
        <v>1054</v>
      </c>
      <c r="B1970" s="52" t="s">
        <v>137</v>
      </c>
      <c r="C1970" s="53" t="s">
        <v>1259</v>
      </c>
      <c r="D1970" s="53" t="s">
        <v>1050</v>
      </c>
      <c r="E1970" s="89"/>
    </row>
    <row r="1971" spans="1:5" x14ac:dyDescent="0.2">
      <c r="A1971" s="28"/>
      <c r="B1971" s="28"/>
      <c r="C1971" s="29"/>
      <c r="D1971" s="29"/>
      <c r="E1971" s="89"/>
    </row>
    <row r="1972" spans="1:5" x14ac:dyDescent="0.2">
      <c r="A1972" s="30" t="s">
        <v>1744</v>
      </c>
      <c r="B1972" s="30" t="s">
        <v>1752</v>
      </c>
      <c r="C1972" s="30" t="s">
        <v>1551</v>
      </c>
      <c r="D1972" s="30" t="s">
        <v>1051</v>
      </c>
    </row>
    <row r="1973" spans="1:5" x14ac:dyDescent="0.2">
      <c r="A1973" s="30" t="s">
        <v>1746</v>
      </c>
      <c r="B1973" s="30" t="s">
        <v>1754</v>
      </c>
      <c r="C1973" s="30" t="s">
        <v>1551</v>
      </c>
      <c r="D1973" s="30" t="s">
        <v>1051</v>
      </c>
    </row>
    <row r="1974" spans="1:5" x14ac:dyDescent="0.2">
      <c r="A1974" s="30" t="s">
        <v>1971</v>
      </c>
      <c r="B1974" s="30" t="s">
        <v>1972</v>
      </c>
      <c r="C1974" s="30" t="s">
        <v>1551</v>
      </c>
      <c r="D1974" s="30" t="s">
        <v>1051</v>
      </c>
    </row>
    <row r="1975" spans="1:5" x14ac:dyDescent="0.2">
      <c r="A1975" s="30" t="s">
        <v>1979</v>
      </c>
      <c r="B1975" s="30" t="s">
        <v>1980</v>
      </c>
      <c r="C1975" s="30" t="s">
        <v>1551</v>
      </c>
      <c r="D1975" s="30" t="s">
        <v>1051</v>
      </c>
    </row>
    <row r="1976" spans="1:5" x14ac:dyDescent="0.2">
      <c r="A1976" s="30" t="s">
        <v>1899</v>
      </c>
      <c r="B1976" s="30" t="s">
        <v>1900</v>
      </c>
      <c r="C1976" s="30" t="s">
        <v>1551</v>
      </c>
      <c r="D1976" s="30" t="s">
        <v>1051</v>
      </c>
    </row>
    <row r="1977" spans="1:5" x14ac:dyDescent="0.2">
      <c r="A1977" s="30" t="s">
        <v>1907</v>
      </c>
      <c r="B1977" s="30" t="s">
        <v>1908</v>
      </c>
      <c r="C1977" s="30" t="s">
        <v>1551</v>
      </c>
      <c r="D1977" s="30" t="s">
        <v>1051</v>
      </c>
    </row>
    <row r="1978" spans="1:5" x14ac:dyDescent="0.2">
      <c r="A1978" s="30" t="s">
        <v>2138</v>
      </c>
      <c r="B1978" s="30" t="s">
        <v>2127</v>
      </c>
      <c r="C1978" s="30" t="s">
        <v>1551</v>
      </c>
      <c r="D1978" s="30" t="s">
        <v>1051</v>
      </c>
    </row>
    <row r="1979" spans="1:5" x14ac:dyDescent="0.2">
      <c r="A1979" s="30" t="s">
        <v>2140</v>
      </c>
      <c r="B1979" s="30" t="s">
        <v>2118</v>
      </c>
      <c r="C1979" s="30" t="s">
        <v>1551</v>
      </c>
      <c r="D1979" s="30" t="s">
        <v>1051</v>
      </c>
    </row>
    <row r="1980" spans="1:5" x14ac:dyDescent="0.2">
      <c r="A1980" s="30" t="s">
        <v>1549</v>
      </c>
      <c r="B1980" s="30" t="s">
        <v>1550</v>
      </c>
      <c r="C1980" s="30" t="s">
        <v>1551</v>
      </c>
      <c r="D1980" s="30" t="s">
        <v>1051</v>
      </c>
    </row>
    <row r="1981" spans="1:5" x14ac:dyDescent="0.2">
      <c r="A1981" s="30" t="s">
        <v>1554</v>
      </c>
      <c r="B1981" s="30" t="s">
        <v>1555</v>
      </c>
      <c r="C1981" s="30" t="s">
        <v>1551</v>
      </c>
      <c r="D1981" s="30" t="s">
        <v>1051</v>
      </c>
    </row>
    <row r="1982" spans="1:5" x14ac:dyDescent="0.2">
      <c r="A1982" s="30" t="s">
        <v>1748</v>
      </c>
      <c r="B1982" s="30" t="s">
        <v>1756</v>
      </c>
      <c r="C1982" s="30" t="s">
        <v>1551</v>
      </c>
      <c r="D1982" s="30" t="s">
        <v>1051</v>
      </c>
    </row>
    <row r="1983" spans="1:5" x14ac:dyDescent="0.2">
      <c r="A1983" s="30" t="s">
        <v>1750</v>
      </c>
      <c r="B1983" s="30" t="s">
        <v>1758</v>
      </c>
      <c r="C1983" s="30" t="s">
        <v>1551</v>
      </c>
      <c r="D1983" s="30" t="s">
        <v>1051</v>
      </c>
    </row>
    <row r="1984" spans="1:5" x14ac:dyDescent="0.2">
      <c r="A1984" s="30" t="s">
        <v>2134</v>
      </c>
      <c r="B1984" s="30" t="s">
        <v>2123</v>
      </c>
      <c r="C1984" s="30" t="s">
        <v>1551</v>
      </c>
      <c r="D1984" s="30" t="s">
        <v>1051</v>
      </c>
    </row>
    <row r="1985" spans="1:4" x14ac:dyDescent="0.2">
      <c r="A1985" s="30" t="s">
        <v>2136</v>
      </c>
      <c r="B1985" s="30" t="s">
        <v>2125</v>
      </c>
      <c r="C1985" s="30" t="s">
        <v>1551</v>
      </c>
      <c r="D1985" s="30" t="s">
        <v>1051</v>
      </c>
    </row>
    <row r="1986" spans="1:4" x14ac:dyDescent="0.2">
      <c r="A1986" s="30" t="s">
        <v>2130</v>
      </c>
      <c r="B1986" s="30" t="s">
        <v>2119</v>
      </c>
      <c r="C1986" s="30" t="s">
        <v>1551</v>
      </c>
      <c r="D1986" s="30" t="s">
        <v>1051</v>
      </c>
    </row>
    <row r="1987" spans="1:4" x14ac:dyDescent="0.2">
      <c r="A1987" s="30" t="s">
        <v>2132</v>
      </c>
      <c r="B1987" s="30" t="s">
        <v>2121</v>
      </c>
      <c r="C1987" s="30" t="s">
        <v>1551</v>
      </c>
      <c r="D1987" s="30" t="s">
        <v>1051</v>
      </c>
    </row>
    <row r="1988" spans="1:4" x14ac:dyDescent="0.2">
      <c r="A1988" s="30" t="s">
        <v>1558</v>
      </c>
      <c r="B1988" s="30" t="s">
        <v>1559</v>
      </c>
      <c r="C1988" s="30" t="s">
        <v>1551</v>
      </c>
      <c r="D1988" s="30" t="s">
        <v>1051</v>
      </c>
    </row>
    <row r="1989" spans="1:4" x14ac:dyDescent="0.2">
      <c r="A1989" s="30" t="s">
        <v>1562</v>
      </c>
      <c r="B1989" s="30" t="s">
        <v>1563</v>
      </c>
      <c r="C1989" s="30" t="s">
        <v>1551</v>
      </c>
      <c r="D1989" s="30" t="s">
        <v>1051</v>
      </c>
    </row>
    <row r="1990" spans="1:4" x14ac:dyDescent="0.2">
      <c r="A1990" s="30" t="s">
        <v>1955</v>
      </c>
      <c r="B1990" s="30" t="s">
        <v>1956</v>
      </c>
      <c r="C1990" s="30" t="s">
        <v>1551</v>
      </c>
      <c r="D1990" s="30" t="s">
        <v>1051</v>
      </c>
    </row>
    <row r="1991" spans="1:4" x14ac:dyDescent="0.2">
      <c r="A1991" s="30" t="s">
        <v>1963</v>
      </c>
      <c r="B1991" s="30" t="s">
        <v>1964</v>
      </c>
      <c r="C1991" s="30" t="s">
        <v>1551</v>
      </c>
      <c r="D1991" s="30" t="s">
        <v>1051</v>
      </c>
    </row>
    <row r="1992" spans="1:4" x14ac:dyDescent="0.2">
      <c r="A1992" s="30" t="s">
        <v>1745</v>
      </c>
      <c r="B1992" s="30" t="s">
        <v>1753</v>
      </c>
      <c r="C1992" s="30" t="s">
        <v>1551</v>
      </c>
      <c r="D1992" s="30" t="s">
        <v>1051</v>
      </c>
    </row>
    <row r="1993" spans="1:4" x14ac:dyDescent="0.2">
      <c r="A1993" s="30" t="s">
        <v>1747</v>
      </c>
      <c r="B1993" s="30" t="s">
        <v>1755</v>
      </c>
      <c r="C1993" s="30" t="s">
        <v>1551</v>
      </c>
      <c r="D1993" s="30" t="s">
        <v>1051</v>
      </c>
    </row>
    <row r="1994" spans="1:4" x14ac:dyDescent="0.2">
      <c r="A1994" s="30" t="s">
        <v>1973</v>
      </c>
      <c r="B1994" s="30" t="s">
        <v>1974</v>
      </c>
      <c r="C1994" s="30" t="s">
        <v>1551</v>
      </c>
      <c r="D1994" s="30" t="s">
        <v>1051</v>
      </c>
    </row>
    <row r="1995" spans="1:4" x14ac:dyDescent="0.2">
      <c r="A1995" s="30" t="s">
        <v>1981</v>
      </c>
      <c r="B1995" s="30" t="s">
        <v>1982</v>
      </c>
      <c r="C1995" s="30" t="s">
        <v>1551</v>
      </c>
      <c r="D1995" s="30" t="s">
        <v>1051</v>
      </c>
    </row>
    <row r="1996" spans="1:4" x14ac:dyDescent="0.2">
      <c r="A1996" s="30" t="s">
        <v>1901</v>
      </c>
      <c r="B1996" s="30" t="s">
        <v>1902</v>
      </c>
      <c r="C1996" s="30" t="s">
        <v>1551</v>
      </c>
      <c r="D1996" s="30" t="s">
        <v>1051</v>
      </c>
    </row>
    <row r="1997" spans="1:4" x14ac:dyDescent="0.2">
      <c r="A1997" s="30" t="s">
        <v>1909</v>
      </c>
      <c r="B1997" s="30" t="s">
        <v>1910</v>
      </c>
      <c r="C1997" s="30" t="s">
        <v>1551</v>
      </c>
      <c r="D1997" s="30" t="s">
        <v>1051</v>
      </c>
    </row>
    <row r="1998" spans="1:4" x14ac:dyDescent="0.2">
      <c r="A1998" s="30" t="s">
        <v>2139</v>
      </c>
      <c r="B1998" s="30" t="s">
        <v>2128</v>
      </c>
      <c r="C1998" s="30" t="s">
        <v>1551</v>
      </c>
      <c r="D1998" s="30" t="s">
        <v>1051</v>
      </c>
    </row>
    <row r="1999" spans="1:4" x14ac:dyDescent="0.2">
      <c r="A1999" s="30" t="s">
        <v>2141</v>
      </c>
      <c r="B1999" s="30" t="s">
        <v>2129</v>
      </c>
      <c r="C1999" s="30" t="s">
        <v>1551</v>
      </c>
      <c r="D1999" s="30" t="s">
        <v>1051</v>
      </c>
    </row>
    <row r="2000" spans="1:4" x14ac:dyDescent="0.2">
      <c r="A2000" s="30" t="s">
        <v>1552</v>
      </c>
      <c r="B2000" s="30" t="s">
        <v>1553</v>
      </c>
      <c r="C2000" s="30" t="s">
        <v>1551</v>
      </c>
      <c r="D2000" s="30" t="s">
        <v>1051</v>
      </c>
    </row>
    <row r="2001" spans="1:4" x14ac:dyDescent="0.2">
      <c r="A2001" s="30" t="s">
        <v>1556</v>
      </c>
      <c r="B2001" s="30" t="s">
        <v>1557</v>
      </c>
      <c r="C2001" s="30" t="s">
        <v>1551</v>
      </c>
      <c r="D2001" s="30" t="s">
        <v>1051</v>
      </c>
    </row>
    <row r="2002" spans="1:4" x14ac:dyDescent="0.2">
      <c r="A2002" s="30" t="s">
        <v>1749</v>
      </c>
      <c r="B2002" s="30" t="s">
        <v>1757</v>
      </c>
      <c r="C2002" s="30" t="s">
        <v>1551</v>
      </c>
      <c r="D2002" s="30" t="s">
        <v>1051</v>
      </c>
    </row>
    <row r="2003" spans="1:4" x14ac:dyDescent="0.2">
      <c r="A2003" s="30" t="s">
        <v>1751</v>
      </c>
      <c r="B2003" s="30" t="s">
        <v>1759</v>
      </c>
      <c r="C2003" s="30" t="s">
        <v>1551</v>
      </c>
      <c r="D2003" s="30" t="s">
        <v>1051</v>
      </c>
    </row>
    <row r="2004" spans="1:4" x14ac:dyDescent="0.2">
      <c r="A2004" s="30" t="s">
        <v>2135</v>
      </c>
      <c r="B2004" s="30" t="s">
        <v>2124</v>
      </c>
      <c r="C2004" s="30" t="s">
        <v>1551</v>
      </c>
      <c r="D2004" s="30" t="s">
        <v>1051</v>
      </c>
    </row>
    <row r="2005" spans="1:4" x14ac:dyDescent="0.2">
      <c r="A2005" s="30" t="s">
        <v>2137</v>
      </c>
      <c r="B2005" s="30" t="s">
        <v>2126</v>
      </c>
      <c r="C2005" s="30" t="s">
        <v>1551</v>
      </c>
      <c r="D2005" s="30" t="s">
        <v>1051</v>
      </c>
    </row>
    <row r="2006" spans="1:4" x14ac:dyDescent="0.2">
      <c r="A2006" s="30" t="s">
        <v>2131</v>
      </c>
      <c r="B2006" s="30" t="s">
        <v>2120</v>
      </c>
      <c r="C2006" s="30" t="s">
        <v>1551</v>
      </c>
      <c r="D2006" s="30" t="s">
        <v>1051</v>
      </c>
    </row>
    <row r="2007" spans="1:4" x14ac:dyDescent="0.2">
      <c r="A2007" s="30" t="s">
        <v>2133</v>
      </c>
      <c r="B2007" s="30" t="s">
        <v>2122</v>
      </c>
      <c r="C2007" s="30" t="s">
        <v>1551</v>
      </c>
      <c r="D2007" s="30" t="s">
        <v>1051</v>
      </c>
    </row>
    <row r="2008" spans="1:4" x14ac:dyDescent="0.2">
      <c r="A2008" s="30" t="s">
        <v>1560</v>
      </c>
      <c r="B2008" s="30" t="s">
        <v>1561</v>
      </c>
      <c r="C2008" s="30" t="s">
        <v>1551</v>
      </c>
      <c r="D2008" s="30" t="s">
        <v>1051</v>
      </c>
    </row>
    <row r="2009" spans="1:4" x14ac:dyDescent="0.2">
      <c r="A2009" s="30" t="s">
        <v>1564</v>
      </c>
      <c r="B2009" s="30" t="s">
        <v>1565</v>
      </c>
      <c r="C2009" s="30" t="s">
        <v>1551</v>
      </c>
      <c r="D2009" s="30" t="s">
        <v>1051</v>
      </c>
    </row>
    <row r="2010" spans="1:4" x14ac:dyDescent="0.2">
      <c r="A2010" s="30" t="s">
        <v>1957</v>
      </c>
      <c r="B2010" s="30" t="s">
        <v>1958</v>
      </c>
      <c r="C2010" s="30" t="s">
        <v>1551</v>
      </c>
      <c r="D2010" s="30" t="s">
        <v>1051</v>
      </c>
    </row>
    <row r="2011" spans="1:4" x14ac:dyDescent="0.2">
      <c r="A2011" s="30" t="s">
        <v>1965</v>
      </c>
      <c r="B2011" s="30" t="s">
        <v>1966</v>
      </c>
      <c r="C2011" s="30" t="s">
        <v>1551</v>
      </c>
      <c r="D2011" s="30" t="s">
        <v>1051</v>
      </c>
    </row>
    <row r="2012" spans="1:4" x14ac:dyDescent="0.2">
      <c r="A2012" s="30" t="s">
        <v>1883</v>
      </c>
      <c r="B2012" s="30" t="s">
        <v>1884</v>
      </c>
      <c r="C2012" s="30" t="s">
        <v>1551</v>
      </c>
      <c r="D2012" s="30" t="s">
        <v>1051</v>
      </c>
    </row>
    <row r="2013" spans="1:4" x14ac:dyDescent="0.2">
      <c r="A2013" s="30" t="s">
        <v>1887</v>
      </c>
      <c r="B2013" s="30" t="s">
        <v>1888</v>
      </c>
      <c r="C2013" s="30" t="s">
        <v>1551</v>
      </c>
      <c r="D2013" s="30" t="s">
        <v>1051</v>
      </c>
    </row>
    <row r="2014" spans="1:4" x14ac:dyDescent="0.2">
      <c r="A2014" s="30" t="s">
        <v>1975</v>
      </c>
      <c r="B2014" s="30" t="s">
        <v>1976</v>
      </c>
      <c r="C2014" s="30" t="s">
        <v>1551</v>
      </c>
      <c r="D2014" s="30" t="s">
        <v>1051</v>
      </c>
    </row>
    <row r="2015" spans="1:4" x14ac:dyDescent="0.2">
      <c r="A2015" s="30" t="s">
        <v>1983</v>
      </c>
      <c r="B2015" s="30" t="s">
        <v>1984</v>
      </c>
      <c r="C2015" s="30" t="s">
        <v>1551</v>
      </c>
      <c r="D2015" s="30" t="s">
        <v>1051</v>
      </c>
    </row>
    <row r="2016" spans="1:4" x14ac:dyDescent="0.2">
      <c r="A2016" s="30" t="s">
        <v>1903</v>
      </c>
      <c r="B2016" s="30" t="s">
        <v>1904</v>
      </c>
      <c r="C2016" s="30" t="s">
        <v>1551</v>
      </c>
      <c r="D2016" s="30" t="s">
        <v>1051</v>
      </c>
    </row>
    <row r="2017" spans="1:4" x14ac:dyDescent="0.2">
      <c r="A2017" s="30" t="s">
        <v>1911</v>
      </c>
      <c r="B2017" s="30" t="s">
        <v>1912</v>
      </c>
      <c r="C2017" s="30" t="s">
        <v>1551</v>
      </c>
      <c r="D2017" s="30" t="s">
        <v>1051</v>
      </c>
    </row>
    <row r="2018" spans="1:4" x14ac:dyDescent="0.2">
      <c r="A2018" s="30" t="s">
        <v>1779</v>
      </c>
      <c r="B2018" s="30" t="s">
        <v>1778</v>
      </c>
      <c r="C2018" s="30" t="s">
        <v>1551</v>
      </c>
      <c r="D2018" s="30" t="s">
        <v>1051</v>
      </c>
    </row>
    <row r="2019" spans="1:4" x14ac:dyDescent="0.2">
      <c r="A2019" s="30" t="s">
        <v>1781</v>
      </c>
      <c r="B2019" s="30" t="s">
        <v>1780</v>
      </c>
      <c r="C2019" s="30" t="s">
        <v>1551</v>
      </c>
      <c r="D2019" s="30" t="s">
        <v>1051</v>
      </c>
    </row>
    <row r="2020" spans="1:4" x14ac:dyDescent="0.2">
      <c r="A2020" s="30" t="s">
        <v>1891</v>
      </c>
      <c r="B2020" s="30" t="s">
        <v>1892</v>
      </c>
      <c r="C2020" s="30" t="s">
        <v>1551</v>
      </c>
      <c r="D2020" s="30" t="s">
        <v>1051</v>
      </c>
    </row>
    <row r="2021" spans="1:4" x14ac:dyDescent="0.2">
      <c r="A2021" s="30" t="s">
        <v>1895</v>
      </c>
      <c r="B2021" s="30" t="s">
        <v>1896</v>
      </c>
      <c r="C2021" s="30" t="s">
        <v>1551</v>
      </c>
      <c r="D2021" s="30" t="s">
        <v>1051</v>
      </c>
    </row>
    <row r="2022" spans="1:4" x14ac:dyDescent="0.2">
      <c r="A2022" s="30" t="s">
        <v>1783</v>
      </c>
      <c r="B2022" s="30" t="s">
        <v>1782</v>
      </c>
      <c r="C2022" s="30" t="s">
        <v>1551</v>
      </c>
      <c r="D2022" s="30" t="s">
        <v>1051</v>
      </c>
    </row>
    <row r="2023" spans="1:4" x14ac:dyDescent="0.2">
      <c r="A2023" s="30" t="s">
        <v>1785</v>
      </c>
      <c r="B2023" s="30" t="s">
        <v>1784</v>
      </c>
      <c r="C2023" s="30" t="s">
        <v>1551</v>
      </c>
      <c r="D2023" s="30" t="s">
        <v>1051</v>
      </c>
    </row>
    <row r="2024" spans="1:4" x14ac:dyDescent="0.2">
      <c r="A2024" s="30" t="s">
        <v>1959</v>
      </c>
      <c r="B2024" s="30" t="s">
        <v>1960</v>
      </c>
      <c r="C2024" s="30" t="s">
        <v>1551</v>
      </c>
      <c r="D2024" s="30" t="s">
        <v>1051</v>
      </c>
    </row>
    <row r="2025" spans="1:4" x14ac:dyDescent="0.2">
      <c r="A2025" s="30" t="s">
        <v>1967</v>
      </c>
      <c r="B2025" s="30" t="s">
        <v>1968</v>
      </c>
      <c r="C2025" s="30" t="s">
        <v>1551</v>
      </c>
      <c r="D2025" s="30" t="s">
        <v>1051</v>
      </c>
    </row>
    <row r="2026" spans="1:4" x14ac:dyDescent="0.2">
      <c r="A2026" s="30" t="s">
        <v>1885</v>
      </c>
      <c r="B2026" s="30" t="s">
        <v>1886</v>
      </c>
      <c r="C2026" s="30" t="s">
        <v>1551</v>
      </c>
      <c r="D2026" s="30" t="s">
        <v>1051</v>
      </c>
    </row>
    <row r="2027" spans="1:4" x14ac:dyDescent="0.2">
      <c r="A2027" s="30" t="s">
        <v>1889</v>
      </c>
      <c r="B2027" s="30" t="s">
        <v>1890</v>
      </c>
      <c r="C2027" s="30" t="s">
        <v>1551</v>
      </c>
      <c r="D2027" s="30" t="s">
        <v>1051</v>
      </c>
    </row>
    <row r="2028" spans="1:4" x14ac:dyDescent="0.2">
      <c r="A2028" s="30" t="s">
        <v>1977</v>
      </c>
      <c r="B2028" s="30" t="s">
        <v>1978</v>
      </c>
      <c r="C2028" s="30" t="s">
        <v>1551</v>
      </c>
      <c r="D2028" s="30" t="s">
        <v>1051</v>
      </c>
    </row>
    <row r="2029" spans="1:4" x14ac:dyDescent="0.2">
      <c r="A2029" s="30" t="s">
        <v>1985</v>
      </c>
      <c r="B2029" s="30" t="s">
        <v>1986</v>
      </c>
      <c r="C2029" s="30" t="s">
        <v>1551</v>
      </c>
      <c r="D2029" s="30" t="s">
        <v>1051</v>
      </c>
    </row>
    <row r="2030" spans="1:4" x14ac:dyDescent="0.2">
      <c r="A2030" s="30" t="s">
        <v>1905</v>
      </c>
      <c r="B2030" s="30" t="s">
        <v>1906</v>
      </c>
      <c r="C2030" s="30" t="s">
        <v>1551</v>
      </c>
      <c r="D2030" s="30" t="s">
        <v>1051</v>
      </c>
    </row>
    <row r="2031" spans="1:4" x14ac:dyDescent="0.2">
      <c r="A2031" s="30" t="s">
        <v>1913</v>
      </c>
      <c r="B2031" s="30" t="s">
        <v>1914</v>
      </c>
      <c r="C2031" s="30" t="s">
        <v>1551</v>
      </c>
      <c r="D2031" s="30" t="s">
        <v>1051</v>
      </c>
    </row>
    <row r="2032" spans="1:4" x14ac:dyDescent="0.2">
      <c r="A2032" s="30" t="s">
        <v>1787</v>
      </c>
      <c r="B2032" s="30" t="s">
        <v>1786</v>
      </c>
      <c r="C2032" s="30" t="s">
        <v>1551</v>
      </c>
      <c r="D2032" s="30" t="s">
        <v>1051</v>
      </c>
    </row>
    <row r="2033" spans="1:4" x14ac:dyDescent="0.2">
      <c r="A2033" s="30" t="s">
        <v>1789</v>
      </c>
      <c r="B2033" s="30" t="s">
        <v>1788</v>
      </c>
      <c r="C2033" s="30" t="s">
        <v>1551</v>
      </c>
      <c r="D2033" s="30" t="s">
        <v>1051</v>
      </c>
    </row>
    <row r="2034" spans="1:4" x14ac:dyDescent="0.2">
      <c r="A2034" s="30" t="s">
        <v>1893</v>
      </c>
      <c r="B2034" s="30" t="s">
        <v>1894</v>
      </c>
      <c r="C2034" s="30" t="s">
        <v>1551</v>
      </c>
      <c r="D2034" s="30" t="s">
        <v>1051</v>
      </c>
    </row>
    <row r="2035" spans="1:4" x14ac:dyDescent="0.2">
      <c r="A2035" s="30" t="s">
        <v>1897</v>
      </c>
      <c r="B2035" s="30" t="s">
        <v>1898</v>
      </c>
      <c r="C2035" s="30" t="s">
        <v>1551</v>
      </c>
      <c r="D2035" s="30" t="s">
        <v>1051</v>
      </c>
    </row>
    <row r="2036" spans="1:4" x14ac:dyDescent="0.2">
      <c r="A2036" s="30" t="s">
        <v>1791</v>
      </c>
      <c r="B2036" s="30" t="s">
        <v>1790</v>
      </c>
      <c r="C2036" s="30" t="s">
        <v>1551</v>
      </c>
      <c r="D2036" s="30" t="s">
        <v>1051</v>
      </c>
    </row>
    <row r="2037" spans="1:4" x14ac:dyDescent="0.2">
      <c r="A2037" s="30" t="s">
        <v>1793</v>
      </c>
      <c r="B2037" s="30" t="s">
        <v>1792</v>
      </c>
      <c r="C2037" s="30" t="s">
        <v>1551</v>
      </c>
      <c r="D2037" s="30" t="s">
        <v>1051</v>
      </c>
    </row>
    <row r="2038" spans="1:4" x14ac:dyDescent="0.2">
      <c r="A2038" s="30" t="s">
        <v>1961</v>
      </c>
      <c r="B2038" s="30" t="s">
        <v>1962</v>
      </c>
      <c r="C2038" s="30" t="s">
        <v>1551</v>
      </c>
      <c r="D2038" s="30" t="s">
        <v>1051</v>
      </c>
    </row>
    <row r="2039" spans="1:4" x14ac:dyDescent="0.2">
      <c r="A2039" s="30" t="s">
        <v>1969</v>
      </c>
      <c r="B2039" s="30" t="s">
        <v>1970</v>
      </c>
      <c r="C2039" s="30" t="s">
        <v>1551</v>
      </c>
      <c r="D2039" s="30" t="s">
        <v>1051</v>
      </c>
    </row>
    <row r="2040" spans="1:4" x14ac:dyDescent="0.2">
      <c r="A2040" s="30" t="s">
        <v>1529</v>
      </c>
      <c r="B2040" s="30" t="s">
        <v>731</v>
      </c>
      <c r="C2040" s="30" t="s">
        <v>1852</v>
      </c>
      <c r="D2040" s="30" t="s">
        <v>402</v>
      </c>
    </row>
    <row r="2041" spans="1:4" x14ac:dyDescent="0.2">
      <c r="A2041" s="30" t="s">
        <v>1227</v>
      </c>
      <c r="B2041" s="30" t="s">
        <v>1229</v>
      </c>
      <c r="C2041" s="30" t="s">
        <v>1852</v>
      </c>
      <c r="D2041" s="30" t="s">
        <v>402</v>
      </c>
    </row>
    <row r="2042" spans="1:4" x14ac:dyDescent="0.2">
      <c r="A2042" s="30" t="s">
        <v>1533</v>
      </c>
      <c r="B2042" s="30" t="s">
        <v>165</v>
      </c>
      <c r="C2042" s="30" t="s">
        <v>1852</v>
      </c>
      <c r="D2042" s="30" t="s">
        <v>402</v>
      </c>
    </row>
    <row r="2043" spans="1:4" x14ac:dyDescent="0.2">
      <c r="A2043" s="30" t="s">
        <v>2760</v>
      </c>
      <c r="B2043" s="30" t="s">
        <v>2761</v>
      </c>
      <c r="C2043" s="30" t="s">
        <v>1852</v>
      </c>
      <c r="D2043" s="30" t="s">
        <v>402</v>
      </c>
    </row>
    <row r="2044" spans="1:4" x14ac:dyDescent="0.2">
      <c r="A2044" s="30" t="s">
        <v>1531</v>
      </c>
      <c r="B2044" s="30" t="s">
        <v>730</v>
      </c>
      <c r="C2044" s="30" t="s">
        <v>1852</v>
      </c>
      <c r="D2044" s="30" t="s">
        <v>402</v>
      </c>
    </row>
    <row r="2045" spans="1:4" x14ac:dyDescent="0.2">
      <c r="A2045" s="30" t="s">
        <v>1530</v>
      </c>
      <c r="B2045" s="30" t="s">
        <v>729</v>
      </c>
      <c r="C2045" s="30" t="s">
        <v>1852</v>
      </c>
      <c r="D2045" s="30" t="s">
        <v>402</v>
      </c>
    </row>
    <row r="2046" spans="1:4" x14ac:dyDescent="0.2">
      <c r="A2046" s="30" t="s">
        <v>1534</v>
      </c>
      <c r="B2046" s="30" t="s">
        <v>166</v>
      </c>
      <c r="C2046" s="30" t="s">
        <v>1852</v>
      </c>
      <c r="D2046" s="30" t="s">
        <v>402</v>
      </c>
    </row>
    <row r="2047" spans="1:4" x14ac:dyDescent="0.2">
      <c r="A2047" s="30" t="s">
        <v>1953</v>
      </c>
      <c r="B2047" s="30" t="s">
        <v>1954</v>
      </c>
      <c r="C2047" s="30" t="s">
        <v>1852</v>
      </c>
      <c r="D2047" s="30" t="s">
        <v>402</v>
      </c>
    </row>
    <row r="2048" spans="1:4" x14ac:dyDescent="0.2">
      <c r="A2048" s="30" t="s">
        <v>1626</v>
      </c>
      <c r="B2048" s="30" t="s">
        <v>1625</v>
      </c>
      <c r="C2048" s="30" t="s">
        <v>1852</v>
      </c>
      <c r="D2048" s="30" t="s">
        <v>402</v>
      </c>
    </row>
    <row r="2049" spans="1:4" x14ac:dyDescent="0.2">
      <c r="A2049" s="30" t="s">
        <v>1628</v>
      </c>
      <c r="B2049" s="30" t="s">
        <v>1627</v>
      </c>
      <c r="C2049" s="30" t="s">
        <v>1852</v>
      </c>
      <c r="D2049" s="30" t="s">
        <v>402</v>
      </c>
    </row>
    <row r="2050" spans="1:4" x14ac:dyDescent="0.2">
      <c r="A2050" s="30" t="s">
        <v>1630</v>
      </c>
      <c r="B2050" s="30" t="s">
        <v>1629</v>
      </c>
      <c r="C2050" s="30" t="s">
        <v>1852</v>
      </c>
      <c r="D2050" s="30" t="s">
        <v>402</v>
      </c>
    </row>
    <row r="2051" spans="1:4" x14ac:dyDescent="0.2">
      <c r="A2051" s="30" t="s">
        <v>1632</v>
      </c>
      <c r="B2051" s="30" t="s">
        <v>1631</v>
      </c>
      <c r="C2051" s="30" t="s">
        <v>1852</v>
      </c>
      <c r="D2051" s="30" t="s">
        <v>402</v>
      </c>
    </row>
    <row r="2052" spans="1:4" x14ac:dyDescent="0.2">
      <c r="A2052" s="30" t="s">
        <v>1634</v>
      </c>
      <c r="B2052" s="30" t="s">
        <v>1633</v>
      </c>
      <c r="C2052" s="30" t="s">
        <v>1852</v>
      </c>
      <c r="D2052" s="30" t="s">
        <v>402</v>
      </c>
    </row>
    <row r="2053" spans="1:4" x14ac:dyDescent="0.2">
      <c r="A2053" s="30" t="s">
        <v>1532</v>
      </c>
      <c r="B2053" s="30" t="s">
        <v>728</v>
      </c>
      <c r="C2053" s="30" t="s">
        <v>1852</v>
      </c>
      <c r="D2053" s="30" t="s">
        <v>402</v>
      </c>
    </row>
    <row r="2054" spans="1:4" x14ac:dyDescent="0.2">
      <c r="A2054" s="30" t="s">
        <v>1527</v>
      </c>
      <c r="B2054" s="30" t="s">
        <v>504</v>
      </c>
      <c r="C2054" s="30" t="s">
        <v>1852</v>
      </c>
      <c r="D2054" s="30" t="s">
        <v>402</v>
      </c>
    </row>
    <row r="2055" spans="1:4" x14ac:dyDescent="0.2">
      <c r="A2055" s="30" t="s">
        <v>1523</v>
      </c>
      <c r="B2055" s="30" t="s">
        <v>911</v>
      </c>
      <c r="C2055" s="30" t="s">
        <v>1852</v>
      </c>
      <c r="D2055" s="30" t="s">
        <v>402</v>
      </c>
    </row>
    <row r="2056" spans="1:4" x14ac:dyDescent="0.2">
      <c r="A2056" s="30" t="s">
        <v>1526</v>
      </c>
      <c r="B2056" s="30" t="s">
        <v>245</v>
      </c>
      <c r="C2056" s="30" t="s">
        <v>1852</v>
      </c>
      <c r="D2056" s="30" t="s">
        <v>402</v>
      </c>
    </row>
    <row r="2057" spans="1:4" x14ac:dyDescent="0.2">
      <c r="A2057" s="30" t="s">
        <v>1525</v>
      </c>
      <c r="B2057" s="30" t="s">
        <v>244</v>
      </c>
      <c r="C2057" s="30" t="s">
        <v>1852</v>
      </c>
      <c r="D2057" s="30" t="s">
        <v>402</v>
      </c>
    </row>
    <row r="2058" spans="1:4" x14ac:dyDescent="0.2">
      <c r="A2058" s="30" t="s">
        <v>1228</v>
      </c>
      <c r="B2058" s="30" t="s">
        <v>1230</v>
      </c>
      <c r="C2058" s="30" t="s">
        <v>1852</v>
      </c>
      <c r="D2058" s="30" t="s">
        <v>402</v>
      </c>
    </row>
    <row r="2059" spans="1:4" x14ac:dyDescent="0.2">
      <c r="A2059" s="30" t="s">
        <v>1528</v>
      </c>
      <c r="B2059" s="30" t="s">
        <v>505</v>
      </c>
      <c r="C2059" s="30" t="s">
        <v>1852</v>
      </c>
      <c r="D2059" s="30" t="s">
        <v>402</v>
      </c>
    </row>
    <row r="2060" spans="1:4" x14ac:dyDescent="0.2">
      <c r="A2060" s="30" t="s">
        <v>1524</v>
      </c>
      <c r="B2060" s="30" t="s">
        <v>912</v>
      </c>
      <c r="C2060" s="30" t="s">
        <v>1852</v>
      </c>
      <c r="D2060" s="30" t="s">
        <v>402</v>
      </c>
    </row>
    <row r="2061" spans="1:4" x14ac:dyDescent="0.2">
      <c r="A2061" s="30" t="s">
        <v>1110</v>
      </c>
      <c r="B2061" s="30" t="s">
        <v>973</v>
      </c>
      <c r="C2061" s="30" t="s">
        <v>1243</v>
      </c>
      <c r="D2061" s="30" t="s">
        <v>404</v>
      </c>
    </row>
    <row r="2062" spans="1:4" x14ac:dyDescent="0.2">
      <c r="A2062" s="30" t="s">
        <v>1133</v>
      </c>
      <c r="B2062" s="30" t="s">
        <v>1007</v>
      </c>
      <c r="C2062" s="30" t="s">
        <v>1243</v>
      </c>
      <c r="D2062" s="30" t="s">
        <v>404</v>
      </c>
    </row>
    <row r="2063" spans="1:4" x14ac:dyDescent="0.2">
      <c r="A2063" s="30" t="s">
        <v>1129</v>
      </c>
      <c r="B2063" s="30" t="s">
        <v>1001</v>
      </c>
      <c r="C2063" s="30" t="s">
        <v>1243</v>
      </c>
      <c r="D2063" s="30" t="s">
        <v>404</v>
      </c>
    </row>
    <row r="2064" spans="1:4" x14ac:dyDescent="0.2">
      <c r="A2064" s="30" t="s">
        <v>1635</v>
      </c>
      <c r="B2064" s="30" t="s">
        <v>970</v>
      </c>
      <c r="C2064" s="30" t="s">
        <v>1243</v>
      </c>
      <c r="D2064" s="30" t="s">
        <v>404</v>
      </c>
    </row>
    <row r="2065" spans="1:4" x14ac:dyDescent="0.2">
      <c r="A2065" s="30" t="s">
        <v>2050</v>
      </c>
      <c r="B2065" s="30" t="s">
        <v>2051</v>
      </c>
      <c r="C2065" s="30" t="s">
        <v>1243</v>
      </c>
      <c r="D2065" s="30" t="s">
        <v>404</v>
      </c>
    </row>
    <row r="2066" spans="1:4" x14ac:dyDescent="0.2">
      <c r="A2066" s="30" t="s">
        <v>1204</v>
      </c>
      <c r="B2066" s="30" t="s">
        <v>1038</v>
      </c>
      <c r="C2066" s="30" t="s">
        <v>1243</v>
      </c>
      <c r="D2066" s="30" t="s">
        <v>404</v>
      </c>
    </row>
    <row r="2067" spans="1:4" x14ac:dyDescent="0.2">
      <c r="A2067" s="30" t="s">
        <v>1116</v>
      </c>
      <c r="B2067" s="30" t="s">
        <v>982</v>
      </c>
      <c r="C2067" s="30" t="s">
        <v>1243</v>
      </c>
      <c r="D2067" s="30" t="s">
        <v>1052</v>
      </c>
    </row>
    <row r="2068" spans="1:4" x14ac:dyDescent="0.2">
      <c r="A2068" s="30"/>
      <c r="B2068" s="30"/>
      <c r="C2068" s="30"/>
      <c r="D2068" s="30" t="s">
        <v>404</v>
      </c>
    </row>
    <row r="2069" spans="1:4" x14ac:dyDescent="0.2">
      <c r="A2069" s="30" t="s">
        <v>1134</v>
      </c>
      <c r="B2069" s="30" t="s">
        <v>1008</v>
      </c>
      <c r="C2069" s="30" t="s">
        <v>1243</v>
      </c>
      <c r="D2069" s="30" t="s">
        <v>404</v>
      </c>
    </row>
    <row r="2070" spans="1:4" x14ac:dyDescent="0.2">
      <c r="A2070" s="30" t="s">
        <v>1191</v>
      </c>
      <c r="B2070" s="30" t="s">
        <v>1021</v>
      </c>
      <c r="C2070" s="30" t="s">
        <v>1243</v>
      </c>
      <c r="D2070" s="30" t="s">
        <v>404</v>
      </c>
    </row>
    <row r="2071" spans="1:4" x14ac:dyDescent="0.2">
      <c r="A2071" s="30" t="s">
        <v>1115</v>
      </c>
      <c r="B2071" s="30" t="s">
        <v>981</v>
      </c>
      <c r="C2071" s="30" t="s">
        <v>1243</v>
      </c>
      <c r="D2071" s="30" t="s">
        <v>404</v>
      </c>
    </row>
    <row r="2072" spans="1:4" x14ac:dyDescent="0.2">
      <c r="A2072" s="30" t="s">
        <v>2030</v>
      </c>
      <c r="B2072" s="30" t="s">
        <v>2031</v>
      </c>
      <c r="C2072" s="30" t="s">
        <v>1243</v>
      </c>
      <c r="D2072" s="30" t="s">
        <v>404</v>
      </c>
    </row>
    <row r="2073" spans="1:4" x14ac:dyDescent="0.2">
      <c r="A2073" s="30"/>
      <c r="B2073" s="30"/>
      <c r="C2073" s="30"/>
      <c r="D2073" s="30" t="s">
        <v>2219</v>
      </c>
    </row>
    <row r="2074" spans="1:4" x14ac:dyDescent="0.2">
      <c r="A2074" s="30" t="s">
        <v>2032</v>
      </c>
      <c r="B2074" s="30" t="s">
        <v>2033</v>
      </c>
      <c r="C2074" s="30" t="s">
        <v>1243</v>
      </c>
      <c r="D2074" s="30" t="s">
        <v>404</v>
      </c>
    </row>
    <row r="2075" spans="1:4" x14ac:dyDescent="0.2">
      <c r="A2075" s="30"/>
      <c r="B2075" s="30"/>
      <c r="C2075" s="30"/>
      <c r="D2075" s="30" t="s">
        <v>2219</v>
      </c>
    </row>
    <row r="2076" spans="1:4" x14ac:dyDescent="0.2">
      <c r="A2076" s="30" t="s">
        <v>2048</v>
      </c>
      <c r="B2076" s="30" t="s">
        <v>2049</v>
      </c>
      <c r="C2076" s="30" t="s">
        <v>1243</v>
      </c>
      <c r="D2076" s="30" t="s">
        <v>404</v>
      </c>
    </row>
    <row r="2077" spans="1:4" x14ac:dyDescent="0.2">
      <c r="A2077" s="30"/>
      <c r="B2077" s="30"/>
      <c r="C2077" s="30"/>
      <c r="D2077" s="30" t="s">
        <v>2219</v>
      </c>
    </row>
    <row r="2078" spans="1:4" x14ac:dyDescent="0.2">
      <c r="A2078" s="30" t="s">
        <v>2034</v>
      </c>
      <c r="B2078" s="30" t="s">
        <v>2035</v>
      </c>
      <c r="C2078" s="30" t="s">
        <v>1243</v>
      </c>
      <c r="D2078" s="30" t="s">
        <v>404</v>
      </c>
    </row>
    <row r="2079" spans="1:4" x14ac:dyDescent="0.2">
      <c r="A2079" s="30"/>
      <c r="B2079" s="30"/>
      <c r="C2079" s="30"/>
      <c r="D2079" s="30" t="s">
        <v>2219</v>
      </c>
    </row>
    <row r="2080" spans="1:4" x14ac:dyDescent="0.2">
      <c r="A2080" s="30" t="s">
        <v>3083</v>
      </c>
      <c r="B2080" s="30" t="s">
        <v>3084</v>
      </c>
      <c r="C2080" s="30" t="s">
        <v>1243</v>
      </c>
      <c r="D2080" s="30" t="s">
        <v>404</v>
      </c>
    </row>
    <row r="2081" spans="1:4" x14ac:dyDescent="0.2">
      <c r="A2081" s="30" t="s">
        <v>2038</v>
      </c>
      <c r="B2081" s="30" t="s">
        <v>2039</v>
      </c>
      <c r="C2081" s="30" t="s">
        <v>1243</v>
      </c>
      <c r="D2081" s="30" t="s">
        <v>404</v>
      </c>
    </row>
    <row r="2082" spans="1:4" x14ac:dyDescent="0.2">
      <c r="A2082" s="30"/>
      <c r="B2082" s="30"/>
      <c r="C2082" s="30"/>
      <c r="D2082" s="30" t="s">
        <v>2219</v>
      </c>
    </row>
    <row r="2083" spans="1:4" x14ac:dyDescent="0.2">
      <c r="A2083" s="30" t="s">
        <v>2040</v>
      </c>
      <c r="B2083" s="30" t="s">
        <v>2041</v>
      </c>
      <c r="C2083" s="30" t="s">
        <v>1243</v>
      </c>
      <c r="D2083" s="30" t="s">
        <v>404</v>
      </c>
    </row>
    <row r="2084" spans="1:4" x14ac:dyDescent="0.2">
      <c r="A2084" s="30"/>
      <c r="B2084" s="30"/>
      <c r="C2084" s="30"/>
      <c r="D2084" s="30" t="s">
        <v>2219</v>
      </c>
    </row>
    <row r="2085" spans="1:4" x14ac:dyDescent="0.2">
      <c r="A2085" s="30" t="s">
        <v>2499</v>
      </c>
      <c r="B2085" s="30" t="s">
        <v>2500</v>
      </c>
      <c r="C2085" s="30" t="s">
        <v>1243</v>
      </c>
      <c r="D2085" s="30" t="s">
        <v>404</v>
      </c>
    </row>
    <row r="2086" spans="1:4" x14ac:dyDescent="0.2">
      <c r="A2086" s="30" t="s">
        <v>2042</v>
      </c>
      <c r="B2086" s="30" t="s">
        <v>2043</v>
      </c>
      <c r="C2086" s="30" t="s">
        <v>1243</v>
      </c>
      <c r="D2086" s="30" t="s">
        <v>404</v>
      </c>
    </row>
    <row r="2087" spans="1:4" x14ac:dyDescent="0.2">
      <c r="A2087" s="30"/>
      <c r="B2087" s="30"/>
      <c r="C2087" s="30"/>
      <c r="D2087" s="30" t="s">
        <v>2219</v>
      </c>
    </row>
    <row r="2088" spans="1:4" x14ac:dyDescent="0.2">
      <c r="A2088" s="30" t="s">
        <v>2044</v>
      </c>
      <c r="B2088" s="30" t="s">
        <v>2045</v>
      </c>
      <c r="C2088" s="30" t="s">
        <v>1243</v>
      </c>
      <c r="D2088" s="30" t="s">
        <v>404</v>
      </c>
    </row>
    <row r="2089" spans="1:4" x14ac:dyDescent="0.2">
      <c r="A2089" s="30"/>
      <c r="B2089" s="30"/>
      <c r="C2089" s="30"/>
      <c r="D2089" s="30" t="s">
        <v>2219</v>
      </c>
    </row>
    <row r="2090" spans="1:4" x14ac:dyDescent="0.2">
      <c r="A2090" s="30" t="s">
        <v>2046</v>
      </c>
      <c r="B2090" s="30" t="s">
        <v>2047</v>
      </c>
      <c r="C2090" s="30" t="s">
        <v>1243</v>
      </c>
      <c r="D2090" s="30" t="s">
        <v>404</v>
      </c>
    </row>
    <row r="2091" spans="1:4" x14ac:dyDescent="0.2">
      <c r="A2091" s="30"/>
      <c r="B2091" s="30"/>
      <c r="C2091" s="30"/>
      <c r="D2091" s="30" t="s">
        <v>2219</v>
      </c>
    </row>
    <row r="2092" spans="1:4" x14ac:dyDescent="0.2">
      <c r="A2092" s="30" t="s">
        <v>2036</v>
      </c>
      <c r="B2092" s="30" t="s">
        <v>2037</v>
      </c>
      <c r="C2092" s="30" t="s">
        <v>1243</v>
      </c>
      <c r="D2092" s="30" t="s">
        <v>404</v>
      </c>
    </row>
    <row r="2093" spans="1:4" x14ac:dyDescent="0.2">
      <c r="A2093" s="30"/>
      <c r="B2093" s="30"/>
      <c r="C2093" s="30"/>
      <c r="D2093" s="30" t="s">
        <v>2219</v>
      </c>
    </row>
    <row r="2094" spans="1:4" x14ac:dyDescent="0.2">
      <c r="A2094" s="30" t="s">
        <v>2236</v>
      </c>
      <c r="B2094" s="30" t="s">
        <v>2237</v>
      </c>
      <c r="C2094" s="30" t="s">
        <v>1243</v>
      </c>
      <c r="D2094" s="30" t="s">
        <v>404</v>
      </c>
    </row>
    <row r="2095" spans="1:4" x14ac:dyDescent="0.2">
      <c r="A2095" s="30" t="s">
        <v>1132</v>
      </c>
      <c r="B2095" s="30" t="s">
        <v>1006</v>
      </c>
      <c r="C2095" s="30" t="s">
        <v>1243</v>
      </c>
      <c r="D2095" s="30" t="s">
        <v>404</v>
      </c>
    </row>
    <row r="2096" spans="1:4" x14ac:dyDescent="0.2">
      <c r="A2096" s="30" t="s">
        <v>1189</v>
      </c>
      <c r="B2096" s="30" t="s">
        <v>1019</v>
      </c>
      <c r="C2096" s="30" t="s">
        <v>1243</v>
      </c>
      <c r="D2096" s="30" t="s">
        <v>404</v>
      </c>
    </row>
    <row r="2097" spans="1:4" x14ac:dyDescent="0.2">
      <c r="A2097" s="30" t="s">
        <v>1200</v>
      </c>
      <c r="B2097" s="30" t="s">
        <v>1033</v>
      </c>
      <c r="C2097" s="30" t="s">
        <v>1243</v>
      </c>
      <c r="D2097" s="30" t="s">
        <v>404</v>
      </c>
    </row>
    <row r="2098" spans="1:4" x14ac:dyDescent="0.2">
      <c r="A2098" s="30" t="s">
        <v>2052</v>
      </c>
      <c r="B2098" s="30" t="s">
        <v>2053</v>
      </c>
      <c r="C2098" s="30" t="s">
        <v>1243</v>
      </c>
      <c r="D2098" s="30" t="s">
        <v>404</v>
      </c>
    </row>
    <row r="2099" spans="1:4" x14ac:dyDescent="0.2">
      <c r="A2099" s="30" t="s">
        <v>1236</v>
      </c>
      <c r="B2099" s="30" t="s">
        <v>1089</v>
      </c>
      <c r="C2099" s="30" t="s">
        <v>1243</v>
      </c>
      <c r="D2099" s="30" t="s">
        <v>404</v>
      </c>
    </row>
    <row r="2100" spans="1:4" x14ac:dyDescent="0.2">
      <c r="A2100" s="30" t="s">
        <v>1212</v>
      </c>
      <c r="B2100" s="30" t="s">
        <v>1061</v>
      </c>
      <c r="C2100" s="30" t="s">
        <v>1243</v>
      </c>
      <c r="D2100" s="30" t="s">
        <v>404</v>
      </c>
    </row>
    <row r="2101" spans="1:4" x14ac:dyDescent="0.2">
      <c r="A2101" s="30" t="s">
        <v>1218</v>
      </c>
      <c r="B2101" s="30" t="s">
        <v>1075</v>
      </c>
      <c r="C2101" s="30" t="s">
        <v>1243</v>
      </c>
      <c r="D2101" s="30" t="s">
        <v>404</v>
      </c>
    </row>
    <row r="2102" spans="1:4" x14ac:dyDescent="0.2">
      <c r="A2102" s="30" t="s">
        <v>1198</v>
      </c>
      <c r="B2102" s="30" t="s">
        <v>1031</v>
      </c>
      <c r="C2102" s="30" t="s">
        <v>1243</v>
      </c>
      <c r="D2102" s="30" t="s">
        <v>404</v>
      </c>
    </row>
    <row r="2103" spans="1:4" x14ac:dyDescent="0.2">
      <c r="A2103" s="30" t="s">
        <v>1207</v>
      </c>
      <c r="B2103" s="30" t="s">
        <v>1041</v>
      </c>
      <c r="C2103" s="30" t="s">
        <v>1243</v>
      </c>
      <c r="D2103" s="30" t="s">
        <v>404</v>
      </c>
    </row>
    <row r="2104" spans="1:4" x14ac:dyDescent="0.2">
      <c r="A2104" s="30" t="s">
        <v>1235</v>
      </c>
      <c r="B2104" s="30" t="s">
        <v>1088</v>
      </c>
      <c r="C2104" s="30" t="s">
        <v>1243</v>
      </c>
      <c r="D2104" s="30" t="s">
        <v>404</v>
      </c>
    </row>
    <row r="2105" spans="1:4" x14ac:dyDescent="0.2">
      <c r="A2105" s="30" t="s">
        <v>1233</v>
      </c>
      <c r="B2105" s="30" t="s">
        <v>1086</v>
      </c>
      <c r="C2105" s="30" t="s">
        <v>1243</v>
      </c>
      <c r="D2105" s="30" t="s">
        <v>404</v>
      </c>
    </row>
    <row r="2106" spans="1:4" x14ac:dyDescent="0.2">
      <c r="A2106" s="30" t="s">
        <v>1234</v>
      </c>
      <c r="B2106" s="30" t="s">
        <v>1087</v>
      </c>
      <c r="C2106" s="30" t="s">
        <v>1243</v>
      </c>
      <c r="D2106" s="30" t="s">
        <v>404</v>
      </c>
    </row>
    <row r="2107" spans="1:4" x14ac:dyDescent="0.2">
      <c r="A2107" s="30" t="s">
        <v>1215</v>
      </c>
      <c r="B2107" s="30" t="s">
        <v>1066</v>
      </c>
      <c r="C2107" s="30" t="s">
        <v>1243</v>
      </c>
      <c r="D2107" s="30" t="s">
        <v>404</v>
      </c>
    </row>
    <row r="2108" spans="1:4" x14ac:dyDescent="0.2">
      <c r="A2108" s="30" t="s">
        <v>1124</v>
      </c>
      <c r="B2108" s="30" t="s">
        <v>993</v>
      </c>
      <c r="C2108" s="30" t="s">
        <v>1243</v>
      </c>
      <c r="D2108" s="30" t="s">
        <v>404</v>
      </c>
    </row>
    <row r="2109" spans="1:4" x14ac:dyDescent="0.2">
      <c r="A2109" s="30" t="s">
        <v>1126</v>
      </c>
      <c r="B2109" s="30" t="s">
        <v>998</v>
      </c>
      <c r="C2109" s="30" t="s">
        <v>1243</v>
      </c>
      <c r="D2109" s="30" t="s">
        <v>404</v>
      </c>
    </row>
    <row r="2110" spans="1:4" x14ac:dyDescent="0.2">
      <c r="A2110" s="30" t="s">
        <v>1205</v>
      </c>
      <c r="B2110" s="30" t="s">
        <v>1039</v>
      </c>
      <c r="C2110" s="30" t="s">
        <v>1243</v>
      </c>
      <c r="D2110" s="30" t="s">
        <v>404</v>
      </c>
    </row>
    <row r="2111" spans="1:4" x14ac:dyDescent="0.2">
      <c r="A2111" s="30" t="s">
        <v>1122</v>
      </c>
      <c r="B2111" s="30" t="s">
        <v>991</v>
      </c>
      <c r="C2111" s="30" t="s">
        <v>1243</v>
      </c>
      <c r="D2111" s="30" t="s">
        <v>404</v>
      </c>
    </row>
    <row r="2112" spans="1:4" x14ac:dyDescent="0.2">
      <c r="A2112" s="30" t="s">
        <v>1196</v>
      </c>
      <c r="B2112" s="30" t="s">
        <v>1028</v>
      </c>
      <c r="C2112" s="30" t="s">
        <v>1243</v>
      </c>
      <c r="D2112" s="30" t="s">
        <v>404</v>
      </c>
    </row>
    <row r="2113" spans="1:4" x14ac:dyDescent="0.2">
      <c r="A2113" s="30" t="s">
        <v>1135</v>
      </c>
      <c r="B2113" s="30" t="s">
        <v>1011</v>
      </c>
      <c r="C2113" s="30" t="s">
        <v>1243</v>
      </c>
      <c r="D2113" s="30" t="s">
        <v>404</v>
      </c>
    </row>
    <row r="2114" spans="1:4" x14ac:dyDescent="0.2">
      <c r="A2114" s="30" t="s">
        <v>1197</v>
      </c>
      <c r="B2114" s="30" t="s">
        <v>1029</v>
      </c>
      <c r="C2114" s="30" t="s">
        <v>1243</v>
      </c>
      <c r="D2114" s="30" t="s">
        <v>404</v>
      </c>
    </row>
    <row r="2115" spans="1:4" x14ac:dyDescent="0.2">
      <c r="A2115" s="30" t="s">
        <v>1636</v>
      </c>
      <c r="B2115" s="30" t="s">
        <v>1026</v>
      </c>
      <c r="C2115" s="30" t="s">
        <v>1243</v>
      </c>
      <c r="D2115" s="30" t="s">
        <v>404</v>
      </c>
    </row>
    <row r="2116" spans="1:4" x14ac:dyDescent="0.2">
      <c r="A2116" s="30" t="s">
        <v>1637</v>
      </c>
      <c r="B2116" s="30" t="s">
        <v>1072</v>
      </c>
      <c r="C2116" s="30" t="s">
        <v>1243</v>
      </c>
      <c r="D2116" s="30" t="s">
        <v>404</v>
      </c>
    </row>
    <row r="2117" spans="1:4" x14ac:dyDescent="0.2">
      <c r="A2117" s="30" t="s">
        <v>1638</v>
      </c>
      <c r="B2117" s="30" t="s">
        <v>1014</v>
      </c>
      <c r="C2117" s="30" t="s">
        <v>1243</v>
      </c>
      <c r="D2117" s="30" t="s">
        <v>404</v>
      </c>
    </row>
    <row r="2118" spans="1:4" x14ac:dyDescent="0.2">
      <c r="A2118" s="30" t="s">
        <v>1639</v>
      </c>
      <c r="B2118" s="30" t="s">
        <v>994</v>
      </c>
      <c r="C2118" s="30" t="s">
        <v>1243</v>
      </c>
      <c r="D2118" s="30" t="s">
        <v>404</v>
      </c>
    </row>
    <row r="2119" spans="1:4" x14ac:dyDescent="0.2">
      <c r="A2119" s="30" t="s">
        <v>2011</v>
      </c>
      <c r="B2119" s="30" t="s">
        <v>1022</v>
      </c>
      <c r="C2119" s="30" t="s">
        <v>1243</v>
      </c>
      <c r="D2119" s="30" t="s">
        <v>404</v>
      </c>
    </row>
    <row r="2120" spans="1:4" x14ac:dyDescent="0.2">
      <c r="A2120" s="30" t="s">
        <v>1640</v>
      </c>
      <c r="B2120" s="30" t="s">
        <v>1071</v>
      </c>
      <c r="C2120" s="30" t="s">
        <v>1243</v>
      </c>
      <c r="D2120" s="30" t="s">
        <v>404</v>
      </c>
    </row>
    <row r="2121" spans="1:4" x14ac:dyDescent="0.2">
      <c r="A2121" s="30" t="s">
        <v>1641</v>
      </c>
      <c r="B2121" s="30" t="s">
        <v>1060</v>
      </c>
      <c r="C2121" s="30" t="s">
        <v>1243</v>
      </c>
      <c r="D2121" s="30" t="s">
        <v>404</v>
      </c>
    </row>
    <row r="2122" spans="1:4" x14ac:dyDescent="0.2">
      <c r="A2122" s="30" t="s">
        <v>1642</v>
      </c>
      <c r="B2122" s="30" t="s">
        <v>979</v>
      </c>
      <c r="C2122" s="30" t="s">
        <v>1243</v>
      </c>
      <c r="D2122" s="30" t="s">
        <v>404</v>
      </c>
    </row>
    <row r="2123" spans="1:4" x14ac:dyDescent="0.2">
      <c r="A2123" s="30" t="s">
        <v>1190</v>
      </c>
      <c r="B2123" s="30" t="s">
        <v>1020</v>
      </c>
      <c r="C2123" s="30" t="s">
        <v>1243</v>
      </c>
      <c r="D2123" s="30" t="s">
        <v>404</v>
      </c>
    </row>
    <row r="2124" spans="1:4" x14ac:dyDescent="0.2">
      <c r="A2124" s="30" t="s">
        <v>1643</v>
      </c>
      <c r="B2124" s="30" t="s">
        <v>1063</v>
      </c>
      <c r="C2124" s="30" t="s">
        <v>1243</v>
      </c>
      <c r="D2124" s="30" t="s">
        <v>404</v>
      </c>
    </row>
    <row r="2125" spans="1:4" x14ac:dyDescent="0.2">
      <c r="A2125" s="30" t="s">
        <v>1203</v>
      </c>
      <c r="B2125" s="30" t="s">
        <v>1037</v>
      </c>
      <c r="C2125" s="30" t="s">
        <v>1243</v>
      </c>
      <c r="D2125" s="30" t="s">
        <v>404</v>
      </c>
    </row>
    <row r="2126" spans="1:4" x14ac:dyDescent="0.2">
      <c r="A2126" s="30" t="s">
        <v>1644</v>
      </c>
      <c r="B2126" s="30" t="s">
        <v>1018</v>
      </c>
      <c r="C2126" s="30" t="s">
        <v>1243</v>
      </c>
      <c r="D2126" s="30" t="s">
        <v>404</v>
      </c>
    </row>
    <row r="2127" spans="1:4" x14ac:dyDescent="0.2">
      <c r="A2127" s="30" t="s">
        <v>1645</v>
      </c>
      <c r="B2127" s="30" t="s">
        <v>1064</v>
      </c>
      <c r="C2127" s="30" t="s">
        <v>1243</v>
      </c>
      <c r="D2127" s="30" t="s">
        <v>404</v>
      </c>
    </row>
    <row r="2128" spans="1:4" x14ac:dyDescent="0.2">
      <c r="A2128" s="30" t="s">
        <v>1646</v>
      </c>
      <c r="B2128" s="30" t="s">
        <v>1058</v>
      </c>
      <c r="C2128" s="30" t="s">
        <v>1243</v>
      </c>
      <c r="D2128" s="30" t="s">
        <v>404</v>
      </c>
    </row>
    <row r="2129" spans="1:4" x14ac:dyDescent="0.2">
      <c r="A2129" s="30" t="s">
        <v>1647</v>
      </c>
      <c r="B2129" s="30" t="s">
        <v>967</v>
      </c>
      <c r="C2129" s="30" t="s">
        <v>1243</v>
      </c>
      <c r="D2129" s="30" t="s">
        <v>404</v>
      </c>
    </row>
    <row r="2130" spans="1:4" x14ac:dyDescent="0.2">
      <c r="A2130" s="30" t="s">
        <v>1648</v>
      </c>
      <c r="B2130" s="30" t="s">
        <v>1015</v>
      </c>
      <c r="C2130" s="30" t="s">
        <v>1243</v>
      </c>
      <c r="D2130" s="30" t="s">
        <v>404</v>
      </c>
    </row>
    <row r="2131" spans="1:4" x14ac:dyDescent="0.2">
      <c r="A2131" s="30" t="s">
        <v>1123</v>
      </c>
      <c r="B2131" s="30" t="s">
        <v>992</v>
      </c>
      <c r="C2131" s="30" t="s">
        <v>1243</v>
      </c>
      <c r="D2131" s="30" t="s">
        <v>404</v>
      </c>
    </row>
    <row r="2132" spans="1:4" x14ac:dyDescent="0.2">
      <c r="A2132" s="30" t="s">
        <v>1208</v>
      </c>
      <c r="B2132" s="30" t="s">
        <v>1044</v>
      </c>
      <c r="C2132" s="30" t="s">
        <v>1243</v>
      </c>
      <c r="D2132" s="30" t="s">
        <v>404</v>
      </c>
    </row>
    <row r="2133" spans="1:4" x14ac:dyDescent="0.2">
      <c r="A2133" s="30" t="s">
        <v>1649</v>
      </c>
      <c r="B2133" s="30" t="s">
        <v>975</v>
      </c>
      <c r="C2133" s="30" t="s">
        <v>1243</v>
      </c>
      <c r="D2133" s="30" t="s">
        <v>404</v>
      </c>
    </row>
    <row r="2134" spans="1:4" x14ac:dyDescent="0.2">
      <c r="A2134" s="30" t="s">
        <v>1219</v>
      </c>
      <c r="B2134" s="30" t="s">
        <v>1076</v>
      </c>
      <c r="C2134" s="30" t="s">
        <v>1243</v>
      </c>
      <c r="D2134" s="30" t="s">
        <v>404</v>
      </c>
    </row>
    <row r="2135" spans="1:4" x14ac:dyDescent="0.2">
      <c r="A2135" s="30" t="s">
        <v>1650</v>
      </c>
      <c r="B2135" s="30" t="s">
        <v>1004</v>
      </c>
      <c r="C2135" s="30" t="s">
        <v>1243</v>
      </c>
      <c r="D2135" s="30" t="s">
        <v>404</v>
      </c>
    </row>
    <row r="2136" spans="1:4" x14ac:dyDescent="0.2">
      <c r="A2136" s="30" t="s">
        <v>1651</v>
      </c>
      <c r="B2136" s="30" t="s">
        <v>1036</v>
      </c>
      <c r="C2136" s="30" t="s">
        <v>1243</v>
      </c>
      <c r="D2136" s="30" t="s">
        <v>404</v>
      </c>
    </row>
    <row r="2137" spans="1:4" x14ac:dyDescent="0.2">
      <c r="A2137" s="30" t="s">
        <v>1652</v>
      </c>
      <c r="B2137" s="30" t="s">
        <v>1043</v>
      </c>
      <c r="C2137" s="30" t="s">
        <v>1243</v>
      </c>
      <c r="D2137" s="30" t="s">
        <v>404</v>
      </c>
    </row>
    <row r="2138" spans="1:4" x14ac:dyDescent="0.2">
      <c r="A2138" s="30" t="s">
        <v>1653</v>
      </c>
      <c r="B2138" s="30" t="s">
        <v>1002</v>
      </c>
      <c r="C2138" s="30" t="s">
        <v>1243</v>
      </c>
      <c r="D2138" s="30" t="s">
        <v>404</v>
      </c>
    </row>
    <row r="2139" spans="1:4" x14ac:dyDescent="0.2">
      <c r="A2139" s="30" t="s">
        <v>1915</v>
      </c>
      <c r="B2139" s="30" t="s">
        <v>968</v>
      </c>
      <c r="C2139" s="30" t="s">
        <v>1243</v>
      </c>
      <c r="D2139" s="30" t="s">
        <v>404</v>
      </c>
    </row>
    <row r="2140" spans="1:4" x14ac:dyDescent="0.2">
      <c r="A2140" s="30" t="s">
        <v>1654</v>
      </c>
      <c r="B2140" s="30" t="s">
        <v>1010</v>
      </c>
      <c r="C2140" s="30" t="s">
        <v>1243</v>
      </c>
      <c r="D2140" s="30" t="s">
        <v>404</v>
      </c>
    </row>
    <row r="2141" spans="1:4" x14ac:dyDescent="0.2">
      <c r="A2141" s="30" t="s">
        <v>1192</v>
      </c>
      <c r="B2141" s="30" t="s">
        <v>1023</v>
      </c>
      <c r="C2141" s="30" t="s">
        <v>1243</v>
      </c>
      <c r="D2141" s="30" t="s">
        <v>404</v>
      </c>
    </row>
    <row r="2142" spans="1:4" x14ac:dyDescent="0.2">
      <c r="A2142" s="30" t="s">
        <v>1193</v>
      </c>
      <c r="B2142" s="30" t="s">
        <v>1024</v>
      </c>
      <c r="C2142" s="30" t="s">
        <v>1243</v>
      </c>
      <c r="D2142" s="30" t="s">
        <v>404</v>
      </c>
    </row>
    <row r="2143" spans="1:4" x14ac:dyDescent="0.2">
      <c r="A2143" s="30" t="s">
        <v>1107</v>
      </c>
      <c r="B2143" s="30" t="s">
        <v>958</v>
      </c>
      <c r="C2143" s="30" t="s">
        <v>1243</v>
      </c>
      <c r="D2143" s="30" t="s">
        <v>404</v>
      </c>
    </row>
    <row r="2144" spans="1:4" x14ac:dyDescent="0.2">
      <c r="A2144" s="30" t="s">
        <v>1130</v>
      </c>
      <c r="B2144" s="30" t="s">
        <v>1003</v>
      </c>
      <c r="C2144" s="30" t="s">
        <v>1243</v>
      </c>
      <c r="D2144" s="30" t="s">
        <v>404</v>
      </c>
    </row>
    <row r="2145" spans="1:4" x14ac:dyDescent="0.2">
      <c r="A2145" s="30" t="s">
        <v>1206</v>
      </c>
      <c r="B2145" s="30" t="s">
        <v>1040</v>
      </c>
      <c r="C2145" s="30" t="s">
        <v>1243</v>
      </c>
      <c r="D2145" s="30" t="s">
        <v>404</v>
      </c>
    </row>
    <row r="2146" spans="1:4" x14ac:dyDescent="0.2">
      <c r="A2146" s="30" t="s">
        <v>1428</v>
      </c>
      <c r="B2146" s="30" t="s">
        <v>1429</v>
      </c>
      <c r="C2146" s="30" t="s">
        <v>1243</v>
      </c>
      <c r="D2146" s="30" t="s">
        <v>404</v>
      </c>
    </row>
    <row r="2147" spans="1:4" x14ac:dyDescent="0.2">
      <c r="A2147" s="30" t="s">
        <v>1106</v>
      </c>
      <c r="B2147" s="30" t="s">
        <v>957</v>
      </c>
      <c r="C2147" s="30" t="s">
        <v>1243</v>
      </c>
      <c r="D2147" s="30" t="s">
        <v>1052</v>
      </c>
    </row>
    <row r="2148" spans="1:4" x14ac:dyDescent="0.2">
      <c r="A2148" s="30"/>
      <c r="B2148" s="30"/>
      <c r="C2148" s="30"/>
      <c r="D2148" s="30" t="s">
        <v>404</v>
      </c>
    </row>
    <row r="2149" spans="1:4" x14ac:dyDescent="0.2">
      <c r="A2149" s="30"/>
      <c r="B2149" s="30"/>
      <c r="C2149" s="30"/>
      <c r="D2149" s="30" t="s">
        <v>2219</v>
      </c>
    </row>
    <row r="2150" spans="1:4" x14ac:dyDescent="0.2">
      <c r="A2150" s="30" t="s">
        <v>1120</v>
      </c>
      <c r="B2150" s="30" t="s">
        <v>988</v>
      </c>
      <c r="C2150" s="30" t="s">
        <v>1243</v>
      </c>
      <c r="D2150" s="30" t="s">
        <v>404</v>
      </c>
    </row>
    <row r="2151" spans="1:4" x14ac:dyDescent="0.2">
      <c r="A2151" s="30"/>
      <c r="B2151" s="30"/>
      <c r="C2151" s="30"/>
      <c r="D2151" s="30" t="s">
        <v>2219</v>
      </c>
    </row>
    <row r="2152" spans="1:4" x14ac:dyDescent="0.2">
      <c r="A2152" s="30" t="s">
        <v>1108</v>
      </c>
      <c r="B2152" s="30" t="s">
        <v>969</v>
      </c>
      <c r="C2152" s="30" t="s">
        <v>1243</v>
      </c>
      <c r="D2152" s="30" t="s">
        <v>1052</v>
      </c>
    </row>
    <row r="2153" spans="1:4" x14ac:dyDescent="0.2">
      <c r="A2153" s="30"/>
      <c r="B2153" s="30"/>
      <c r="C2153" s="30"/>
      <c r="D2153" s="30" t="s">
        <v>404</v>
      </c>
    </row>
    <row r="2154" spans="1:4" x14ac:dyDescent="0.2">
      <c r="A2154" s="30"/>
      <c r="B2154" s="30"/>
      <c r="C2154" s="30"/>
      <c r="D2154" s="30" t="s">
        <v>2219</v>
      </c>
    </row>
    <row r="2155" spans="1:4" x14ac:dyDescent="0.2">
      <c r="A2155" s="30" t="s">
        <v>1118</v>
      </c>
      <c r="B2155" s="30" t="s">
        <v>985</v>
      </c>
      <c r="C2155" s="30" t="s">
        <v>1243</v>
      </c>
      <c r="D2155" s="30" t="s">
        <v>1052</v>
      </c>
    </row>
    <row r="2156" spans="1:4" x14ac:dyDescent="0.2">
      <c r="A2156" s="30"/>
      <c r="B2156" s="30"/>
      <c r="C2156" s="30"/>
      <c r="D2156" s="30" t="s">
        <v>404</v>
      </c>
    </row>
    <row r="2157" spans="1:4" x14ac:dyDescent="0.2">
      <c r="A2157" s="30"/>
      <c r="B2157" s="30"/>
      <c r="C2157" s="30"/>
      <c r="D2157" s="30" t="s">
        <v>2219</v>
      </c>
    </row>
    <row r="2158" spans="1:4" x14ac:dyDescent="0.2">
      <c r="A2158" s="30" t="s">
        <v>1105</v>
      </c>
      <c r="B2158" s="30" t="s">
        <v>956</v>
      </c>
      <c r="C2158" s="30" t="s">
        <v>1243</v>
      </c>
      <c r="D2158" s="30" t="s">
        <v>404</v>
      </c>
    </row>
    <row r="2159" spans="1:4" x14ac:dyDescent="0.2">
      <c r="A2159" s="30"/>
      <c r="B2159" s="30"/>
      <c r="C2159" s="30"/>
      <c r="D2159" s="30" t="s">
        <v>2219</v>
      </c>
    </row>
    <row r="2160" spans="1:4" x14ac:dyDescent="0.2">
      <c r="A2160" s="30" t="s">
        <v>1655</v>
      </c>
      <c r="B2160" s="30" t="s">
        <v>995</v>
      </c>
      <c r="C2160" s="30" t="s">
        <v>1243</v>
      </c>
      <c r="D2160" s="30" t="s">
        <v>1052</v>
      </c>
    </row>
    <row r="2161" spans="1:4" x14ac:dyDescent="0.2">
      <c r="A2161" s="30"/>
      <c r="B2161" s="30"/>
      <c r="C2161" s="30"/>
      <c r="D2161" s="30" t="s">
        <v>404</v>
      </c>
    </row>
    <row r="2162" spans="1:4" x14ac:dyDescent="0.2">
      <c r="A2162" s="30"/>
      <c r="B2162" s="30"/>
      <c r="C2162" s="30"/>
      <c r="D2162" s="30" t="s">
        <v>2219</v>
      </c>
    </row>
    <row r="2163" spans="1:4" x14ac:dyDescent="0.2">
      <c r="A2163" s="30" t="s">
        <v>1109</v>
      </c>
      <c r="B2163" s="30" t="s">
        <v>972</v>
      </c>
      <c r="C2163" s="30" t="s">
        <v>1243</v>
      </c>
      <c r="D2163" s="30" t="s">
        <v>404</v>
      </c>
    </row>
    <row r="2164" spans="1:4" x14ac:dyDescent="0.2">
      <c r="A2164" s="30" t="s">
        <v>1216</v>
      </c>
      <c r="B2164" s="30" t="s">
        <v>1068</v>
      </c>
      <c r="C2164" s="30" t="s">
        <v>1243</v>
      </c>
      <c r="D2164" s="30" t="s">
        <v>404</v>
      </c>
    </row>
    <row r="2165" spans="1:4" x14ac:dyDescent="0.2">
      <c r="A2165" s="30" t="s">
        <v>1213</v>
      </c>
      <c r="B2165" s="30" t="s">
        <v>1062</v>
      </c>
      <c r="C2165" s="30" t="s">
        <v>1243</v>
      </c>
      <c r="D2165" s="30" t="s">
        <v>404</v>
      </c>
    </row>
    <row r="2166" spans="1:4" x14ac:dyDescent="0.2">
      <c r="A2166" s="30" t="s">
        <v>1656</v>
      </c>
      <c r="B2166" s="30" t="s">
        <v>1042</v>
      </c>
      <c r="C2166" s="30" t="s">
        <v>1243</v>
      </c>
      <c r="D2166" s="30" t="s">
        <v>404</v>
      </c>
    </row>
    <row r="2167" spans="1:4" x14ac:dyDescent="0.2">
      <c r="A2167" s="30" t="s">
        <v>1657</v>
      </c>
      <c r="B2167" s="30" t="s">
        <v>1059</v>
      </c>
      <c r="C2167" s="30" t="s">
        <v>1243</v>
      </c>
      <c r="D2167" s="30" t="s">
        <v>404</v>
      </c>
    </row>
    <row r="2168" spans="1:4" x14ac:dyDescent="0.2">
      <c r="A2168" s="30" t="s">
        <v>1113</v>
      </c>
      <c r="B2168" s="30" t="s">
        <v>978</v>
      </c>
      <c r="C2168" s="30" t="s">
        <v>1243</v>
      </c>
      <c r="D2168" s="30" t="s">
        <v>404</v>
      </c>
    </row>
    <row r="2169" spans="1:4" x14ac:dyDescent="0.2">
      <c r="A2169" s="30" t="s">
        <v>1658</v>
      </c>
      <c r="B2169" s="30" t="s">
        <v>1070</v>
      </c>
      <c r="C2169" s="30" t="s">
        <v>1243</v>
      </c>
      <c r="D2169" s="30" t="s">
        <v>404</v>
      </c>
    </row>
    <row r="2170" spans="1:4" x14ac:dyDescent="0.2">
      <c r="A2170" s="30" t="s">
        <v>1659</v>
      </c>
      <c r="B2170" s="30" t="s">
        <v>1049</v>
      </c>
      <c r="C2170" s="30" t="s">
        <v>1243</v>
      </c>
      <c r="D2170" s="30" t="s">
        <v>404</v>
      </c>
    </row>
    <row r="2171" spans="1:4" x14ac:dyDescent="0.2">
      <c r="A2171" s="30" t="s">
        <v>1195</v>
      </c>
      <c r="B2171" s="30" t="s">
        <v>1027</v>
      </c>
      <c r="C2171" s="30" t="s">
        <v>1243</v>
      </c>
      <c r="D2171" s="30" t="s">
        <v>404</v>
      </c>
    </row>
    <row r="2172" spans="1:4" x14ac:dyDescent="0.2">
      <c r="A2172" s="30" t="s">
        <v>1660</v>
      </c>
      <c r="B2172" s="30" t="s">
        <v>1092</v>
      </c>
      <c r="C2172" s="30" t="s">
        <v>1243</v>
      </c>
      <c r="D2172" s="30" t="s">
        <v>404</v>
      </c>
    </row>
    <row r="2173" spans="1:4" x14ac:dyDescent="0.2">
      <c r="A2173" s="30" t="s">
        <v>1661</v>
      </c>
      <c r="B2173" s="30" t="s">
        <v>983</v>
      </c>
      <c r="C2173" s="30" t="s">
        <v>1243</v>
      </c>
      <c r="D2173" s="30" t="s">
        <v>404</v>
      </c>
    </row>
    <row r="2174" spans="1:4" x14ac:dyDescent="0.2">
      <c r="A2174" s="30" t="s">
        <v>1237</v>
      </c>
      <c r="B2174" s="30" t="s">
        <v>1090</v>
      </c>
      <c r="C2174" s="30" t="s">
        <v>1243</v>
      </c>
      <c r="D2174" s="30" t="s">
        <v>404</v>
      </c>
    </row>
    <row r="2175" spans="1:4" x14ac:dyDescent="0.2">
      <c r="A2175" s="30" t="s">
        <v>1163</v>
      </c>
      <c r="B2175" s="30" t="s">
        <v>1012</v>
      </c>
      <c r="C2175" s="30" t="s">
        <v>1243</v>
      </c>
      <c r="D2175" s="30" t="s">
        <v>404</v>
      </c>
    </row>
    <row r="2176" spans="1:4" x14ac:dyDescent="0.2">
      <c r="A2176" s="30" t="s">
        <v>1662</v>
      </c>
      <c r="B2176" s="30" t="s">
        <v>1046</v>
      </c>
      <c r="C2176" s="30" t="s">
        <v>1243</v>
      </c>
      <c r="D2176" s="30" t="s">
        <v>404</v>
      </c>
    </row>
    <row r="2177" spans="1:4" x14ac:dyDescent="0.2">
      <c r="A2177" s="30" t="s">
        <v>1663</v>
      </c>
      <c r="B2177" s="30" t="s">
        <v>1073</v>
      </c>
      <c r="C2177" s="30" t="s">
        <v>1243</v>
      </c>
      <c r="D2177" s="30" t="s">
        <v>404</v>
      </c>
    </row>
    <row r="2178" spans="1:4" x14ac:dyDescent="0.2">
      <c r="A2178" s="30" t="s">
        <v>1664</v>
      </c>
      <c r="B2178" s="30" t="s">
        <v>1093</v>
      </c>
      <c r="C2178" s="30" t="s">
        <v>1243</v>
      </c>
      <c r="D2178" s="30" t="s">
        <v>404</v>
      </c>
    </row>
    <row r="2179" spans="1:4" x14ac:dyDescent="0.2">
      <c r="A2179" s="30" t="s">
        <v>1238</v>
      </c>
      <c r="B2179" s="30" t="s">
        <v>1091</v>
      </c>
      <c r="C2179" s="30" t="s">
        <v>1243</v>
      </c>
      <c r="D2179" s="30" t="s">
        <v>404</v>
      </c>
    </row>
    <row r="2180" spans="1:4" x14ac:dyDescent="0.2">
      <c r="A2180" s="30" t="s">
        <v>1665</v>
      </c>
      <c r="B2180" s="30" t="s">
        <v>997</v>
      </c>
      <c r="C2180" s="30" t="s">
        <v>1243</v>
      </c>
      <c r="D2180" s="30" t="s">
        <v>404</v>
      </c>
    </row>
    <row r="2181" spans="1:4" x14ac:dyDescent="0.2">
      <c r="A2181" s="30" t="s">
        <v>1666</v>
      </c>
      <c r="B2181" s="30" t="s">
        <v>1030</v>
      </c>
      <c r="C2181" s="30" t="s">
        <v>1243</v>
      </c>
      <c r="D2181" s="30" t="s">
        <v>404</v>
      </c>
    </row>
    <row r="2182" spans="1:4" x14ac:dyDescent="0.2">
      <c r="A2182" s="30" t="s">
        <v>1199</v>
      </c>
      <c r="B2182" s="30" t="s">
        <v>1032</v>
      </c>
      <c r="C2182" s="30" t="s">
        <v>1243</v>
      </c>
      <c r="D2182" s="30" t="s">
        <v>404</v>
      </c>
    </row>
    <row r="2183" spans="1:4" x14ac:dyDescent="0.2">
      <c r="A2183" s="30" t="s">
        <v>1209</v>
      </c>
      <c r="B2183" s="30" t="s">
        <v>1045</v>
      </c>
      <c r="C2183" s="30" t="s">
        <v>1243</v>
      </c>
      <c r="D2183" s="30" t="s">
        <v>404</v>
      </c>
    </row>
    <row r="2184" spans="1:4" x14ac:dyDescent="0.2">
      <c r="A2184" s="30" t="s">
        <v>1217</v>
      </c>
      <c r="B2184" s="30" t="s">
        <v>1069</v>
      </c>
      <c r="C2184" s="30" t="s">
        <v>1243</v>
      </c>
      <c r="D2184" s="30" t="s">
        <v>404</v>
      </c>
    </row>
    <row r="2185" spans="1:4" x14ac:dyDescent="0.2">
      <c r="A2185" s="30" t="s">
        <v>1667</v>
      </c>
      <c r="B2185" s="30" t="s">
        <v>990</v>
      </c>
      <c r="C2185" s="30" t="s">
        <v>1243</v>
      </c>
      <c r="D2185" s="30" t="s">
        <v>404</v>
      </c>
    </row>
    <row r="2186" spans="1:4" x14ac:dyDescent="0.2">
      <c r="A2186" s="30" t="s">
        <v>1668</v>
      </c>
      <c r="B2186" s="30" t="s">
        <v>1094</v>
      </c>
      <c r="C2186" s="30" t="s">
        <v>1243</v>
      </c>
      <c r="D2186" s="30" t="s">
        <v>404</v>
      </c>
    </row>
    <row r="2187" spans="1:4" x14ac:dyDescent="0.2">
      <c r="A2187" s="30" t="s">
        <v>1669</v>
      </c>
      <c r="B2187" s="30" t="s">
        <v>1074</v>
      </c>
      <c r="C2187" s="30" t="s">
        <v>1243</v>
      </c>
      <c r="D2187" s="30" t="s">
        <v>404</v>
      </c>
    </row>
    <row r="2188" spans="1:4" x14ac:dyDescent="0.2">
      <c r="A2188" s="30" t="s">
        <v>1670</v>
      </c>
      <c r="B2188" s="30" t="s">
        <v>1017</v>
      </c>
      <c r="C2188" s="30" t="s">
        <v>1243</v>
      </c>
      <c r="D2188" s="30" t="s">
        <v>404</v>
      </c>
    </row>
    <row r="2189" spans="1:4" x14ac:dyDescent="0.2">
      <c r="A2189" s="30" t="s">
        <v>1671</v>
      </c>
      <c r="B2189" s="30" t="s">
        <v>1067</v>
      </c>
      <c r="C2189" s="30" t="s">
        <v>1243</v>
      </c>
      <c r="D2189" s="30" t="s">
        <v>404</v>
      </c>
    </row>
    <row r="2190" spans="1:4" x14ac:dyDescent="0.2">
      <c r="A2190" s="30" t="s">
        <v>1672</v>
      </c>
      <c r="B2190" s="30" t="s">
        <v>1009</v>
      </c>
      <c r="C2190" s="30" t="s">
        <v>1243</v>
      </c>
      <c r="D2190" s="30" t="s">
        <v>404</v>
      </c>
    </row>
    <row r="2191" spans="1:4" x14ac:dyDescent="0.2">
      <c r="A2191" s="30" t="s">
        <v>1916</v>
      </c>
      <c r="B2191" s="30" t="s">
        <v>986</v>
      </c>
      <c r="C2191" s="30" t="s">
        <v>1243</v>
      </c>
      <c r="D2191" s="30" t="s">
        <v>404</v>
      </c>
    </row>
    <row r="2192" spans="1:4" x14ac:dyDescent="0.2">
      <c r="A2192" s="30" t="s">
        <v>1117</v>
      </c>
      <c r="B2192" s="30" t="s">
        <v>984</v>
      </c>
      <c r="C2192" s="30" t="s">
        <v>1243</v>
      </c>
      <c r="D2192" s="30" t="s">
        <v>404</v>
      </c>
    </row>
    <row r="2193" spans="1:4" x14ac:dyDescent="0.2">
      <c r="A2193" s="30" t="s">
        <v>1131</v>
      </c>
      <c r="B2193" s="30" t="s">
        <v>1005</v>
      </c>
      <c r="C2193" s="30" t="s">
        <v>1243</v>
      </c>
      <c r="D2193" s="30" t="s">
        <v>404</v>
      </c>
    </row>
    <row r="2194" spans="1:4" x14ac:dyDescent="0.2">
      <c r="A2194" s="30" t="s">
        <v>1211</v>
      </c>
      <c r="B2194" s="30" t="s">
        <v>1048</v>
      </c>
      <c r="C2194" s="30" t="s">
        <v>1243</v>
      </c>
      <c r="D2194" s="30" t="s">
        <v>404</v>
      </c>
    </row>
    <row r="2195" spans="1:4" x14ac:dyDescent="0.2">
      <c r="A2195" s="30" t="s">
        <v>1210</v>
      </c>
      <c r="B2195" s="30" t="s">
        <v>1047</v>
      </c>
      <c r="C2195" s="30" t="s">
        <v>1243</v>
      </c>
      <c r="D2195" s="30" t="s">
        <v>404</v>
      </c>
    </row>
    <row r="2196" spans="1:4" x14ac:dyDescent="0.2">
      <c r="A2196" s="30" t="s">
        <v>1164</v>
      </c>
      <c r="B2196" s="30" t="s">
        <v>1013</v>
      </c>
      <c r="C2196" s="30" t="s">
        <v>1243</v>
      </c>
      <c r="D2196" s="30" t="s">
        <v>404</v>
      </c>
    </row>
    <row r="2197" spans="1:4" x14ac:dyDescent="0.2">
      <c r="A2197" s="30" t="s">
        <v>1121</v>
      </c>
      <c r="B2197" s="30" t="s">
        <v>989</v>
      </c>
      <c r="C2197" s="30" t="s">
        <v>1243</v>
      </c>
      <c r="D2197" s="30" t="s">
        <v>404</v>
      </c>
    </row>
    <row r="2198" spans="1:4" x14ac:dyDescent="0.2">
      <c r="A2198" s="30" t="s">
        <v>1673</v>
      </c>
      <c r="B2198" s="30" t="s">
        <v>974</v>
      </c>
      <c r="C2198" s="30" t="s">
        <v>1243</v>
      </c>
      <c r="D2198" s="30" t="s">
        <v>404</v>
      </c>
    </row>
    <row r="2199" spans="1:4" x14ac:dyDescent="0.2">
      <c r="A2199" s="30" t="s">
        <v>1917</v>
      </c>
      <c r="B2199" s="30" t="s">
        <v>971</v>
      </c>
      <c r="C2199" s="30" t="s">
        <v>1243</v>
      </c>
      <c r="D2199" s="30" t="s">
        <v>404</v>
      </c>
    </row>
    <row r="2200" spans="1:4" x14ac:dyDescent="0.2">
      <c r="A2200" s="30" t="s">
        <v>1188</v>
      </c>
      <c r="B2200" s="30" t="s">
        <v>1016</v>
      </c>
      <c r="C2200" s="30" t="s">
        <v>1243</v>
      </c>
      <c r="D2200" s="30" t="s">
        <v>404</v>
      </c>
    </row>
    <row r="2201" spans="1:4" x14ac:dyDescent="0.2">
      <c r="A2201" s="30" t="s">
        <v>1104</v>
      </c>
      <c r="B2201" s="30" t="s">
        <v>955</v>
      </c>
      <c r="C2201" s="30" t="s">
        <v>1243</v>
      </c>
      <c r="D2201" s="30" t="s">
        <v>1052</v>
      </c>
    </row>
    <row r="2202" spans="1:4" x14ac:dyDescent="0.2">
      <c r="A2202" s="30"/>
      <c r="B2202" s="30"/>
      <c r="C2202" s="30"/>
      <c r="D2202" s="30" t="s">
        <v>404</v>
      </c>
    </row>
    <row r="2203" spans="1:4" x14ac:dyDescent="0.2">
      <c r="A2203" s="30"/>
      <c r="B2203" s="30"/>
      <c r="C2203" s="30"/>
      <c r="D2203" s="30" t="s">
        <v>2219</v>
      </c>
    </row>
    <row r="2204" spans="1:4" x14ac:dyDescent="0.2">
      <c r="A2204" s="30" t="s">
        <v>1220</v>
      </c>
      <c r="B2204" s="30" t="s">
        <v>1077</v>
      </c>
      <c r="C2204" s="30" t="s">
        <v>1853</v>
      </c>
      <c r="D2204" s="30" t="s">
        <v>404</v>
      </c>
    </row>
    <row r="2205" spans="1:4" x14ac:dyDescent="0.2">
      <c r="A2205" s="30" t="s">
        <v>1225</v>
      </c>
      <c r="B2205" s="30" t="s">
        <v>1082</v>
      </c>
      <c r="C2205" s="30" t="s">
        <v>1853</v>
      </c>
      <c r="D2205" s="30" t="s">
        <v>404</v>
      </c>
    </row>
    <row r="2206" spans="1:4" x14ac:dyDescent="0.2">
      <c r="A2206" s="30" t="s">
        <v>1224</v>
      </c>
      <c r="B2206" s="30" t="s">
        <v>1081</v>
      </c>
      <c r="C2206" s="30" t="s">
        <v>1853</v>
      </c>
      <c r="D2206" s="30" t="s">
        <v>404</v>
      </c>
    </row>
    <row r="2207" spans="1:4" x14ac:dyDescent="0.2">
      <c r="A2207" s="30" t="s">
        <v>1226</v>
      </c>
      <c r="B2207" s="30" t="s">
        <v>1083</v>
      </c>
      <c r="C2207" s="30" t="s">
        <v>1853</v>
      </c>
      <c r="D2207" s="30" t="s">
        <v>404</v>
      </c>
    </row>
    <row r="2208" spans="1:4" x14ac:dyDescent="0.2">
      <c r="A2208" s="30" t="s">
        <v>1221</v>
      </c>
      <c r="B2208" s="30" t="s">
        <v>1078</v>
      </c>
      <c r="C2208" s="30" t="s">
        <v>1853</v>
      </c>
      <c r="D2208" s="30" t="s">
        <v>404</v>
      </c>
    </row>
    <row r="2209" spans="1:4" x14ac:dyDescent="0.2">
      <c r="A2209" s="30" t="s">
        <v>1232</v>
      </c>
      <c r="B2209" s="30" t="s">
        <v>1085</v>
      </c>
      <c r="C2209" s="30" t="s">
        <v>1853</v>
      </c>
      <c r="D2209" s="30" t="s">
        <v>404</v>
      </c>
    </row>
    <row r="2210" spans="1:4" x14ac:dyDescent="0.2">
      <c r="A2210" s="30" t="s">
        <v>1222</v>
      </c>
      <c r="B2210" s="30" t="s">
        <v>1079</v>
      </c>
      <c r="C2210" s="30" t="s">
        <v>1853</v>
      </c>
      <c r="D2210" s="30" t="s">
        <v>404</v>
      </c>
    </row>
    <row r="2211" spans="1:4" x14ac:dyDescent="0.2">
      <c r="A2211" s="30" t="s">
        <v>1231</v>
      </c>
      <c r="B2211" s="30" t="s">
        <v>1084</v>
      </c>
      <c r="C2211" s="30" t="s">
        <v>1853</v>
      </c>
      <c r="D2211" s="30" t="s">
        <v>404</v>
      </c>
    </row>
    <row r="2212" spans="1:4" x14ac:dyDescent="0.2">
      <c r="A2212" s="30" t="s">
        <v>1223</v>
      </c>
      <c r="B2212" s="30" t="s">
        <v>1080</v>
      </c>
      <c r="C2212" s="30" t="s">
        <v>1853</v>
      </c>
      <c r="D2212" s="30" t="s">
        <v>404</v>
      </c>
    </row>
    <row r="2213" spans="1:4" x14ac:dyDescent="0.2">
      <c r="A2213" s="30" t="s">
        <v>1514</v>
      </c>
      <c r="B2213" s="30" t="s">
        <v>733</v>
      </c>
      <c r="C2213" s="30" t="s">
        <v>704</v>
      </c>
      <c r="D2213" s="30" t="s">
        <v>1594</v>
      </c>
    </row>
    <row r="2214" spans="1:4" x14ac:dyDescent="0.2">
      <c r="A2214" s="30" t="s">
        <v>1517</v>
      </c>
      <c r="B2214" s="30" t="s">
        <v>736</v>
      </c>
      <c r="C2214" s="30" t="s">
        <v>704</v>
      </c>
      <c r="D2214" s="30" t="s">
        <v>1594</v>
      </c>
    </row>
    <row r="2215" spans="1:4" x14ac:dyDescent="0.2">
      <c r="A2215" s="30" t="s">
        <v>1516</v>
      </c>
      <c r="B2215" s="30" t="s">
        <v>735</v>
      </c>
      <c r="C2215" s="30" t="s">
        <v>704</v>
      </c>
      <c r="D2215" s="30" t="s">
        <v>1594</v>
      </c>
    </row>
    <row r="2216" spans="1:4" x14ac:dyDescent="0.2">
      <c r="A2216" s="30" t="s">
        <v>1513</v>
      </c>
      <c r="B2216" s="30" t="s">
        <v>732</v>
      </c>
      <c r="C2216" s="30" t="s">
        <v>704</v>
      </c>
      <c r="D2216" s="30" t="s">
        <v>1594</v>
      </c>
    </row>
    <row r="2217" spans="1:4" x14ac:dyDescent="0.2">
      <c r="A2217" s="30" t="s">
        <v>1515</v>
      </c>
      <c r="B2217" s="30" t="s">
        <v>734</v>
      </c>
      <c r="C2217" s="30" t="s">
        <v>704</v>
      </c>
      <c r="D2217" s="30" t="s">
        <v>1594</v>
      </c>
    </row>
    <row r="2218" spans="1:4" x14ac:dyDescent="0.2">
      <c r="A2218" s="30" t="s">
        <v>1519</v>
      </c>
      <c r="B2218" s="30" t="s">
        <v>738</v>
      </c>
      <c r="C2218" s="30" t="s">
        <v>704</v>
      </c>
      <c r="D2218" s="30" t="s">
        <v>1594</v>
      </c>
    </row>
    <row r="2219" spans="1:4" x14ac:dyDescent="0.2">
      <c r="A2219" s="30" t="s">
        <v>1518</v>
      </c>
      <c r="B2219" s="30" t="s">
        <v>737</v>
      </c>
      <c r="C2219" s="30" t="s">
        <v>704</v>
      </c>
      <c r="D2219" s="30" t="s">
        <v>1594</v>
      </c>
    </row>
    <row r="2220" spans="1:4" x14ac:dyDescent="0.2">
      <c r="A2220" s="30" t="s">
        <v>1520</v>
      </c>
      <c r="B2220" s="30" t="s">
        <v>739</v>
      </c>
      <c r="C2220" s="30" t="s">
        <v>704</v>
      </c>
      <c r="D2220" s="30" t="s">
        <v>1594</v>
      </c>
    </row>
    <row r="2221" spans="1:4" x14ac:dyDescent="0.2">
      <c r="A2221" s="30" t="s">
        <v>1521</v>
      </c>
      <c r="B2221" s="30" t="s">
        <v>740</v>
      </c>
      <c r="C2221" s="30" t="s">
        <v>704</v>
      </c>
      <c r="D2221" s="30" t="s">
        <v>1594</v>
      </c>
    </row>
    <row r="2222" spans="1:4" x14ac:dyDescent="0.2">
      <c r="A2222" s="30" t="s">
        <v>1522</v>
      </c>
      <c r="B2222" s="30" t="s">
        <v>741</v>
      </c>
      <c r="C2222" s="30" t="s">
        <v>704</v>
      </c>
      <c r="D2222" s="30" t="s">
        <v>1594</v>
      </c>
    </row>
    <row r="2223" spans="1:4" x14ac:dyDescent="0.2">
      <c r="A2223" s="30" t="s">
        <v>1127</v>
      </c>
      <c r="B2223" s="30" t="s">
        <v>999</v>
      </c>
      <c r="C2223" s="30" t="s">
        <v>1241</v>
      </c>
      <c r="D2223" s="30" t="s">
        <v>2219</v>
      </c>
    </row>
    <row r="2224" spans="1:4" x14ac:dyDescent="0.2">
      <c r="A2224" s="30" t="s">
        <v>1202</v>
      </c>
      <c r="B2224" s="30" t="s">
        <v>1035</v>
      </c>
      <c r="C2224" s="30" t="s">
        <v>1241</v>
      </c>
      <c r="D2224" s="30" t="s">
        <v>2219</v>
      </c>
    </row>
    <row r="2225" spans="1:5" x14ac:dyDescent="0.2">
      <c r="A2225" s="30" t="s">
        <v>1214</v>
      </c>
      <c r="B2225" s="30" t="s">
        <v>1065</v>
      </c>
      <c r="C2225" s="30" t="s">
        <v>1241</v>
      </c>
      <c r="D2225" s="30" t="s">
        <v>2219</v>
      </c>
    </row>
    <row r="2226" spans="1:5" x14ac:dyDescent="0.2">
      <c r="A2226" s="30" t="s">
        <v>1114</v>
      </c>
      <c r="B2226" s="30" t="s">
        <v>980</v>
      </c>
      <c r="C2226" s="30" t="s">
        <v>1241</v>
      </c>
      <c r="D2226" s="30" t="s">
        <v>2219</v>
      </c>
    </row>
    <row r="2227" spans="1:5" x14ac:dyDescent="0.2">
      <c r="A2227" s="30" t="s">
        <v>1111</v>
      </c>
      <c r="B2227" s="30" t="s">
        <v>976</v>
      </c>
      <c r="C2227" s="30" t="s">
        <v>1241</v>
      </c>
      <c r="D2227" s="30" t="s">
        <v>2219</v>
      </c>
    </row>
    <row r="2228" spans="1:5" x14ac:dyDescent="0.2">
      <c r="A2228" s="30" t="s">
        <v>1119</v>
      </c>
      <c r="B2228" s="30" t="s">
        <v>987</v>
      </c>
      <c r="C2228" s="30" t="s">
        <v>1241</v>
      </c>
      <c r="D2228" s="30" t="s">
        <v>2219</v>
      </c>
    </row>
    <row r="2229" spans="1:5" x14ac:dyDescent="0.2">
      <c r="A2229" s="30" t="s">
        <v>1128</v>
      </c>
      <c r="B2229" s="30" t="s">
        <v>1000</v>
      </c>
      <c r="C2229" s="30" t="s">
        <v>1241</v>
      </c>
      <c r="D2229" s="30" t="s">
        <v>2219</v>
      </c>
    </row>
    <row r="2230" spans="1:5" x14ac:dyDescent="0.2">
      <c r="A2230" s="30" t="s">
        <v>1194</v>
      </c>
      <c r="B2230" s="30" t="s">
        <v>1025</v>
      </c>
      <c r="C2230" s="30" t="s">
        <v>1241</v>
      </c>
      <c r="D2230" s="30" t="s">
        <v>2219</v>
      </c>
    </row>
    <row r="2231" spans="1:5" x14ac:dyDescent="0.2">
      <c r="A2231" s="30" t="s">
        <v>1125</v>
      </c>
      <c r="B2231" s="30" t="s">
        <v>996</v>
      </c>
      <c r="C2231" s="30" t="s">
        <v>1241</v>
      </c>
      <c r="D2231" s="30" t="s">
        <v>2219</v>
      </c>
    </row>
    <row r="2232" spans="1:5" x14ac:dyDescent="0.2">
      <c r="A2232" s="30" t="s">
        <v>0</v>
      </c>
      <c r="B2232" s="30" t="s">
        <v>1102</v>
      </c>
      <c r="C2232" s="30" t="s">
        <v>1241</v>
      </c>
      <c r="D2232" s="30" t="s">
        <v>2219</v>
      </c>
    </row>
    <row r="2233" spans="1:5" x14ac:dyDescent="0.2">
      <c r="A2233" s="30" t="s">
        <v>1112</v>
      </c>
      <c r="B2233" s="30" t="s">
        <v>977</v>
      </c>
      <c r="C2233" s="30" t="s">
        <v>1241</v>
      </c>
      <c r="D2233" s="30" t="s">
        <v>2219</v>
      </c>
    </row>
    <row r="2234" spans="1:5" x14ac:dyDescent="0.2">
      <c r="A2234" s="30" t="s">
        <v>1201</v>
      </c>
      <c r="B2234" s="30" t="s">
        <v>1034</v>
      </c>
      <c r="C2234" s="30" t="s">
        <v>1241</v>
      </c>
      <c r="D2234" s="30" t="s">
        <v>2219</v>
      </c>
    </row>
    <row r="2235" spans="1:5" x14ac:dyDescent="0.2">
      <c r="A2235" s="30" t="s">
        <v>2054</v>
      </c>
      <c r="B2235" s="30" t="s">
        <v>2055</v>
      </c>
      <c r="C2235" s="30" t="s">
        <v>1241</v>
      </c>
      <c r="D2235" s="30" t="s">
        <v>2219</v>
      </c>
    </row>
    <row r="2236" spans="1:5" x14ac:dyDescent="0.2">
      <c r="A2236" s="31" t="s">
        <v>1103</v>
      </c>
      <c r="B2236" s="31" t="s">
        <v>947</v>
      </c>
      <c r="C2236" s="31" t="s">
        <v>1490</v>
      </c>
      <c r="D2236" s="31" t="s">
        <v>402</v>
      </c>
    </row>
    <row r="2237" spans="1:5" x14ac:dyDescent="0.2">
      <c r="A2237" s="40"/>
      <c r="B2237" s="40"/>
      <c r="C2237" s="40"/>
      <c r="D2237" s="40"/>
    </row>
    <row r="2238" spans="1:5" x14ac:dyDescent="0.2">
      <c r="A2238" s="40"/>
      <c r="B2238" s="40"/>
      <c r="C2238" s="40"/>
      <c r="D2238" s="40"/>
    </row>
    <row r="2239" spans="1:5" x14ac:dyDescent="0.2">
      <c r="A2239" s="25" t="s">
        <v>1056</v>
      </c>
      <c r="B2239" s="26" t="s">
        <v>137</v>
      </c>
      <c r="C2239" s="27" t="s">
        <v>1259</v>
      </c>
      <c r="D2239" s="27" t="s">
        <v>1050</v>
      </c>
      <c r="E2239" s="89"/>
    </row>
    <row r="2240" spans="1:5" x14ac:dyDescent="0.2">
      <c r="A2240" s="28"/>
      <c r="B2240" s="28"/>
      <c r="C2240" s="29"/>
      <c r="D2240" s="29"/>
      <c r="E2240" s="89"/>
    </row>
    <row r="2241" spans="1:4" x14ac:dyDescent="0.2">
      <c r="A2241" s="30" t="s">
        <v>1987</v>
      </c>
      <c r="B2241" s="30" t="s">
        <v>1988</v>
      </c>
      <c r="C2241" s="30" t="s">
        <v>1551</v>
      </c>
      <c r="D2241" s="30" t="s">
        <v>1051</v>
      </c>
    </row>
    <row r="2242" spans="1:4" x14ac:dyDescent="0.2">
      <c r="A2242" s="30" t="s">
        <v>1991</v>
      </c>
      <c r="B2242" s="30" t="s">
        <v>1992</v>
      </c>
      <c r="C2242" s="30" t="s">
        <v>1551</v>
      </c>
      <c r="D2242" s="30" t="s">
        <v>1051</v>
      </c>
    </row>
    <row r="2243" spans="1:4" x14ac:dyDescent="0.2">
      <c r="A2243" s="30" t="s">
        <v>2003</v>
      </c>
      <c r="B2243" s="30" t="s">
        <v>2004</v>
      </c>
      <c r="C2243" s="30" t="s">
        <v>1551</v>
      </c>
      <c r="D2243" s="30" t="s">
        <v>1051</v>
      </c>
    </row>
    <row r="2244" spans="1:4" x14ac:dyDescent="0.2">
      <c r="A2244" s="30" t="s">
        <v>2007</v>
      </c>
      <c r="B2244" s="30" t="s">
        <v>2008</v>
      </c>
      <c r="C2244" s="30" t="s">
        <v>1551</v>
      </c>
      <c r="D2244" s="30" t="s">
        <v>1051</v>
      </c>
    </row>
    <row r="2245" spans="1:4" x14ac:dyDescent="0.2">
      <c r="A2245" s="30" t="s">
        <v>1995</v>
      </c>
      <c r="B2245" s="30" t="s">
        <v>1996</v>
      </c>
      <c r="C2245" s="30" t="s">
        <v>1551</v>
      </c>
      <c r="D2245" s="30" t="s">
        <v>1051</v>
      </c>
    </row>
    <row r="2246" spans="1:4" x14ac:dyDescent="0.2">
      <c r="A2246" s="30" t="s">
        <v>1999</v>
      </c>
      <c r="B2246" s="30" t="s">
        <v>2000</v>
      </c>
      <c r="C2246" s="30" t="s">
        <v>1551</v>
      </c>
      <c r="D2246" s="30" t="s">
        <v>1051</v>
      </c>
    </row>
    <row r="2247" spans="1:4" x14ac:dyDescent="0.2">
      <c r="A2247" s="30" t="s">
        <v>1989</v>
      </c>
      <c r="B2247" s="30" t="s">
        <v>1990</v>
      </c>
      <c r="C2247" s="30" t="s">
        <v>1551</v>
      </c>
      <c r="D2247" s="30" t="s">
        <v>1051</v>
      </c>
    </row>
    <row r="2248" spans="1:4" x14ac:dyDescent="0.2">
      <c r="A2248" s="30" t="s">
        <v>1993</v>
      </c>
      <c r="B2248" s="30" t="s">
        <v>1994</v>
      </c>
      <c r="C2248" s="30" t="s">
        <v>1551</v>
      </c>
      <c r="D2248" s="30" t="s">
        <v>1051</v>
      </c>
    </row>
    <row r="2249" spans="1:4" x14ac:dyDescent="0.2">
      <c r="A2249" s="30" t="s">
        <v>2005</v>
      </c>
      <c r="B2249" s="30" t="s">
        <v>2006</v>
      </c>
      <c r="C2249" s="30" t="s">
        <v>1551</v>
      </c>
      <c r="D2249" s="30" t="s">
        <v>1051</v>
      </c>
    </row>
    <row r="2250" spans="1:4" x14ac:dyDescent="0.2">
      <c r="A2250" s="30" t="s">
        <v>2009</v>
      </c>
      <c r="B2250" s="30" t="s">
        <v>2010</v>
      </c>
      <c r="C2250" s="30" t="s">
        <v>1551</v>
      </c>
      <c r="D2250" s="30" t="s">
        <v>1051</v>
      </c>
    </row>
    <row r="2251" spans="1:4" x14ac:dyDescent="0.2">
      <c r="A2251" s="30" t="s">
        <v>1997</v>
      </c>
      <c r="B2251" s="30" t="s">
        <v>1998</v>
      </c>
      <c r="C2251" s="30" t="s">
        <v>1551</v>
      </c>
      <c r="D2251" s="30" t="s">
        <v>1051</v>
      </c>
    </row>
    <row r="2252" spans="1:4" x14ac:dyDescent="0.2">
      <c r="A2252" s="30" t="s">
        <v>2001</v>
      </c>
      <c r="B2252" s="30" t="s">
        <v>2002</v>
      </c>
      <c r="C2252" s="30" t="s">
        <v>1551</v>
      </c>
      <c r="D2252" s="30" t="s">
        <v>1051</v>
      </c>
    </row>
    <row r="2253" spans="1:4" x14ac:dyDescent="0.2">
      <c r="A2253" s="30" t="s">
        <v>1829</v>
      </c>
      <c r="B2253" s="30" t="s">
        <v>1830</v>
      </c>
      <c r="C2253" s="30" t="s">
        <v>1551</v>
      </c>
      <c r="D2253" s="30" t="s">
        <v>1051</v>
      </c>
    </row>
    <row r="2254" spans="1:4" x14ac:dyDescent="0.2">
      <c r="A2254" s="30" t="s">
        <v>1835</v>
      </c>
      <c r="B2254" s="30" t="s">
        <v>1836</v>
      </c>
      <c r="C2254" s="30" t="s">
        <v>1551</v>
      </c>
      <c r="D2254" s="30" t="s">
        <v>1051</v>
      </c>
    </row>
    <row r="2255" spans="1:4" x14ac:dyDescent="0.2">
      <c r="A2255" s="30" t="s">
        <v>1841</v>
      </c>
      <c r="B2255" s="30" t="s">
        <v>1842</v>
      </c>
      <c r="C2255" s="30" t="s">
        <v>1551</v>
      </c>
      <c r="D2255" s="30" t="s">
        <v>1051</v>
      </c>
    </row>
    <row r="2256" spans="1:4" x14ac:dyDescent="0.2">
      <c r="A2256" s="30" t="s">
        <v>1847</v>
      </c>
      <c r="B2256" s="30" t="s">
        <v>1848</v>
      </c>
      <c r="C2256" s="30" t="s">
        <v>1551</v>
      </c>
      <c r="D2256" s="30" t="s">
        <v>1051</v>
      </c>
    </row>
    <row r="2257" spans="1:4" x14ac:dyDescent="0.2">
      <c r="A2257" s="30" t="s">
        <v>1831</v>
      </c>
      <c r="B2257" s="30" t="s">
        <v>1832</v>
      </c>
      <c r="C2257" s="30" t="s">
        <v>1551</v>
      </c>
      <c r="D2257" s="30" t="s">
        <v>1051</v>
      </c>
    </row>
    <row r="2258" spans="1:4" x14ac:dyDescent="0.2">
      <c r="A2258" s="30" t="s">
        <v>1837</v>
      </c>
      <c r="B2258" s="30" t="s">
        <v>1838</v>
      </c>
      <c r="C2258" s="30" t="s">
        <v>1551</v>
      </c>
      <c r="D2258" s="30" t="s">
        <v>1051</v>
      </c>
    </row>
    <row r="2259" spans="1:4" x14ac:dyDescent="0.2">
      <c r="A2259" s="30" t="s">
        <v>1843</v>
      </c>
      <c r="B2259" s="30" t="s">
        <v>1844</v>
      </c>
      <c r="C2259" s="30" t="s">
        <v>1551</v>
      </c>
      <c r="D2259" s="30" t="s">
        <v>1051</v>
      </c>
    </row>
    <row r="2260" spans="1:4" x14ac:dyDescent="0.2">
      <c r="A2260" s="30" t="s">
        <v>1849</v>
      </c>
      <c r="B2260" s="30" t="s">
        <v>1850</v>
      </c>
      <c r="C2260" s="30" t="s">
        <v>1551</v>
      </c>
      <c r="D2260" s="30" t="s">
        <v>1051</v>
      </c>
    </row>
    <row r="2261" spans="1:4" x14ac:dyDescent="0.2">
      <c r="A2261" s="30" t="s">
        <v>1566</v>
      </c>
      <c r="B2261" s="30" t="s">
        <v>1567</v>
      </c>
      <c r="C2261" s="30" t="s">
        <v>1551</v>
      </c>
      <c r="D2261" s="30" t="s">
        <v>1051</v>
      </c>
    </row>
    <row r="2262" spans="1:4" x14ac:dyDescent="0.2">
      <c r="A2262" s="30" t="s">
        <v>1570</v>
      </c>
      <c r="B2262" s="30" t="s">
        <v>1571</v>
      </c>
      <c r="C2262" s="30" t="s">
        <v>1551</v>
      </c>
      <c r="D2262" s="30" t="s">
        <v>1051</v>
      </c>
    </row>
    <row r="2263" spans="1:4" x14ac:dyDescent="0.2">
      <c r="A2263" s="30" t="s">
        <v>1675</v>
      </c>
      <c r="B2263" s="30" t="s">
        <v>1674</v>
      </c>
      <c r="C2263" s="30" t="s">
        <v>1551</v>
      </c>
      <c r="D2263" s="30" t="s">
        <v>1051</v>
      </c>
    </row>
    <row r="2264" spans="1:4" x14ac:dyDescent="0.2">
      <c r="A2264" s="30" t="s">
        <v>1677</v>
      </c>
      <c r="B2264" s="30" t="s">
        <v>1676</v>
      </c>
      <c r="C2264" s="30" t="s">
        <v>1551</v>
      </c>
      <c r="D2264" s="30" t="s">
        <v>1051</v>
      </c>
    </row>
    <row r="2265" spans="1:4" x14ac:dyDescent="0.2">
      <c r="A2265" s="30" t="s">
        <v>1768</v>
      </c>
      <c r="B2265" s="30" t="s">
        <v>1769</v>
      </c>
      <c r="C2265" s="30" t="s">
        <v>1551</v>
      </c>
      <c r="D2265" s="30" t="s">
        <v>1051</v>
      </c>
    </row>
    <row r="2266" spans="1:4" x14ac:dyDescent="0.2">
      <c r="A2266" s="30" t="s">
        <v>1772</v>
      </c>
      <c r="B2266" s="30" t="s">
        <v>1773</v>
      </c>
      <c r="C2266" s="30" t="s">
        <v>1551</v>
      </c>
      <c r="D2266" s="30" t="s">
        <v>1051</v>
      </c>
    </row>
    <row r="2267" spans="1:4" x14ac:dyDescent="0.2">
      <c r="A2267" s="30" t="s">
        <v>1760</v>
      </c>
      <c r="B2267" s="30" t="s">
        <v>1761</v>
      </c>
      <c r="C2267" s="30" t="s">
        <v>1551</v>
      </c>
      <c r="D2267" s="30" t="s">
        <v>1051</v>
      </c>
    </row>
    <row r="2268" spans="1:4" x14ac:dyDescent="0.2">
      <c r="A2268" s="30" t="s">
        <v>1764</v>
      </c>
      <c r="B2268" s="30" t="s">
        <v>1765</v>
      </c>
      <c r="C2268" s="30" t="s">
        <v>1551</v>
      </c>
      <c r="D2268" s="30" t="s">
        <v>1051</v>
      </c>
    </row>
    <row r="2269" spans="1:4" x14ac:dyDescent="0.2">
      <c r="A2269" s="30" t="s">
        <v>1574</v>
      </c>
      <c r="B2269" s="30" t="s">
        <v>1575</v>
      </c>
      <c r="C2269" s="30" t="s">
        <v>1551</v>
      </c>
      <c r="D2269" s="30" t="s">
        <v>1051</v>
      </c>
    </row>
    <row r="2270" spans="1:4" x14ac:dyDescent="0.2">
      <c r="A2270" s="30" t="s">
        <v>1578</v>
      </c>
      <c r="B2270" s="30" t="s">
        <v>1579</v>
      </c>
      <c r="C2270" s="30" t="s">
        <v>1551</v>
      </c>
      <c r="D2270" s="30" t="s">
        <v>1051</v>
      </c>
    </row>
    <row r="2271" spans="1:4" x14ac:dyDescent="0.2">
      <c r="A2271" s="30" t="s">
        <v>1679</v>
      </c>
      <c r="B2271" s="30" t="s">
        <v>1678</v>
      </c>
      <c r="C2271" s="30" t="s">
        <v>1551</v>
      </c>
      <c r="D2271" s="30" t="s">
        <v>1051</v>
      </c>
    </row>
    <row r="2272" spans="1:4" x14ac:dyDescent="0.2">
      <c r="A2272" s="30" t="s">
        <v>1681</v>
      </c>
      <c r="B2272" s="30" t="s">
        <v>1680</v>
      </c>
      <c r="C2272" s="30" t="s">
        <v>1551</v>
      </c>
      <c r="D2272" s="30" t="s">
        <v>1051</v>
      </c>
    </row>
    <row r="2273" spans="1:4" x14ac:dyDescent="0.2">
      <c r="A2273" s="30" t="s">
        <v>1683</v>
      </c>
      <c r="B2273" s="30" t="s">
        <v>1682</v>
      </c>
      <c r="C2273" s="30" t="s">
        <v>1551</v>
      </c>
      <c r="D2273" s="30" t="s">
        <v>1051</v>
      </c>
    </row>
    <row r="2274" spans="1:4" x14ac:dyDescent="0.2">
      <c r="A2274" s="30" t="s">
        <v>1685</v>
      </c>
      <c r="B2274" s="30" t="s">
        <v>1684</v>
      </c>
      <c r="C2274" s="30" t="s">
        <v>1551</v>
      </c>
      <c r="D2274" s="30" t="s">
        <v>1051</v>
      </c>
    </row>
    <row r="2275" spans="1:4" x14ac:dyDescent="0.2">
      <c r="A2275" s="30" t="s">
        <v>1687</v>
      </c>
      <c r="B2275" s="30" t="s">
        <v>1686</v>
      </c>
      <c r="C2275" s="30" t="s">
        <v>1551</v>
      </c>
      <c r="D2275" s="30" t="s">
        <v>1051</v>
      </c>
    </row>
    <row r="2276" spans="1:4" x14ac:dyDescent="0.2">
      <c r="A2276" s="30" t="s">
        <v>1689</v>
      </c>
      <c r="B2276" s="30" t="s">
        <v>1688</v>
      </c>
      <c r="C2276" s="30" t="s">
        <v>1551</v>
      </c>
      <c r="D2276" s="30" t="s">
        <v>1051</v>
      </c>
    </row>
    <row r="2277" spans="1:4" x14ac:dyDescent="0.2">
      <c r="A2277" s="30" t="s">
        <v>1691</v>
      </c>
      <c r="B2277" s="30" t="s">
        <v>1690</v>
      </c>
      <c r="C2277" s="30" t="s">
        <v>1551</v>
      </c>
      <c r="D2277" s="30" t="s">
        <v>1051</v>
      </c>
    </row>
    <row r="2278" spans="1:4" x14ac:dyDescent="0.2">
      <c r="A2278" s="30" t="s">
        <v>1693</v>
      </c>
      <c r="B2278" s="30" t="s">
        <v>1692</v>
      </c>
      <c r="C2278" s="30" t="s">
        <v>1551</v>
      </c>
      <c r="D2278" s="30" t="s">
        <v>1051</v>
      </c>
    </row>
    <row r="2279" spans="1:4" x14ac:dyDescent="0.2">
      <c r="A2279" s="30" t="s">
        <v>1582</v>
      </c>
      <c r="B2279" s="30" t="s">
        <v>1583</v>
      </c>
      <c r="C2279" s="30" t="s">
        <v>1551</v>
      </c>
      <c r="D2279" s="30" t="s">
        <v>1051</v>
      </c>
    </row>
    <row r="2280" spans="1:4" x14ac:dyDescent="0.2">
      <c r="A2280" s="30" t="s">
        <v>1586</v>
      </c>
      <c r="B2280" s="30" t="s">
        <v>1587</v>
      </c>
      <c r="C2280" s="30" t="s">
        <v>1551</v>
      </c>
      <c r="D2280" s="30" t="s">
        <v>1051</v>
      </c>
    </row>
    <row r="2281" spans="1:4" x14ac:dyDescent="0.2">
      <c r="A2281" s="30" t="s">
        <v>1695</v>
      </c>
      <c r="B2281" s="30" t="s">
        <v>1694</v>
      </c>
      <c r="C2281" s="30" t="s">
        <v>1551</v>
      </c>
      <c r="D2281" s="30" t="s">
        <v>1051</v>
      </c>
    </row>
    <row r="2282" spans="1:4" x14ac:dyDescent="0.2">
      <c r="A2282" s="30" t="s">
        <v>1697</v>
      </c>
      <c r="B2282" s="30" t="s">
        <v>1696</v>
      </c>
      <c r="C2282" s="30" t="s">
        <v>1551</v>
      </c>
      <c r="D2282" s="30" t="s">
        <v>1051</v>
      </c>
    </row>
    <row r="2283" spans="1:4" x14ac:dyDescent="0.2">
      <c r="A2283" s="30" t="s">
        <v>1699</v>
      </c>
      <c r="B2283" s="30" t="s">
        <v>1698</v>
      </c>
      <c r="C2283" s="30" t="s">
        <v>1551</v>
      </c>
      <c r="D2283" s="30" t="s">
        <v>1051</v>
      </c>
    </row>
    <row r="2284" spans="1:4" x14ac:dyDescent="0.2">
      <c r="A2284" s="30" t="s">
        <v>1701</v>
      </c>
      <c r="B2284" s="30" t="s">
        <v>1700</v>
      </c>
      <c r="C2284" s="30" t="s">
        <v>1551</v>
      </c>
      <c r="D2284" s="30" t="s">
        <v>1051</v>
      </c>
    </row>
    <row r="2285" spans="1:4" x14ac:dyDescent="0.2">
      <c r="A2285" s="30" t="s">
        <v>1568</v>
      </c>
      <c r="B2285" s="30" t="s">
        <v>1569</v>
      </c>
      <c r="C2285" s="30" t="s">
        <v>1551</v>
      </c>
      <c r="D2285" s="30" t="s">
        <v>1051</v>
      </c>
    </row>
    <row r="2286" spans="1:4" x14ac:dyDescent="0.2">
      <c r="A2286" s="30" t="s">
        <v>1572</v>
      </c>
      <c r="B2286" s="30" t="s">
        <v>1573</v>
      </c>
      <c r="C2286" s="30" t="s">
        <v>1551</v>
      </c>
      <c r="D2286" s="30" t="s">
        <v>1051</v>
      </c>
    </row>
    <row r="2287" spans="1:4" x14ac:dyDescent="0.2">
      <c r="A2287" s="30" t="s">
        <v>1703</v>
      </c>
      <c r="B2287" s="30" t="s">
        <v>1702</v>
      </c>
      <c r="C2287" s="30" t="s">
        <v>1551</v>
      </c>
      <c r="D2287" s="30" t="s">
        <v>1051</v>
      </c>
    </row>
    <row r="2288" spans="1:4" x14ac:dyDescent="0.2">
      <c r="A2288" s="30" t="s">
        <v>1705</v>
      </c>
      <c r="B2288" s="30" t="s">
        <v>1704</v>
      </c>
      <c r="C2288" s="30" t="s">
        <v>1551</v>
      </c>
      <c r="D2288" s="30" t="s">
        <v>1051</v>
      </c>
    </row>
    <row r="2289" spans="1:4" x14ac:dyDescent="0.2">
      <c r="A2289" s="30" t="s">
        <v>1770</v>
      </c>
      <c r="B2289" s="30" t="s">
        <v>1771</v>
      </c>
      <c r="C2289" s="30" t="s">
        <v>1551</v>
      </c>
      <c r="D2289" s="30" t="s">
        <v>1051</v>
      </c>
    </row>
    <row r="2290" spans="1:4" x14ac:dyDescent="0.2">
      <c r="A2290" s="30" t="s">
        <v>1774</v>
      </c>
      <c r="B2290" s="30" t="s">
        <v>1775</v>
      </c>
      <c r="C2290" s="30" t="s">
        <v>1551</v>
      </c>
      <c r="D2290" s="30" t="s">
        <v>1051</v>
      </c>
    </row>
    <row r="2291" spans="1:4" x14ac:dyDescent="0.2">
      <c r="A2291" s="30" t="s">
        <v>1762</v>
      </c>
      <c r="B2291" s="30" t="s">
        <v>1763</v>
      </c>
      <c r="C2291" s="30" t="s">
        <v>1551</v>
      </c>
      <c r="D2291" s="30" t="s">
        <v>1051</v>
      </c>
    </row>
    <row r="2292" spans="1:4" x14ac:dyDescent="0.2">
      <c r="A2292" s="30" t="s">
        <v>1766</v>
      </c>
      <c r="B2292" s="30" t="s">
        <v>1767</v>
      </c>
      <c r="C2292" s="30" t="s">
        <v>1551</v>
      </c>
      <c r="D2292" s="30" t="s">
        <v>1051</v>
      </c>
    </row>
    <row r="2293" spans="1:4" x14ac:dyDescent="0.2">
      <c r="A2293" s="30" t="s">
        <v>1576</v>
      </c>
      <c r="B2293" s="30" t="s">
        <v>1577</v>
      </c>
      <c r="C2293" s="30" t="s">
        <v>1551</v>
      </c>
      <c r="D2293" s="30" t="s">
        <v>1051</v>
      </c>
    </row>
    <row r="2294" spans="1:4" x14ac:dyDescent="0.2">
      <c r="A2294" s="30" t="s">
        <v>1580</v>
      </c>
      <c r="B2294" s="30" t="s">
        <v>1581</v>
      </c>
      <c r="C2294" s="30" t="s">
        <v>1551</v>
      </c>
      <c r="D2294" s="30" t="s">
        <v>1051</v>
      </c>
    </row>
    <row r="2295" spans="1:4" x14ac:dyDescent="0.2">
      <c r="A2295" s="30" t="s">
        <v>1707</v>
      </c>
      <c r="B2295" s="30" t="s">
        <v>1706</v>
      </c>
      <c r="C2295" s="30" t="s">
        <v>1551</v>
      </c>
      <c r="D2295" s="30" t="s">
        <v>1051</v>
      </c>
    </row>
    <row r="2296" spans="1:4" x14ac:dyDescent="0.2">
      <c r="A2296" s="30" t="s">
        <v>1709</v>
      </c>
      <c r="B2296" s="30" t="s">
        <v>1708</v>
      </c>
      <c r="C2296" s="30" t="s">
        <v>1551</v>
      </c>
      <c r="D2296" s="30" t="s">
        <v>1051</v>
      </c>
    </row>
    <row r="2297" spans="1:4" x14ac:dyDescent="0.2">
      <c r="A2297" s="30" t="s">
        <v>1711</v>
      </c>
      <c r="B2297" s="30" t="s">
        <v>1710</v>
      </c>
      <c r="C2297" s="30" t="s">
        <v>1551</v>
      </c>
      <c r="D2297" s="30" t="s">
        <v>1051</v>
      </c>
    </row>
    <row r="2298" spans="1:4" x14ac:dyDescent="0.2">
      <c r="A2298" s="30" t="s">
        <v>1713</v>
      </c>
      <c r="B2298" s="30" t="s">
        <v>1712</v>
      </c>
      <c r="C2298" s="30" t="s">
        <v>1551</v>
      </c>
      <c r="D2298" s="30" t="s">
        <v>1051</v>
      </c>
    </row>
    <row r="2299" spans="1:4" x14ac:dyDescent="0.2">
      <c r="A2299" s="30" t="s">
        <v>1715</v>
      </c>
      <c r="B2299" s="30" t="s">
        <v>1714</v>
      </c>
      <c r="C2299" s="30" t="s">
        <v>1551</v>
      </c>
      <c r="D2299" s="30" t="s">
        <v>1051</v>
      </c>
    </row>
    <row r="2300" spans="1:4" x14ac:dyDescent="0.2">
      <c r="A2300" s="30" t="s">
        <v>1717</v>
      </c>
      <c r="B2300" s="30" t="s">
        <v>1716</v>
      </c>
      <c r="C2300" s="30" t="s">
        <v>1551</v>
      </c>
      <c r="D2300" s="30" t="s">
        <v>1051</v>
      </c>
    </row>
    <row r="2301" spans="1:4" x14ac:dyDescent="0.2">
      <c r="A2301" s="30" t="s">
        <v>1719</v>
      </c>
      <c r="B2301" s="30" t="s">
        <v>1718</v>
      </c>
      <c r="C2301" s="30" t="s">
        <v>1551</v>
      </c>
      <c r="D2301" s="30" t="s">
        <v>1051</v>
      </c>
    </row>
    <row r="2302" spans="1:4" x14ac:dyDescent="0.2">
      <c r="A2302" s="30" t="s">
        <v>1721</v>
      </c>
      <c r="B2302" s="30" t="s">
        <v>1720</v>
      </c>
      <c r="C2302" s="30" t="s">
        <v>1551</v>
      </c>
      <c r="D2302" s="30" t="s">
        <v>1051</v>
      </c>
    </row>
    <row r="2303" spans="1:4" x14ac:dyDescent="0.2">
      <c r="A2303" s="30" t="s">
        <v>1584</v>
      </c>
      <c r="B2303" s="30" t="s">
        <v>1585</v>
      </c>
      <c r="C2303" s="30" t="s">
        <v>1551</v>
      </c>
      <c r="D2303" s="30" t="s">
        <v>1051</v>
      </c>
    </row>
    <row r="2304" spans="1:4" x14ac:dyDescent="0.2">
      <c r="A2304" s="30" t="s">
        <v>1588</v>
      </c>
      <c r="B2304" s="30" t="s">
        <v>1589</v>
      </c>
      <c r="C2304" s="30" t="s">
        <v>1551</v>
      </c>
      <c r="D2304" s="30" t="s">
        <v>1051</v>
      </c>
    </row>
    <row r="2305" spans="1:4" x14ac:dyDescent="0.2">
      <c r="A2305" s="30" t="s">
        <v>1723</v>
      </c>
      <c r="B2305" s="30" t="s">
        <v>1722</v>
      </c>
      <c r="C2305" s="30" t="s">
        <v>1551</v>
      </c>
      <c r="D2305" s="30" t="s">
        <v>1051</v>
      </c>
    </row>
    <row r="2306" spans="1:4" x14ac:dyDescent="0.2">
      <c r="A2306" s="30" t="s">
        <v>1725</v>
      </c>
      <c r="B2306" s="30" t="s">
        <v>1724</v>
      </c>
      <c r="C2306" s="30" t="s">
        <v>1551</v>
      </c>
      <c r="D2306" s="30" t="s">
        <v>1051</v>
      </c>
    </row>
    <row r="2307" spans="1:4" x14ac:dyDescent="0.2">
      <c r="A2307" s="30" t="s">
        <v>1727</v>
      </c>
      <c r="B2307" s="30" t="s">
        <v>1726</v>
      </c>
      <c r="C2307" s="30" t="s">
        <v>1551</v>
      </c>
      <c r="D2307" s="30" t="s">
        <v>1051</v>
      </c>
    </row>
    <row r="2308" spans="1:4" x14ac:dyDescent="0.2">
      <c r="A2308" s="30" t="s">
        <v>1729</v>
      </c>
      <c r="B2308" s="30" t="s">
        <v>1728</v>
      </c>
      <c r="C2308" s="30" t="s">
        <v>1551</v>
      </c>
      <c r="D2308" s="30" t="s">
        <v>1051</v>
      </c>
    </row>
    <row r="2309" spans="1:4" x14ac:dyDescent="0.2">
      <c r="A2309" s="30" t="s">
        <v>1794</v>
      </c>
      <c r="B2309" s="30" t="s">
        <v>1795</v>
      </c>
      <c r="C2309" s="30" t="s">
        <v>1551</v>
      </c>
      <c r="D2309" s="30" t="s">
        <v>1051</v>
      </c>
    </row>
    <row r="2310" spans="1:4" x14ac:dyDescent="0.2">
      <c r="A2310" s="30" t="s">
        <v>1798</v>
      </c>
      <c r="B2310" s="30" t="s">
        <v>1799</v>
      </c>
      <c r="C2310" s="30" t="s">
        <v>1551</v>
      </c>
      <c r="D2310" s="30" t="s">
        <v>1051</v>
      </c>
    </row>
    <row r="2311" spans="1:4" x14ac:dyDescent="0.2">
      <c r="A2311" s="30" t="s">
        <v>2072</v>
      </c>
      <c r="B2311" s="30" t="s">
        <v>2073</v>
      </c>
      <c r="C2311" s="30" t="s">
        <v>1551</v>
      </c>
      <c r="D2311" s="30" t="s">
        <v>1051</v>
      </c>
    </row>
    <row r="2312" spans="1:4" x14ac:dyDescent="0.2">
      <c r="A2312" s="30" t="s">
        <v>2076</v>
      </c>
      <c r="B2312" s="30" t="s">
        <v>2077</v>
      </c>
      <c r="C2312" s="30" t="s">
        <v>1551</v>
      </c>
      <c r="D2312" s="30" t="s">
        <v>1051</v>
      </c>
    </row>
    <row r="2313" spans="1:4" x14ac:dyDescent="0.2">
      <c r="A2313" s="30" t="s">
        <v>2064</v>
      </c>
      <c r="B2313" s="30" t="s">
        <v>2065</v>
      </c>
      <c r="C2313" s="30" t="s">
        <v>1551</v>
      </c>
      <c r="D2313" s="30" t="s">
        <v>1051</v>
      </c>
    </row>
    <row r="2314" spans="1:4" x14ac:dyDescent="0.2">
      <c r="A2314" s="30" t="s">
        <v>2068</v>
      </c>
      <c r="B2314" s="30" t="s">
        <v>2069</v>
      </c>
      <c r="C2314" s="30" t="s">
        <v>1551</v>
      </c>
      <c r="D2314" s="30" t="s">
        <v>1051</v>
      </c>
    </row>
    <row r="2315" spans="1:4" x14ac:dyDescent="0.2">
      <c r="A2315" s="30" t="s">
        <v>1811</v>
      </c>
      <c r="B2315" s="30" t="s">
        <v>1812</v>
      </c>
      <c r="C2315" s="30" t="s">
        <v>1551</v>
      </c>
      <c r="D2315" s="30" t="s">
        <v>1051</v>
      </c>
    </row>
    <row r="2316" spans="1:4" x14ac:dyDescent="0.2">
      <c r="A2316" s="30" t="s">
        <v>1815</v>
      </c>
      <c r="B2316" s="30" t="s">
        <v>1816</v>
      </c>
      <c r="C2316" s="30" t="s">
        <v>1551</v>
      </c>
      <c r="D2316" s="30" t="s">
        <v>1051</v>
      </c>
    </row>
    <row r="2317" spans="1:4" x14ac:dyDescent="0.2">
      <c r="A2317" s="30" t="s">
        <v>2056</v>
      </c>
      <c r="B2317" s="30" t="s">
        <v>2057</v>
      </c>
      <c r="C2317" s="30" t="s">
        <v>1551</v>
      </c>
      <c r="D2317" s="30" t="s">
        <v>1051</v>
      </c>
    </row>
    <row r="2318" spans="1:4" x14ac:dyDescent="0.2">
      <c r="A2318" s="30" t="s">
        <v>2060</v>
      </c>
      <c r="B2318" s="30" t="s">
        <v>2061</v>
      </c>
      <c r="C2318" s="30" t="s">
        <v>1551</v>
      </c>
      <c r="D2318" s="30" t="s">
        <v>1051</v>
      </c>
    </row>
    <row r="2319" spans="1:4" x14ac:dyDescent="0.2">
      <c r="A2319" s="30" t="s">
        <v>1802</v>
      </c>
      <c r="B2319" s="30" t="s">
        <v>1803</v>
      </c>
      <c r="C2319" s="30" t="s">
        <v>1551</v>
      </c>
      <c r="D2319" s="30" t="s">
        <v>1051</v>
      </c>
    </row>
    <row r="2320" spans="1:4" x14ac:dyDescent="0.2">
      <c r="A2320" s="30" t="s">
        <v>1806</v>
      </c>
      <c r="B2320" s="30" t="s">
        <v>1807</v>
      </c>
      <c r="C2320" s="30" t="s">
        <v>1551</v>
      </c>
      <c r="D2320" s="30" t="s">
        <v>1051</v>
      </c>
    </row>
    <row r="2321" spans="1:4" x14ac:dyDescent="0.2">
      <c r="A2321" s="30" t="s">
        <v>1819</v>
      </c>
      <c r="B2321" s="30" t="s">
        <v>1820</v>
      </c>
      <c r="C2321" s="30" t="s">
        <v>1551</v>
      </c>
      <c r="D2321" s="30" t="s">
        <v>1051</v>
      </c>
    </row>
    <row r="2322" spans="1:4" x14ac:dyDescent="0.2">
      <c r="A2322" s="30" t="s">
        <v>1823</v>
      </c>
      <c r="B2322" s="30" t="s">
        <v>1824</v>
      </c>
      <c r="C2322" s="30" t="s">
        <v>1551</v>
      </c>
      <c r="D2322" s="30" t="s">
        <v>1051</v>
      </c>
    </row>
    <row r="2323" spans="1:4" x14ac:dyDescent="0.2">
      <c r="A2323" s="30" t="s">
        <v>1796</v>
      </c>
      <c r="B2323" s="30" t="s">
        <v>1797</v>
      </c>
      <c r="C2323" s="30" t="s">
        <v>1551</v>
      </c>
      <c r="D2323" s="30" t="s">
        <v>1051</v>
      </c>
    </row>
    <row r="2324" spans="1:4" x14ac:dyDescent="0.2">
      <c r="A2324" s="30" t="s">
        <v>1800</v>
      </c>
      <c r="B2324" s="30" t="s">
        <v>1801</v>
      </c>
      <c r="C2324" s="30" t="s">
        <v>1551</v>
      </c>
      <c r="D2324" s="30" t="s">
        <v>1051</v>
      </c>
    </row>
    <row r="2325" spans="1:4" x14ac:dyDescent="0.2">
      <c r="A2325" s="30" t="s">
        <v>2074</v>
      </c>
      <c r="B2325" s="30" t="s">
        <v>2075</v>
      </c>
      <c r="C2325" s="30" t="s">
        <v>1551</v>
      </c>
      <c r="D2325" s="30" t="s">
        <v>1051</v>
      </c>
    </row>
    <row r="2326" spans="1:4" x14ac:dyDescent="0.2">
      <c r="A2326" s="30" t="s">
        <v>2078</v>
      </c>
      <c r="B2326" s="30" t="s">
        <v>2079</v>
      </c>
      <c r="C2326" s="30" t="s">
        <v>1551</v>
      </c>
      <c r="D2326" s="30" t="s">
        <v>1051</v>
      </c>
    </row>
    <row r="2327" spans="1:4" x14ac:dyDescent="0.2">
      <c r="A2327" s="30" t="s">
        <v>2066</v>
      </c>
      <c r="B2327" s="30" t="s">
        <v>2067</v>
      </c>
      <c r="C2327" s="30" t="s">
        <v>1551</v>
      </c>
      <c r="D2327" s="30" t="s">
        <v>1051</v>
      </c>
    </row>
    <row r="2328" spans="1:4" x14ac:dyDescent="0.2">
      <c r="A2328" s="30" t="s">
        <v>2070</v>
      </c>
      <c r="B2328" s="30" t="s">
        <v>2071</v>
      </c>
      <c r="C2328" s="30" t="s">
        <v>1551</v>
      </c>
      <c r="D2328" s="30" t="s">
        <v>1051</v>
      </c>
    </row>
    <row r="2329" spans="1:4" x14ac:dyDescent="0.2">
      <c r="A2329" s="30" t="s">
        <v>1813</v>
      </c>
      <c r="B2329" s="30" t="s">
        <v>1814</v>
      </c>
      <c r="C2329" s="30" t="s">
        <v>1551</v>
      </c>
      <c r="D2329" s="30" t="s">
        <v>1051</v>
      </c>
    </row>
    <row r="2330" spans="1:4" x14ac:dyDescent="0.2">
      <c r="A2330" s="30" t="s">
        <v>1817</v>
      </c>
      <c r="B2330" s="30" t="s">
        <v>1818</v>
      </c>
      <c r="C2330" s="30" t="s">
        <v>1551</v>
      </c>
      <c r="D2330" s="30" t="s">
        <v>1051</v>
      </c>
    </row>
    <row r="2331" spans="1:4" x14ac:dyDescent="0.2">
      <c r="A2331" s="30" t="s">
        <v>2058</v>
      </c>
      <c r="B2331" s="30" t="s">
        <v>2059</v>
      </c>
      <c r="C2331" s="30" t="s">
        <v>1551</v>
      </c>
      <c r="D2331" s="30" t="s">
        <v>1051</v>
      </c>
    </row>
    <row r="2332" spans="1:4" x14ac:dyDescent="0.2">
      <c r="A2332" s="30" t="s">
        <v>2062</v>
      </c>
      <c r="B2332" s="30" t="s">
        <v>2063</v>
      </c>
      <c r="C2332" s="30" t="s">
        <v>1551</v>
      </c>
      <c r="D2332" s="30" t="s">
        <v>1051</v>
      </c>
    </row>
    <row r="2333" spans="1:4" x14ac:dyDescent="0.2">
      <c r="A2333" s="30" t="s">
        <v>1804</v>
      </c>
      <c r="B2333" s="30" t="s">
        <v>1805</v>
      </c>
      <c r="C2333" s="30" t="s">
        <v>1551</v>
      </c>
      <c r="D2333" s="30" t="s">
        <v>1051</v>
      </c>
    </row>
    <row r="2334" spans="1:4" x14ac:dyDescent="0.2">
      <c r="A2334" s="30" t="s">
        <v>1808</v>
      </c>
      <c r="B2334" s="30" t="s">
        <v>1809</v>
      </c>
      <c r="C2334" s="30" t="s">
        <v>1551</v>
      </c>
      <c r="D2334" s="30" t="s">
        <v>1051</v>
      </c>
    </row>
    <row r="2335" spans="1:4" x14ac:dyDescent="0.2">
      <c r="A2335" s="30" t="s">
        <v>1821</v>
      </c>
      <c r="B2335" s="30" t="s">
        <v>1822</v>
      </c>
      <c r="C2335" s="30" t="s">
        <v>1551</v>
      </c>
      <c r="D2335" s="30" t="s">
        <v>1051</v>
      </c>
    </row>
    <row r="2336" spans="1:4" x14ac:dyDescent="0.2">
      <c r="A2336" s="30" t="s">
        <v>1825</v>
      </c>
      <c r="B2336" s="30" t="s">
        <v>1826</v>
      </c>
      <c r="C2336" s="30" t="s">
        <v>1551</v>
      </c>
      <c r="D2336" s="30" t="s">
        <v>1051</v>
      </c>
    </row>
    <row r="2337" spans="1:4" x14ac:dyDescent="0.2">
      <c r="A2337" s="30" t="s">
        <v>1827</v>
      </c>
      <c r="B2337" s="30" t="s">
        <v>1828</v>
      </c>
      <c r="C2337" s="30" t="s">
        <v>1551</v>
      </c>
      <c r="D2337" s="30" t="s">
        <v>1051</v>
      </c>
    </row>
    <row r="2338" spans="1:4" x14ac:dyDescent="0.2">
      <c r="A2338" s="30" t="s">
        <v>1833</v>
      </c>
      <c r="B2338" s="30" t="s">
        <v>1834</v>
      </c>
      <c r="C2338" s="30" t="s">
        <v>1551</v>
      </c>
      <c r="D2338" s="30" t="s">
        <v>1051</v>
      </c>
    </row>
    <row r="2339" spans="1:4" x14ac:dyDescent="0.2">
      <c r="A2339" s="30" t="s">
        <v>1839</v>
      </c>
      <c r="B2339" s="30" t="s">
        <v>1840</v>
      </c>
      <c r="C2339" s="30" t="s">
        <v>1551</v>
      </c>
      <c r="D2339" s="30" t="s">
        <v>1051</v>
      </c>
    </row>
    <row r="2340" spans="1:4" x14ac:dyDescent="0.2">
      <c r="A2340" s="30" t="s">
        <v>1845</v>
      </c>
      <c r="B2340" s="30" t="s">
        <v>1846</v>
      </c>
      <c r="C2340" s="30" t="s">
        <v>1551</v>
      </c>
      <c r="D2340" s="30" t="s">
        <v>1051</v>
      </c>
    </row>
    <row r="2341" spans="1:4" x14ac:dyDescent="0.2">
      <c r="A2341" s="30" t="s">
        <v>925</v>
      </c>
      <c r="B2341" s="30" t="s">
        <v>913</v>
      </c>
      <c r="C2341" s="30" t="s">
        <v>1243</v>
      </c>
      <c r="D2341" s="30" t="s">
        <v>1052</v>
      </c>
    </row>
    <row r="2342" spans="1:4" x14ac:dyDescent="0.2">
      <c r="A2342" s="30"/>
      <c r="B2342" s="30"/>
      <c r="C2342" s="30"/>
      <c r="D2342" s="30" t="s">
        <v>404</v>
      </c>
    </row>
    <row r="2343" spans="1:4" x14ac:dyDescent="0.2">
      <c r="A2343" s="30" t="s">
        <v>926</v>
      </c>
      <c r="B2343" s="30" t="s">
        <v>914</v>
      </c>
      <c r="C2343" s="30" t="s">
        <v>1243</v>
      </c>
      <c r="D2343" s="30" t="s">
        <v>1052</v>
      </c>
    </row>
    <row r="2344" spans="1:4" x14ac:dyDescent="0.2">
      <c r="A2344" s="30"/>
      <c r="B2344" s="30"/>
      <c r="C2344" s="30"/>
      <c r="D2344" s="30" t="s">
        <v>404</v>
      </c>
    </row>
    <row r="2345" spans="1:4" x14ac:dyDescent="0.2">
      <c r="A2345" s="30" t="s">
        <v>654</v>
      </c>
      <c r="B2345" s="30" t="s">
        <v>636</v>
      </c>
      <c r="C2345" s="30" t="s">
        <v>1243</v>
      </c>
      <c r="D2345" s="30" t="s">
        <v>1052</v>
      </c>
    </row>
    <row r="2346" spans="1:4" x14ac:dyDescent="0.2">
      <c r="A2346" s="30"/>
      <c r="B2346" s="30"/>
      <c r="C2346" s="30"/>
      <c r="D2346" s="30" t="s">
        <v>404</v>
      </c>
    </row>
    <row r="2347" spans="1:4" x14ac:dyDescent="0.2">
      <c r="A2347" s="30" t="s">
        <v>927</v>
      </c>
      <c r="B2347" s="30" t="s">
        <v>915</v>
      </c>
      <c r="C2347" s="30" t="s">
        <v>1243</v>
      </c>
      <c r="D2347" s="30" t="s">
        <v>404</v>
      </c>
    </row>
    <row r="2348" spans="1:4" x14ac:dyDescent="0.2">
      <c r="A2348" s="30" t="s">
        <v>658</v>
      </c>
      <c r="B2348" s="30" t="s">
        <v>640</v>
      </c>
      <c r="C2348" s="30" t="s">
        <v>1243</v>
      </c>
      <c r="D2348" s="30" t="s">
        <v>1052</v>
      </c>
    </row>
    <row r="2349" spans="1:4" x14ac:dyDescent="0.2">
      <c r="A2349" s="30"/>
      <c r="B2349" s="30"/>
      <c r="C2349" s="30"/>
      <c r="D2349" s="30" t="s">
        <v>404</v>
      </c>
    </row>
    <row r="2350" spans="1:4" x14ac:dyDescent="0.2">
      <c r="A2350" s="30" t="s">
        <v>928</v>
      </c>
      <c r="B2350" s="30" t="s">
        <v>916</v>
      </c>
      <c r="C2350" s="30" t="s">
        <v>1243</v>
      </c>
      <c r="D2350" s="30" t="s">
        <v>404</v>
      </c>
    </row>
    <row r="2351" spans="1:4" x14ac:dyDescent="0.2">
      <c r="A2351" s="30" t="s">
        <v>659</v>
      </c>
      <c r="B2351" s="30" t="s">
        <v>641</v>
      </c>
      <c r="C2351" s="30" t="s">
        <v>1243</v>
      </c>
      <c r="D2351" s="30" t="s">
        <v>1052</v>
      </c>
    </row>
    <row r="2352" spans="1:4" x14ac:dyDescent="0.2">
      <c r="A2352" s="30"/>
      <c r="B2352" s="30"/>
      <c r="C2352" s="30"/>
      <c r="D2352" s="30" t="s">
        <v>404</v>
      </c>
    </row>
    <row r="2353" spans="1:4" x14ac:dyDescent="0.2">
      <c r="A2353" s="30" t="s">
        <v>655</v>
      </c>
      <c r="B2353" s="30" t="s">
        <v>637</v>
      </c>
      <c r="C2353" s="30" t="s">
        <v>1243</v>
      </c>
      <c r="D2353" s="30" t="s">
        <v>1052</v>
      </c>
    </row>
    <row r="2354" spans="1:4" x14ac:dyDescent="0.2">
      <c r="A2354" s="30"/>
      <c r="B2354" s="30"/>
      <c r="C2354" s="30"/>
      <c r="D2354" s="30" t="s">
        <v>404</v>
      </c>
    </row>
    <row r="2355" spans="1:4" x14ac:dyDescent="0.2">
      <c r="A2355" s="30" t="s">
        <v>929</v>
      </c>
      <c r="B2355" s="30" t="s">
        <v>917</v>
      </c>
      <c r="C2355" s="30" t="s">
        <v>1243</v>
      </c>
      <c r="D2355" s="30" t="s">
        <v>1052</v>
      </c>
    </row>
    <row r="2356" spans="1:4" x14ac:dyDescent="0.2">
      <c r="A2356" s="30"/>
      <c r="B2356" s="30"/>
      <c r="C2356" s="30"/>
      <c r="D2356" s="30" t="s">
        <v>404</v>
      </c>
    </row>
    <row r="2357" spans="1:4" x14ac:dyDescent="0.2">
      <c r="A2357" s="30" t="s">
        <v>660</v>
      </c>
      <c r="B2357" s="30" t="s">
        <v>642</v>
      </c>
      <c r="C2357" s="30" t="s">
        <v>1243</v>
      </c>
      <c r="D2357" s="30" t="s">
        <v>1052</v>
      </c>
    </row>
    <row r="2358" spans="1:4" x14ac:dyDescent="0.2">
      <c r="A2358" s="30"/>
      <c r="B2358" s="30"/>
      <c r="C2358" s="30"/>
      <c r="D2358" s="30" t="s">
        <v>404</v>
      </c>
    </row>
    <row r="2359" spans="1:4" x14ac:dyDescent="0.2">
      <c r="A2359" s="30" t="s">
        <v>930</v>
      </c>
      <c r="B2359" s="30" t="s">
        <v>918</v>
      </c>
      <c r="C2359" s="30" t="s">
        <v>1243</v>
      </c>
      <c r="D2359" s="30" t="s">
        <v>1052</v>
      </c>
    </row>
    <row r="2360" spans="1:4" x14ac:dyDescent="0.2">
      <c r="A2360" s="30"/>
      <c r="B2360" s="30"/>
      <c r="C2360" s="30"/>
      <c r="D2360" s="30" t="s">
        <v>404</v>
      </c>
    </row>
    <row r="2361" spans="1:4" x14ac:dyDescent="0.2">
      <c r="A2361" s="30" t="s">
        <v>1057</v>
      </c>
      <c r="B2361" s="30" t="s">
        <v>919</v>
      </c>
      <c r="C2361" s="30" t="s">
        <v>1243</v>
      </c>
      <c r="D2361" s="30" t="s">
        <v>1052</v>
      </c>
    </row>
    <row r="2362" spans="1:4" x14ac:dyDescent="0.2">
      <c r="A2362" s="30"/>
      <c r="B2362" s="30"/>
      <c r="C2362" s="30"/>
      <c r="D2362" s="30" t="s">
        <v>404</v>
      </c>
    </row>
    <row r="2363" spans="1:4" x14ac:dyDescent="0.2">
      <c r="A2363" s="30" t="s">
        <v>931</v>
      </c>
      <c r="B2363" s="30" t="s">
        <v>920</v>
      </c>
      <c r="C2363" s="30" t="s">
        <v>1243</v>
      </c>
      <c r="D2363" s="30" t="s">
        <v>1052</v>
      </c>
    </row>
    <row r="2364" spans="1:4" x14ac:dyDescent="0.2">
      <c r="A2364" s="30"/>
      <c r="B2364" s="30"/>
      <c r="C2364" s="30"/>
      <c r="D2364" s="30" t="s">
        <v>404</v>
      </c>
    </row>
    <row r="2365" spans="1:4" x14ac:dyDescent="0.2">
      <c r="A2365" s="30" t="s">
        <v>656</v>
      </c>
      <c r="B2365" s="30" t="s">
        <v>638</v>
      </c>
      <c r="C2365" s="30" t="s">
        <v>1243</v>
      </c>
      <c r="D2365" s="30" t="s">
        <v>1052</v>
      </c>
    </row>
    <row r="2366" spans="1:4" x14ac:dyDescent="0.2">
      <c r="A2366" s="30"/>
      <c r="B2366" s="30"/>
      <c r="C2366" s="30"/>
      <c r="D2366" s="30" t="s">
        <v>404</v>
      </c>
    </row>
    <row r="2367" spans="1:4" x14ac:dyDescent="0.2">
      <c r="A2367" s="30" t="s">
        <v>932</v>
      </c>
      <c r="B2367" s="30" t="s">
        <v>921</v>
      </c>
      <c r="C2367" s="30" t="s">
        <v>1243</v>
      </c>
      <c r="D2367" s="30" t="s">
        <v>404</v>
      </c>
    </row>
    <row r="2368" spans="1:4" x14ac:dyDescent="0.2">
      <c r="A2368" s="30" t="s">
        <v>653</v>
      </c>
      <c r="B2368" s="30" t="s">
        <v>635</v>
      </c>
      <c r="C2368" s="30" t="s">
        <v>1243</v>
      </c>
      <c r="D2368" s="30" t="s">
        <v>1052</v>
      </c>
    </row>
    <row r="2369" spans="1:4" x14ac:dyDescent="0.2">
      <c r="A2369" s="30"/>
      <c r="B2369" s="30"/>
      <c r="C2369" s="30"/>
      <c r="D2369" s="30" t="s">
        <v>404</v>
      </c>
    </row>
    <row r="2370" spans="1:4" x14ac:dyDescent="0.2">
      <c r="A2370" s="30" t="s">
        <v>933</v>
      </c>
      <c r="B2370" s="30" t="s">
        <v>922</v>
      </c>
      <c r="C2370" s="30" t="s">
        <v>1243</v>
      </c>
      <c r="D2370" s="30" t="s">
        <v>404</v>
      </c>
    </row>
    <row r="2371" spans="1:4" x14ac:dyDescent="0.2">
      <c r="A2371" s="30" t="s">
        <v>657</v>
      </c>
      <c r="B2371" s="30" t="s">
        <v>639</v>
      </c>
      <c r="C2371" s="30" t="s">
        <v>1243</v>
      </c>
      <c r="D2371" s="30" t="s">
        <v>1052</v>
      </c>
    </row>
    <row r="2372" spans="1:4" x14ac:dyDescent="0.2">
      <c r="A2372" s="30"/>
      <c r="B2372" s="30"/>
      <c r="C2372" s="30"/>
      <c r="D2372" s="30" t="s">
        <v>404</v>
      </c>
    </row>
    <row r="2373" spans="1:4" x14ac:dyDescent="0.2">
      <c r="A2373" s="30" t="s">
        <v>662</v>
      </c>
      <c r="B2373" s="30" t="s">
        <v>646</v>
      </c>
      <c r="C2373" s="30" t="s">
        <v>1243</v>
      </c>
      <c r="D2373" s="30" t="s">
        <v>1052</v>
      </c>
    </row>
    <row r="2374" spans="1:4" x14ac:dyDescent="0.2">
      <c r="A2374" s="30"/>
      <c r="B2374" s="30"/>
      <c r="C2374" s="30"/>
      <c r="D2374" s="30" t="s">
        <v>404</v>
      </c>
    </row>
    <row r="2375" spans="1:4" x14ac:dyDescent="0.2">
      <c r="A2375" s="30" t="s">
        <v>934</v>
      </c>
      <c r="B2375" s="30" t="s">
        <v>923</v>
      </c>
      <c r="C2375" s="30" t="s">
        <v>1243</v>
      </c>
      <c r="D2375" s="30" t="s">
        <v>1052</v>
      </c>
    </row>
    <row r="2376" spans="1:4" x14ac:dyDescent="0.2">
      <c r="A2376" s="30"/>
      <c r="B2376" s="30"/>
      <c r="C2376" s="30"/>
      <c r="D2376" s="30" t="s">
        <v>404</v>
      </c>
    </row>
    <row r="2377" spans="1:4" x14ac:dyDescent="0.2">
      <c r="A2377" s="30" t="s">
        <v>663</v>
      </c>
      <c r="B2377" s="30" t="s">
        <v>647</v>
      </c>
      <c r="C2377" s="30" t="s">
        <v>1243</v>
      </c>
      <c r="D2377" s="30" t="s">
        <v>1052</v>
      </c>
    </row>
    <row r="2378" spans="1:4" x14ac:dyDescent="0.2">
      <c r="A2378" s="30"/>
      <c r="B2378" s="30"/>
      <c r="C2378" s="30"/>
      <c r="D2378" s="30" t="s">
        <v>404</v>
      </c>
    </row>
    <row r="2379" spans="1:4" x14ac:dyDescent="0.2">
      <c r="A2379" s="30" t="s">
        <v>935</v>
      </c>
      <c r="B2379" s="30" t="s">
        <v>924</v>
      </c>
      <c r="C2379" s="30" t="s">
        <v>1243</v>
      </c>
      <c r="D2379" s="30" t="s">
        <v>1052</v>
      </c>
    </row>
    <row r="2380" spans="1:4" x14ac:dyDescent="0.2">
      <c r="A2380" s="30"/>
      <c r="B2380" s="30"/>
      <c r="C2380" s="30"/>
      <c r="D2380" s="30" t="s">
        <v>404</v>
      </c>
    </row>
    <row r="2381" spans="1:4" x14ac:dyDescent="0.2">
      <c r="A2381" s="30" t="s">
        <v>664</v>
      </c>
      <c r="B2381" s="30" t="s">
        <v>648</v>
      </c>
      <c r="C2381" s="30" t="s">
        <v>1854</v>
      </c>
      <c r="D2381" s="30" t="s">
        <v>1052</v>
      </c>
    </row>
    <row r="2382" spans="1:4" x14ac:dyDescent="0.2">
      <c r="A2382" s="30" t="s">
        <v>661</v>
      </c>
      <c r="B2382" s="30" t="s">
        <v>645</v>
      </c>
      <c r="C2382" s="30" t="s">
        <v>1854</v>
      </c>
      <c r="D2382" s="30" t="s">
        <v>1052</v>
      </c>
    </row>
    <row r="2383" spans="1:4" x14ac:dyDescent="0.2">
      <c r="A2383" s="30" t="s">
        <v>454</v>
      </c>
      <c r="B2383" s="30" t="s">
        <v>455</v>
      </c>
      <c r="C2383" s="30" t="s">
        <v>1854</v>
      </c>
      <c r="D2383" s="30" t="s">
        <v>1052</v>
      </c>
    </row>
    <row r="2384" spans="1:4" x14ac:dyDescent="0.2">
      <c r="A2384" s="30" t="s">
        <v>652</v>
      </c>
      <c r="B2384" s="30" t="s">
        <v>634</v>
      </c>
      <c r="C2384" s="30" t="s">
        <v>1854</v>
      </c>
      <c r="D2384" s="30" t="s">
        <v>1052</v>
      </c>
    </row>
    <row r="2385" spans="1:4" x14ac:dyDescent="0.2">
      <c r="A2385" s="30" t="s">
        <v>247</v>
      </c>
      <c r="B2385" s="30" t="s">
        <v>250</v>
      </c>
      <c r="C2385" s="30" t="s">
        <v>1855</v>
      </c>
      <c r="D2385" s="30" t="s">
        <v>1594</v>
      </c>
    </row>
    <row r="2386" spans="1:4" x14ac:dyDescent="0.2">
      <c r="A2386" s="30" t="s">
        <v>248</v>
      </c>
      <c r="B2386" s="30" t="s">
        <v>251</v>
      </c>
      <c r="C2386" s="30" t="s">
        <v>1855</v>
      </c>
      <c r="D2386" s="30" t="s">
        <v>1594</v>
      </c>
    </row>
    <row r="2387" spans="1:4" x14ac:dyDescent="0.2">
      <c r="A2387" s="30" t="s">
        <v>405</v>
      </c>
      <c r="B2387" s="30" t="s">
        <v>651</v>
      </c>
      <c r="C2387" s="30" t="s">
        <v>1855</v>
      </c>
      <c r="D2387" s="30" t="s">
        <v>1594</v>
      </c>
    </row>
    <row r="2388" spans="1:4" x14ac:dyDescent="0.2">
      <c r="A2388" s="30" t="s">
        <v>246</v>
      </c>
      <c r="B2388" s="30" t="s">
        <v>249</v>
      </c>
      <c r="C2388" s="30" t="s">
        <v>1855</v>
      </c>
      <c r="D2388" s="30" t="s">
        <v>1594</v>
      </c>
    </row>
    <row r="2389" spans="1:4" x14ac:dyDescent="0.2">
      <c r="A2389" s="30" t="s">
        <v>406</v>
      </c>
      <c r="B2389" s="30" t="s">
        <v>643</v>
      </c>
      <c r="C2389" s="30" t="s">
        <v>1855</v>
      </c>
      <c r="D2389" s="30" t="s">
        <v>1594</v>
      </c>
    </row>
    <row r="2390" spans="1:4" x14ac:dyDescent="0.2">
      <c r="A2390" s="30" t="s">
        <v>407</v>
      </c>
      <c r="B2390" s="30" t="s">
        <v>649</v>
      </c>
      <c r="C2390" s="30" t="s">
        <v>1855</v>
      </c>
      <c r="D2390" s="30" t="s">
        <v>1594</v>
      </c>
    </row>
    <row r="2391" spans="1:4" x14ac:dyDescent="0.2">
      <c r="A2391" s="30" t="s">
        <v>408</v>
      </c>
      <c r="B2391" s="30" t="s">
        <v>650</v>
      </c>
      <c r="C2391" s="30" t="s">
        <v>1855</v>
      </c>
      <c r="D2391" s="30" t="s">
        <v>1594</v>
      </c>
    </row>
    <row r="2392" spans="1:4" x14ac:dyDescent="0.2">
      <c r="A2392" s="31" t="s">
        <v>409</v>
      </c>
      <c r="B2392" s="31" t="s">
        <v>644</v>
      </c>
      <c r="C2392" s="31" t="s">
        <v>1855</v>
      </c>
      <c r="D2392" s="31" t="s">
        <v>1594</v>
      </c>
    </row>
    <row r="2394" spans="1:4" x14ac:dyDescent="0.2">
      <c r="A2394" s="112" t="s">
        <v>88</v>
      </c>
    </row>
  </sheetData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Viohl Eric</cp:lastModifiedBy>
  <cp:lastPrinted>2013-09-18T07:05:06Z</cp:lastPrinted>
  <dcterms:created xsi:type="dcterms:W3CDTF">2008-04-23T07:36:26Z</dcterms:created>
  <dcterms:modified xsi:type="dcterms:W3CDTF">2013-11-14T13:27:03Z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