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5970" windowWidth="21165" windowHeight="5100" tabRatio="682"/>
  </bookViews>
  <sheets>
    <sheet name="Summary" sheetId="5" r:id="rId1"/>
    <sheet name="XTF Exchange Traded Funds" sheetId="15" r:id="rId2"/>
    <sheet name="XTF - OTC Turnover" sheetId="20" r:id="rId3"/>
    <sheet name="Exchange Traded Commodities" sheetId="21" r:id="rId4"/>
    <sheet name="Exchange Traded Notes" sheetId="22" r:id="rId5"/>
    <sheet name="Designated Sponsors" sheetId="23" r:id="rId6"/>
  </sheets>
  <definedNames>
    <definedName name="_xlnm._FilterDatabase" localSheetId="3" hidden="1">'Exchange Traded Commodities'!$A$6:$M$249</definedName>
    <definedName name="_xlnm._FilterDatabase" localSheetId="4" hidden="1">'Exchange Traded Notes'!$A$6:$H$141</definedName>
    <definedName name="_xlnm._FilterDatabase" localSheetId="2" hidden="1">'XTF - OTC Turnover'!$A$5:$L$1050</definedName>
    <definedName name="_xlnm._FilterDatabase" localSheetId="1" hidden="1">'XTF Exchange Traded Funds'!$A$5:$L$1050</definedName>
    <definedName name="_xlnm.Print_Titles" localSheetId="2">'XTF - OTC Turnover'!$5:$6</definedName>
    <definedName name="_xlnm.Print_Titles" localSheetId="1">'XTF Exchange Traded Funds'!$5:$534</definedName>
  </definedNames>
  <calcPr calcId="145621"/>
</workbook>
</file>

<file path=xl/calcChain.xml><?xml version="1.0" encoding="utf-8"?>
<calcChain xmlns="http://schemas.openxmlformats.org/spreadsheetml/2006/main">
  <c r="K1043" i="20" l="1"/>
  <c r="K1044" i="20"/>
  <c r="K1045" i="20"/>
  <c r="K1046" i="20"/>
  <c r="K1047" i="20"/>
  <c r="K1048" i="20"/>
  <c r="K1049" i="20"/>
  <c r="K1042" i="20"/>
  <c r="L1042" i="20"/>
  <c r="L1043" i="20"/>
  <c r="L1044" i="20"/>
  <c r="L1045" i="20"/>
  <c r="L1046" i="20"/>
  <c r="L1047" i="20"/>
  <c r="L1048" i="20"/>
  <c r="L1049" i="20"/>
  <c r="H1049" i="20"/>
  <c r="H1048" i="20"/>
  <c r="H1047" i="20"/>
  <c r="H1046" i="20"/>
  <c r="H1045" i="20"/>
  <c r="H1044" i="20"/>
  <c r="H1043" i="20"/>
  <c r="H1042" i="20"/>
  <c r="H1042" i="15" l="1"/>
  <c r="H1043" i="15"/>
  <c r="H1044" i="15"/>
  <c r="H1045" i="15"/>
  <c r="H1046" i="15"/>
  <c r="H1047" i="15"/>
  <c r="H1048" i="15"/>
  <c r="H1041" i="15"/>
  <c r="H1062" i="15" l="1"/>
  <c r="H1063" i="15"/>
  <c r="L335" i="20" l="1"/>
  <c r="L299" i="20"/>
  <c r="L1036" i="20"/>
  <c r="L1037" i="20"/>
  <c r="L74" i="20"/>
  <c r="L1038" i="20"/>
  <c r="L1039" i="20"/>
  <c r="L1040" i="20"/>
  <c r="L239" i="20"/>
  <c r="K335" i="20"/>
  <c r="K299" i="20"/>
  <c r="K1036" i="20"/>
  <c r="K1037" i="20"/>
  <c r="K74" i="20"/>
  <c r="K1038" i="20"/>
  <c r="K1039" i="20"/>
  <c r="K1040" i="20"/>
  <c r="K239" i="20"/>
  <c r="H335" i="20"/>
  <c r="H299" i="20"/>
  <c r="H1036" i="20"/>
  <c r="H1037" i="20"/>
  <c r="H74" i="20"/>
  <c r="H1038" i="20"/>
  <c r="H1039" i="20"/>
  <c r="H1040" i="20"/>
  <c r="H239" i="20"/>
  <c r="H783" i="15" l="1"/>
  <c r="H858" i="15"/>
  <c r="H1032" i="15"/>
  <c r="H1028" i="15"/>
  <c r="H1001" i="15"/>
  <c r="H1015" i="15"/>
  <c r="H1008" i="15"/>
  <c r="H1023" i="15"/>
  <c r="H623" i="15"/>
  <c r="K141" i="22" l="1"/>
  <c r="J141" i="22"/>
  <c r="M18" i="22"/>
  <c r="M9" i="22"/>
  <c r="M22" i="22"/>
  <c r="M37" i="22"/>
  <c r="M58" i="22"/>
  <c r="M59" i="22"/>
  <c r="M60" i="22"/>
  <c r="M55" i="22"/>
  <c r="M17" i="22"/>
  <c r="M24" i="22"/>
  <c r="M46" i="22"/>
  <c r="M29" i="22"/>
  <c r="M15" i="22"/>
  <c r="M34" i="22"/>
  <c r="M61" i="22"/>
  <c r="M62" i="22"/>
  <c r="M63" i="22"/>
  <c r="M25" i="22"/>
  <c r="M11" i="22"/>
  <c r="M30" i="22"/>
  <c r="M54" i="22"/>
  <c r="M26" i="22"/>
  <c r="M64" i="22"/>
  <c r="M33" i="22"/>
  <c r="M35" i="22"/>
  <c r="M65" i="22"/>
  <c r="M66" i="22"/>
  <c r="M45" i="22"/>
  <c r="M21" i="22"/>
  <c r="M67" i="22"/>
  <c r="M28" i="22"/>
  <c r="M38" i="22"/>
  <c r="M32" i="22"/>
  <c r="M68" i="22"/>
  <c r="M50" i="22"/>
  <c r="M23" i="22"/>
  <c r="M27" i="22"/>
  <c r="M69" i="22"/>
  <c r="M53" i="22"/>
  <c r="M13" i="22"/>
  <c r="M70" i="22"/>
  <c r="M36" i="22"/>
  <c r="M42" i="22"/>
  <c r="M71" i="22"/>
  <c r="M72" i="22"/>
  <c r="M51" i="22"/>
  <c r="M20" i="22"/>
  <c r="M73" i="22"/>
  <c r="M74" i="22"/>
  <c r="M49" i="22"/>
  <c r="M75" i="22"/>
  <c r="M76" i="22"/>
  <c r="M47" i="22"/>
  <c r="M31" i="22"/>
  <c r="M77" i="22"/>
  <c r="M52" i="22"/>
  <c r="M78" i="22"/>
  <c r="M79" i="22"/>
  <c r="M80" i="22"/>
  <c r="M81" i="22"/>
  <c r="M82" i="22"/>
  <c r="M83" i="22"/>
  <c r="M84" i="22"/>
  <c r="M85" i="22"/>
  <c r="M56" i="22"/>
  <c r="M10" i="22"/>
  <c r="M86" i="22"/>
  <c r="M41" i="22"/>
  <c r="M40" i="22"/>
  <c r="M87" i="22"/>
  <c r="M43" i="22"/>
  <c r="M88" i="22"/>
  <c r="M89" i="22"/>
  <c r="M7" i="22"/>
  <c r="M90" i="22"/>
  <c r="M91" i="22"/>
  <c r="M44" i="22"/>
  <c r="M92" i="22"/>
  <c r="M93" i="22"/>
  <c r="M94" i="22"/>
  <c r="M95" i="22"/>
  <c r="M57" i="22"/>
  <c r="M96" i="22"/>
  <c r="M39" i="22"/>
  <c r="M97" i="22"/>
  <c r="M98" i="22"/>
  <c r="M99" i="22"/>
  <c r="M100" i="22"/>
  <c r="M101" i="22"/>
  <c r="M16" i="22"/>
  <c r="M102" i="22"/>
  <c r="M103" i="22"/>
  <c r="M104" i="22"/>
  <c r="M105" i="22"/>
  <c r="M106" i="22"/>
  <c r="M107" i="22"/>
  <c r="M108" i="22"/>
  <c r="M109" i="22"/>
  <c r="M110" i="22"/>
  <c r="M111" i="22"/>
  <c r="M112" i="22"/>
  <c r="M113" i="22"/>
  <c r="M8" i="22"/>
  <c r="M114" i="22"/>
  <c r="M115" i="22"/>
  <c r="M19" i="22"/>
  <c r="M14" i="22"/>
  <c r="M116" i="22"/>
  <c r="M117" i="22"/>
  <c r="M118" i="22"/>
  <c r="M119" i="22"/>
  <c r="M120" i="22"/>
  <c r="M121" i="22"/>
  <c r="M122" i="22"/>
  <c r="M123" i="22"/>
  <c r="M124" i="22"/>
  <c r="M125" i="22"/>
  <c r="M126" i="22"/>
  <c r="M127" i="22"/>
  <c r="M128" i="22"/>
  <c r="M129" i="22"/>
  <c r="M130" i="22"/>
  <c r="M131" i="22"/>
  <c r="M132" i="22"/>
  <c r="M133" i="22"/>
  <c r="M134" i="22"/>
  <c r="M135" i="22"/>
  <c r="M136" i="22"/>
  <c r="M137" i="22"/>
  <c r="M48" i="22"/>
  <c r="M138" i="22"/>
  <c r="M139" i="22"/>
  <c r="M140" i="22"/>
  <c r="M12" i="22"/>
  <c r="L121" i="22"/>
  <c r="L123" i="22"/>
  <c r="L129" i="22"/>
  <c r="L132" i="22"/>
  <c r="L135" i="22"/>
  <c r="L136" i="22"/>
  <c r="L137" i="22"/>
  <c r="L138" i="22"/>
  <c r="L139" i="22"/>
  <c r="L12" i="22"/>
  <c r="L18" i="22"/>
  <c r="L9" i="22"/>
  <c r="L22" i="22"/>
  <c r="L37" i="22"/>
  <c r="L58" i="22"/>
  <c r="L59" i="22"/>
  <c r="L60" i="22"/>
  <c r="L55" i="22"/>
  <c r="L17" i="22"/>
  <c r="L24" i="22"/>
  <c r="L46" i="22"/>
  <c r="L29" i="22"/>
  <c r="L15" i="22"/>
  <c r="L34" i="22"/>
  <c r="L61" i="22"/>
  <c r="L62" i="22"/>
  <c r="L63" i="22"/>
  <c r="L25" i="22"/>
  <c r="L11" i="22"/>
  <c r="L30" i="22"/>
  <c r="L54" i="22"/>
  <c r="L26" i="22"/>
  <c r="L64" i="22"/>
  <c r="L33" i="22"/>
  <c r="L35" i="22"/>
  <c r="L65" i="22"/>
  <c r="L66" i="22"/>
  <c r="L45" i="22"/>
  <c r="L21" i="22"/>
  <c r="L67" i="22"/>
  <c r="L28" i="22"/>
  <c r="L38" i="22"/>
  <c r="L32" i="22"/>
  <c r="L68" i="22"/>
  <c r="L50" i="22"/>
  <c r="L23" i="22"/>
  <c r="L27" i="22"/>
  <c r="L69" i="22"/>
  <c r="L53" i="22"/>
  <c r="L13" i="22"/>
  <c r="L70" i="22"/>
  <c r="L36" i="22"/>
  <c r="L42" i="22"/>
  <c r="L71" i="22"/>
  <c r="L72" i="22"/>
  <c r="L51" i="22"/>
  <c r="L20" i="22"/>
  <c r="L73" i="22"/>
  <c r="L74" i="22"/>
  <c r="L49" i="22"/>
  <c r="L75" i="22"/>
  <c r="L76" i="22"/>
  <c r="L47" i="22"/>
  <c r="L31" i="22"/>
  <c r="L77" i="22"/>
  <c r="L52" i="22"/>
  <c r="L78" i="22"/>
  <c r="L79" i="22"/>
  <c r="L80" i="22"/>
  <c r="L81" i="22"/>
  <c r="L82" i="22"/>
  <c r="L83" i="22"/>
  <c r="L84" i="22"/>
  <c r="L85" i="22"/>
  <c r="L56" i="22"/>
  <c r="L10" i="22"/>
  <c r="L86" i="22"/>
  <c r="L41" i="22"/>
  <c r="L40" i="22"/>
  <c r="L87" i="22"/>
  <c r="L43" i="22"/>
  <c r="L88" i="22"/>
  <c r="L89" i="22"/>
  <c r="L90" i="22"/>
  <c r="L91" i="22"/>
  <c r="L44" i="22"/>
  <c r="L93" i="22"/>
  <c r="L94" i="22"/>
  <c r="L95" i="22"/>
  <c r="L57" i="22"/>
  <c r="L96" i="22"/>
  <c r="L39" i="22"/>
  <c r="L97" i="22"/>
  <c r="L98" i="22"/>
  <c r="L99" i="22"/>
  <c r="L100" i="22"/>
  <c r="L101" i="22"/>
  <c r="L102" i="22"/>
  <c r="L103" i="22"/>
  <c r="L104" i="22"/>
  <c r="L106" i="22"/>
  <c r="L107" i="22"/>
  <c r="L108" i="22"/>
  <c r="L109" i="22"/>
  <c r="L110" i="22"/>
  <c r="L111" i="22"/>
  <c r="L112" i="22"/>
  <c r="L113" i="22"/>
  <c r="L8" i="22"/>
  <c r="L114" i="22"/>
  <c r="L115" i="22"/>
  <c r="L14" i="22"/>
  <c r="L116" i="22"/>
  <c r="L117" i="22"/>
  <c r="L119" i="22"/>
  <c r="L120" i="22"/>
  <c r="L122" i="22"/>
  <c r="L124" i="22"/>
  <c r="L125" i="22"/>
  <c r="L126" i="22"/>
  <c r="L127" i="22"/>
  <c r="L128" i="22"/>
  <c r="L131" i="22"/>
  <c r="L133" i="22"/>
  <c r="L48" i="22"/>
  <c r="L141" i="22" l="1"/>
  <c r="L118" i="22"/>
  <c r="L134" i="22"/>
  <c r="L92" i="22"/>
  <c r="L140" i="22"/>
  <c r="L130" i="22"/>
  <c r="L16" i="22"/>
  <c r="L7" i="22"/>
  <c r="L19" i="22"/>
  <c r="L105" i="22"/>
  <c r="L1034" i="20" l="1"/>
  <c r="L696" i="20"/>
  <c r="L21" i="20"/>
  <c r="L1035" i="20"/>
  <c r="L1041" i="20"/>
  <c r="L1062" i="20" l="1"/>
  <c r="K667" i="20"/>
  <c r="K791" i="20"/>
  <c r="K1031" i="20"/>
  <c r="K651" i="20"/>
  <c r="L1032" i="20"/>
  <c r="L1033" i="20"/>
  <c r="K1034" i="20"/>
  <c r="K696" i="20"/>
  <c r="K764" i="20"/>
  <c r="K833" i="20"/>
  <c r="K834" i="20"/>
  <c r="K1035" i="20"/>
  <c r="H1062" i="20"/>
  <c r="H667" i="20"/>
  <c r="H791" i="20"/>
  <c r="H1034" i="20"/>
  <c r="H696" i="20"/>
  <c r="L834" i="20"/>
  <c r="H1035" i="20"/>
  <c r="K1032" i="20"/>
  <c r="K664" i="20"/>
  <c r="K21" i="20"/>
  <c r="H651" i="20"/>
  <c r="H1033" i="20"/>
  <c r="H21" i="20"/>
  <c r="H833" i="20"/>
  <c r="E193" i="21"/>
  <c r="K1062" i="20" l="1"/>
  <c r="L764" i="20"/>
  <c r="K1033" i="20"/>
  <c r="L664" i="20"/>
  <c r="L651" i="20"/>
  <c r="L1031" i="20"/>
  <c r="L833" i="20"/>
  <c r="H764" i="20"/>
  <c r="L667" i="20"/>
  <c r="H834" i="20"/>
  <c r="H1032" i="20"/>
  <c r="H1031" i="20"/>
  <c r="H664" i="20"/>
  <c r="L791" i="20"/>
  <c r="H462" i="15"/>
  <c r="H732" i="15"/>
  <c r="H888" i="15"/>
  <c r="H821" i="15"/>
  <c r="H612" i="15"/>
  <c r="H737" i="15"/>
  <c r="H808" i="15"/>
  <c r="H836" i="15"/>
  <c r="H969" i="15"/>
  <c r="H704" i="15"/>
  <c r="H530" i="15"/>
  <c r="H916" i="15"/>
  <c r="H877" i="15"/>
  <c r="H863" i="15"/>
  <c r="H1059" i="15" l="1"/>
  <c r="H1061" i="20"/>
  <c r="H1010" i="20"/>
  <c r="H1011" i="20"/>
  <c r="H1012" i="20"/>
  <c r="H688" i="20"/>
  <c r="H1013" i="20"/>
  <c r="H1014" i="20"/>
  <c r="H1015" i="20"/>
  <c r="H1016" i="20"/>
  <c r="H854" i="20"/>
  <c r="H1017" i="20"/>
  <c r="H1018" i="20"/>
  <c r="H1019" i="20"/>
  <c r="H1020" i="20"/>
  <c r="H544" i="20"/>
  <c r="H1021" i="20"/>
  <c r="H1022" i="20"/>
  <c r="H598" i="20"/>
  <c r="H1023" i="20"/>
  <c r="H343" i="20"/>
  <c r="H1024" i="20"/>
  <c r="H1025" i="20"/>
  <c r="H1026" i="20"/>
  <c r="H790" i="20"/>
  <c r="H648" i="20"/>
  <c r="H1027" i="20"/>
  <c r="H1028" i="20"/>
  <c r="H394" i="20"/>
  <c r="H53" i="20"/>
  <c r="H689" i="20"/>
  <c r="H487" i="20"/>
  <c r="H612" i="20"/>
  <c r="H1029" i="20"/>
  <c r="H1030" i="20"/>
  <c r="H151" i="20"/>
  <c r="H703" i="20"/>
  <c r="H526" i="20"/>
  <c r="H465" i="20"/>
  <c r="H1041" i="20"/>
  <c r="K1010" i="20"/>
  <c r="K1011" i="20"/>
  <c r="K1012" i="20"/>
  <c r="K688" i="20"/>
  <c r="K1013" i="20"/>
  <c r="K1014" i="20"/>
  <c r="K1015" i="20"/>
  <c r="K1016" i="20"/>
  <c r="K854" i="20"/>
  <c r="K1017" i="20"/>
  <c r="K1018" i="20"/>
  <c r="K1019" i="20"/>
  <c r="K1020" i="20"/>
  <c r="K544" i="20"/>
  <c r="K1021" i="20"/>
  <c r="K1022" i="20"/>
  <c r="K598" i="20"/>
  <c r="K1023" i="20"/>
  <c r="K343" i="20"/>
  <c r="K1024" i="20"/>
  <c r="K1025" i="20"/>
  <c r="K1026" i="20"/>
  <c r="K790" i="20"/>
  <c r="K648" i="20"/>
  <c r="K1027" i="20"/>
  <c r="K1028" i="20"/>
  <c r="K394" i="20"/>
  <c r="K53" i="20"/>
  <c r="K689" i="20"/>
  <c r="K487" i="20"/>
  <c r="K612" i="20"/>
  <c r="K1029" i="20"/>
  <c r="K1030" i="20"/>
  <c r="K151" i="20"/>
  <c r="K703" i="20"/>
  <c r="K526" i="20"/>
  <c r="K465" i="20"/>
  <c r="K1041" i="20"/>
  <c r="L1010" i="20"/>
  <c r="L1011" i="20"/>
  <c r="L1012" i="20"/>
  <c r="L688" i="20"/>
  <c r="L1013" i="20"/>
  <c r="L1014" i="20"/>
  <c r="L1015" i="20"/>
  <c r="L1016" i="20"/>
  <c r="L854" i="20"/>
  <c r="L1017" i="20"/>
  <c r="L1018" i="20"/>
  <c r="L1019" i="20"/>
  <c r="L1020" i="20"/>
  <c r="L544" i="20"/>
  <c r="L1021" i="20"/>
  <c r="L1022" i="20"/>
  <c r="L598" i="20"/>
  <c r="L1023" i="20"/>
  <c r="L343" i="20"/>
  <c r="L1024" i="20"/>
  <c r="L1025" i="20"/>
  <c r="L1026" i="20"/>
  <c r="L790" i="20"/>
  <c r="L648" i="20"/>
  <c r="L1027" i="20"/>
  <c r="L1028" i="20"/>
  <c r="L394" i="20"/>
  <c r="L53" i="20"/>
  <c r="L689" i="20"/>
  <c r="L487" i="20"/>
  <c r="L612" i="20"/>
  <c r="L1029" i="20"/>
  <c r="L1030" i="20"/>
  <c r="L151" i="20"/>
  <c r="L703" i="20"/>
  <c r="L526" i="20"/>
  <c r="L465" i="20"/>
  <c r="L1061" i="20" l="1"/>
  <c r="L1056" i="20"/>
  <c r="K1061" i="20"/>
  <c r="B1050" i="20" l="1"/>
  <c r="H1026" i="15" l="1"/>
  <c r="H1027" i="15"/>
  <c r="H840" i="15"/>
  <c r="H919" i="15"/>
  <c r="H953" i="15"/>
  <c r="H765" i="15"/>
  <c r="H1025" i="15"/>
  <c r="H70" i="15"/>
  <c r="H466" i="15"/>
  <c r="H928" i="15"/>
  <c r="H637" i="15"/>
  <c r="H756" i="15"/>
  <c r="H914" i="15"/>
  <c r="H922" i="15"/>
  <c r="H536" i="15"/>
  <c r="H702" i="15"/>
  <c r="H977" i="15"/>
  <c r="H983" i="15"/>
  <c r="H920" i="15"/>
  <c r="H825" i="15"/>
  <c r="H780" i="15"/>
  <c r="H980" i="15"/>
  <c r="H830" i="15"/>
  <c r="H978" i="15"/>
  <c r="H883" i="15"/>
  <c r="H979" i="15"/>
  <c r="H981" i="15"/>
  <c r="H880" i="15"/>
  <c r="H869" i="15"/>
  <c r="H982" i="15"/>
  <c r="H697" i="15"/>
  <c r="H451" i="15"/>
  <c r="G1064" i="20" l="1"/>
  <c r="F1064" i="20"/>
  <c r="H903" i="15" l="1"/>
  <c r="H454" i="15"/>
  <c r="H864" i="15"/>
  <c r="H731" i="15"/>
  <c r="B1050" i="15"/>
  <c r="H1029" i="15"/>
  <c r="K196" i="20" l="1"/>
  <c r="K1059" i="20" l="1"/>
  <c r="K1058" i="20"/>
  <c r="K1057" i="20"/>
  <c r="K1063" i="20"/>
  <c r="K1056" i="20"/>
  <c r="K1060" i="20"/>
  <c r="K30" i="20"/>
  <c r="K8" i="20"/>
  <c r="K7" i="20"/>
  <c r="K15" i="20"/>
  <c r="K20" i="20"/>
  <c r="K27" i="20"/>
  <c r="K158" i="20"/>
  <c r="K124" i="20"/>
  <c r="K23" i="20"/>
  <c r="K66" i="20"/>
  <c r="K36" i="20"/>
  <c r="K12" i="20"/>
  <c r="K22" i="20"/>
  <c r="K341" i="20"/>
  <c r="K45" i="20"/>
  <c r="K275" i="20"/>
  <c r="K71" i="20"/>
  <c r="K75" i="20"/>
  <c r="K110" i="20"/>
  <c r="K37" i="20"/>
  <c r="K19" i="20"/>
  <c r="K35" i="20"/>
  <c r="K155" i="20"/>
  <c r="K108" i="20"/>
  <c r="K28" i="20"/>
  <c r="K77" i="20"/>
  <c r="K32" i="20"/>
  <c r="K31" i="20"/>
  <c r="K68" i="20"/>
  <c r="K171" i="20"/>
  <c r="K49" i="20"/>
  <c r="K64" i="20"/>
  <c r="K78" i="20"/>
  <c r="K153" i="20"/>
  <c r="K83" i="20"/>
  <c r="K34" i="20"/>
  <c r="K148" i="20"/>
  <c r="K147" i="20"/>
  <c r="K79" i="20"/>
  <c r="K208" i="20"/>
  <c r="K44" i="20"/>
  <c r="K102" i="20"/>
  <c r="K137" i="20"/>
  <c r="K62" i="20"/>
  <c r="K72" i="20"/>
  <c r="K100" i="20"/>
  <c r="K415" i="20"/>
  <c r="K462" i="20"/>
  <c r="K527" i="20"/>
  <c r="K159" i="20"/>
  <c r="K93" i="20"/>
  <c r="K247" i="20"/>
  <c r="K39" i="20"/>
  <c r="K266" i="20"/>
  <c r="K73" i="20"/>
  <c r="K141" i="20"/>
  <c r="K215" i="20"/>
  <c r="K70" i="20"/>
  <c r="K143" i="20"/>
  <c r="K86" i="20"/>
  <c r="K98" i="20"/>
  <c r="K139" i="20"/>
  <c r="K325" i="20"/>
  <c r="K222" i="20"/>
  <c r="K92" i="20"/>
  <c r="K206" i="20"/>
  <c r="K353" i="20"/>
  <c r="K245" i="20"/>
  <c r="K60" i="20"/>
  <c r="K63" i="20"/>
  <c r="K182" i="20"/>
  <c r="K149" i="20"/>
  <c r="K24" i="20"/>
  <c r="K489" i="20"/>
  <c r="K479" i="20"/>
  <c r="K403" i="20"/>
  <c r="K132" i="20"/>
  <c r="K242" i="20"/>
  <c r="K94" i="20"/>
  <c r="K105" i="20"/>
  <c r="K61" i="20"/>
  <c r="K133" i="20"/>
  <c r="K192" i="20"/>
  <c r="K134" i="20"/>
  <c r="K217" i="20"/>
  <c r="K185" i="20"/>
  <c r="K348" i="20"/>
  <c r="K111" i="20"/>
  <c r="K18" i="20"/>
  <c r="K56" i="20"/>
  <c r="K322" i="20"/>
  <c r="K186" i="20"/>
  <c r="K380" i="20"/>
  <c r="K11" i="20"/>
  <c r="K474" i="20"/>
  <c r="K212" i="20"/>
  <c r="K48" i="20"/>
  <c r="K188" i="20"/>
  <c r="K81" i="20"/>
  <c r="K291" i="20"/>
  <c r="K109" i="20"/>
  <c r="K121" i="20"/>
  <c r="K146" i="20"/>
  <c r="K25" i="20"/>
  <c r="K117" i="20"/>
  <c r="K288" i="20"/>
  <c r="K176" i="20"/>
  <c r="K600" i="20"/>
  <c r="K276" i="20"/>
  <c r="K97" i="20"/>
  <c r="K38" i="20"/>
  <c r="K80" i="20"/>
  <c r="K40" i="20"/>
  <c r="K366" i="20"/>
  <c r="K379" i="20"/>
  <c r="K267" i="20"/>
  <c r="K233" i="20"/>
  <c r="K116" i="20"/>
  <c r="K50" i="20"/>
  <c r="K223" i="20"/>
  <c r="K197" i="20"/>
  <c r="K254" i="20"/>
  <c r="K263" i="20"/>
  <c r="K106" i="20"/>
  <c r="K55" i="20"/>
  <c r="K195" i="20"/>
  <c r="K285" i="20"/>
  <c r="K364" i="20"/>
  <c r="K359" i="20"/>
  <c r="K248" i="20"/>
  <c r="K174" i="20"/>
  <c r="K90" i="20"/>
  <c r="K87" i="20"/>
  <c r="K136" i="20"/>
  <c r="K301" i="20"/>
  <c r="K306" i="20"/>
  <c r="K722" i="20"/>
  <c r="K221" i="20"/>
  <c r="K51" i="20"/>
  <c r="K17" i="20"/>
  <c r="K349" i="20"/>
  <c r="K293" i="20"/>
  <c r="K329" i="20"/>
  <c r="K203" i="20"/>
  <c r="K178" i="20"/>
  <c r="K647" i="20"/>
  <c r="K144" i="20"/>
  <c r="K114" i="20"/>
  <c r="K495" i="20"/>
  <c r="K336" i="20"/>
  <c r="K131" i="20"/>
  <c r="K446" i="20"/>
  <c r="K184" i="20"/>
  <c r="K770" i="20"/>
  <c r="K298" i="20"/>
  <c r="K138" i="20"/>
  <c r="K561" i="20"/>
  <c r="K272" i="20"/>
  <c r="K145" i="20"/>
  <c r="K418" i="20"/>
  <c r="K638" i="20"/>
  <c r="K125" i="20"/>
  <c r="K167" i="20"/>
  <c r="K135" i="20"/>
  <c r="K400" i="20"/>
  <c r="K283" i="20"/>
  <c r="K243" i="20"/>
  <c r="K777" i="20"/>
  <c r="K257" i="20"/>
  <c r="K425" i="20"/>
  <c r="K235" i="20"/>
  <c r="K227" i="20"/>
  <c r="K164" i="20"/>
  <c r="K408" i="20"/>
  <c r="K871" i="20"/>
  <c r="K603" i="20"/>
  <c r="K183" i="20"/>
  <c r="K271" i="20"/>
  <c r="K545" i="20"/>
  <c r="K152" i="20"/>
  <c r="K103" i="20"/>
  <c r="K643" i="20"/>
  <c r="K168" i="20"/>
  <c r="K494" i="20"/>
  <c r="K513" i="20"/>
  <c r="K96" i="20"/>
  <c r="K305" i="20"/>
  <c r="K236" i="20"/>
  <c r="K333" i="20"/>
  <c r="K464" i="20"/>
  <c r="K59" i="20"/>
  <c r="K471" i="20"/>
  <c r="K579" i="20"/>
  <c r="K260" i="20"/>
  <c r="K409" i="20"/>
  <c r="K294" i="20"/>
  <c r="K228" i="20"/>
  <c r="K123" i="20"/>
  <c r="K303" i="20"/>
  <c r="K84" i="20"/>
  <c r="K175" i="20"/>
  <c r="K482" i="20"/>
  <c r="K292" i="20"/>
  <c r="K119" i="20"/>
  <c r="K311" i="20"/>
  <c r="K529" i="20"/>
  <c r="K69" i="20"/>
  <c r="K655" i="20"/>
  <c r="K286" i="20"/>
  <c r="K476" i="20"/>
  <c r="K444" i="20"/>
  <c r="K118" i="20"/>
  <c r="K253" i="20"/>
  <c r="K383" i="20"/>
  <c r="K162" i="20"/>
  <c r="K447" i="20"/>
  <c r="K13" i="20"/>
  <c r="K686" i="20"/>
  <c r="K374" i="20"/>
  <c r="K414" i="20"/>
  <c r="K289" i="20"/>
  <c r="K113" i="20"/>
  <c r="K33" i="20"/>
  <c r="K346" i="20"/>
  <c r="K918" i="20"/>
  <c r="K490" i="20"/>
  <c r="K377" i="20"/>
  <c r="K515" i="20"/>
  <c r="K89" i="20"/>
  <c r="K219" i="20"/>
  <c r="K316" i="20"/>
  <c r="K819" i="20"/>
  <c r="K265" i="20"/>
  <c r="K315" i="20"/>
  <c r="K251" i="20"/>
  <c r="K435" i="20"/>
  <c r="K497" i="20"/>
  <c r="K354" i="20"/>
  <c r="K326" i="20"/>
  <c r="K314" i="20"/>
  <c r="K58" i="20"/>
  <c r="K360" i="20"/>
  <c r="K99" i="20"/>
  <c r="K112" i="20"/>
  <c r="K524" i="20"/>
  <c r="K352" i="20"/>
  <c r="K323" i="20"/>
  <c r="K404" i="20"/>
  <c r="K321" i="20"/>
  <c r="K240" i="20"/>
  <c r="K280" i="20"/>
  <c r="K367" i="20"/>
  <c r="K300" i="20"/>
  <c r="K668" i="20"/>
  <c r="K841" i="20"/>
  <c r="K344" i="20"/>
  <c r="K142" i="20"/>
  <c r="K392" i="20"/>
  <c r="K632" i="20"/>
  <c r="K520" i="20"/>
  <c r="K169" i="20"/>
  <c r="K82" i="20"/>
  <c r="K398" i="20"/>
  <c r="K507" i="20"/>
  <c r="K198" i="20"/>
  <c r="K731" i="20"/>
  <c r="K371" i="20"/>
  <c r="K483" i="20"/>
  <c r="K287" i="20"/>
  <c r="K160" i="20"/>
  <c r="K874" i="20"/>
  <c r="K230" i="20"/>
  <c r="K657" i="20"/>
  <c r="K899" i="20"/>
  <c r="K304" i="20"/>
  <c r="K199" i="20"/>
  <c r="K104" i="20"/>
  <c r="K548" i="20"/>
  <c r="K43" i="20"/>
  <c r="K747" i="20"/>
  <c r="K220" i="20"/>
  <c r="K470" i="20"/>
  <c r="K231" i="20"/>
  <c r="K642" i="20"/>
  <c r="K925" i="20"/>
  <c r="K312" i="20"/>
  <c r="K426" i="20"/>
  <c r="K787" i="20"/>
  <c r="K229" i="20"/>
  <c r="K391" i="20"/>
  <c r="K42" i="20"/>
  <c r="K320" i="20"/>
  <c r="K660" i="20"/>
  <c r="K499" i="20"/>
  <c r="K437" i="20"/>
  <c r="K672" i="20"/>
  <c r="K67" i="20"/>
  <c r="K509" i="20"/>
  <c r="K582" i="20"/>
  <c r="K907" i="20"/>
  <c r="K234" i="20"/>
  <c r="K536" i="20"/>
  <c r="K262" i="20"/>
  <c r="K277" i="20"/>
  <c r="K522" i="20"/>
  <c r="K535" i="20"/>
  <c r="K216" i="20"/>
  <c r="K191" i="20"/>
  <c r="K297" i="20"/>
  <c r="K393" i="20"/>
  <c r="K281" i="20"/>
  <c r="K387" i="20"/>
  <c r="K296" i="20"/>
  <c r="K345" i="20"/>
  <c r="K543" i="20"/>
  <c r="K232" i="20"/>
  <c r="K531" i="20"/>
  <c r="K811" i="20"/>
  <c r="K161" i="20"/>
  <c r="K832" i="20"/>
  <c r="K555" i="20"/>
  <c r="K614" i="20"/>
  <c r="K896" i="20"/>
  <c r="K376" i="20"/>
  <c r="K438" i="20"/>
  <c r="K659" i="20"/>
  <c r="K691" i="20"/>
  <c r="K375" i="20"/>
  <c r="K318" i="20"/>
  <c r="K127" i="20"/>
  <c r="K128" i="20"/>
  <c r="K498" i="20"/>
  <c r="K442" i="20"/>
  <c r="K187" i="20"/>
  <c r="K166" i="20"/>
  <c r="K47" i="20"/>
  <c r="K460" i="20"/>
  <c r="K553" i="20"/>
  <c r="K911" i="20"/>
  <c r="K338" i="20"/>
  <c r="K163" i="20"/>
  <c r="K809" i="20"/>
  <c r="K585" i="20"/>
  <c r="K637" i="20"/>
  <c r="K826" i="20"/>
  <c r="K501" i="20"/>
  <c r="K211" i="20"/>
  <c r="K477" i="20"/>
  <c r="K273" i="20"/>
  <c r="K129" i="20"/>
  <c r="K282" i="20"/>
  <c r="K237" i="20"/>
  <c r="K179" i="20"/>
  <c r="K170" i="20"/>
  <c r="K226" i="20"/>
  <c r="K274" i="20"/>
  <c r="K517" i="20"/>
  <c r="K327" i="20"/>
  <c r="K295" i="20"/>
  <c r="K330" i="20"/>
  <c r="K422" i="20"/>
  <c r="K737" i="20"/>
  <c r="K214" i="20"/>
  <c r="K458" i="20"/>
  <c r="K309" i="20"/>
  <c r="K417" i="20"/>
  <c r="K459" i="20"/>
  <c r="K569" i="20"/>
  <c r="K926" i="20"/>
  <c r="K866" i="20"/>
  <c r="K680" i="20"/>
  <c r="K154" i="20"/>
  <c r="K706" i="20"/>
  <c r="K766" i="20"/>
  <c r="K390" i="20"/>
  <c r="K436" i="20"/>
  <c r="K851" i="20"/>
  <c r="K130" i="20"/>
  <c r="K675" i="20"/>
  <c r="K525" i="20"/>
  <c r="K362" i="20"/>
  <c r="K693" i="20"/>
  <c r="K663" i="20"/>
  <c r="K541" i="20"/>
  <c r="K365" i="20"/>
  <c r="K654" i="20"/>
  <c r="K653" i="20"/>
  <c r="K628" i="20"/>
  <c r="K917" i="20"/>
  <c r="K378" i="20"/>
  <c r="K913" i="20"/>
  <c r="K449" i="20"/>
  <c r="K792" i="20"/>
  <c r="K122" i="20"/>
  <c r="K883" i="20"/>
  <c r="K397" i="20"/>
  <c r="K757" i="20"/>
  <c r="K120" i="20"/>
  <c r="K140" i="20"/>
  <c r="K488" i="20"/>
  <c r="K649" i="20"/>
  <c r="K604" i="20"/>
  <c r="K385" i="20"/>
  <c r="K566" i="20"/>
  <c r="K496" i="20"/>
  <c r="K538" i="20"/>
  <c r="K389" i="20"/>
  <c r="K876" i="20"/>
  <c r="K205" i="20"/>
  <c r="K244" i="20"/>
  <c r="K890" i="20"/>
  <c r="K908" i="20"/>
  <c r="K783" i="20"/>
  <c r="K373" i="20"/>
  <c r="K921" i="20"/>
  <c r="K115" i="20"/>
  <c r="K268" i="20"/>
  <c r="K261" i="20"/>
  <c r="K76" i="20"/>
  <c r="K332" i="20"/>
  <c r="K41" i="20"/>
  <c r="K421" i="20"/>
  <c r="K891" i="20"/>
  <c r="K568" i="20"/>
  <c r="K679" i="20"/>
  <c r="K264" i="20"/>
  <c r="K218" i="20"/>
  <c r="K616" i="20"/>
  <c r="K204" i="20"/>
  <c r="K209" i="20"/>
  <c r="K269" i="20"/>
  <c r="K793" i="20"/>
  <c r="K173" i="20"/>
  <c r="K547" i="20"/>
  <c r="K361" i="20"/>
  <c r="K85" i="20"/>
  <c r="K411" i="20"/>
  <c r="K801" i="20"/>
  <c r="K597" i="20"/>
  <c r="K416" i="20"/>
  <c r="K347" i="20"/>
  <c r="K410" i="20"/>
  <c r="K682" i="20"/>
  <c r="K401" i="20"/>
  <c r="K503" i="20"/>
  <c r="K511" i="20"/>
  <c r="K107" i="20"/>
  <c r="K739" i="20"/>
  <c r="K492" i="20"/>
  <c r="K857" i="20"/>
  <c r="K594" i="20"/>
  <c r="K429" i="20"/>
  <c r="K606" i="20"/>
  <c r="K193" i="20"/>
  <c r="K319" i="20"/>
  <c r="K564" i="20"/>
  <c r="K645" i="20"/>
  <c r="K631" i="20"/>
  <c r="K165" i="20"/>
  <c r="K694" i="20"/>
  <c r="K528" i="20"/>
  <c r="K504" i="20"/>
  <c r="K16" i="20"/>
  <c r="K626" i="20"/>
  <c r="K340" i="20"/>
  <c r="K740" i="20"/>
  <c r="K455" i="20"/>
  <c r="K259" i="20"/>
  <c r="K546" i="20"/>
  <c r="K29" i="20"/>
  <c r="K467" i="20"/>
  <c r="K894" i="20"/>
  <c r="K475" i="20"/>
  <c r="K719" i="20"/>
  <c r="K10" i="20"/>
  <c r="K432" i="20"/>
  <c r="K533" i="20"/>
  <c r="K351" i="20"/>
  <c r="K210" i="20"/>
  <c r="K225" i="20"/>
  <c r="K249" i="20"/>
  <c r="K207" i="20"/>
  <c r="K576" i="20"/>
  <c r="K190" i="20"/>
  <c r="K88" i="20"/>
  <c r="K708" i="20"/>
  <c r="K246" i="20"/>
  <c r="K799" i="20"/>
  <c r="K572" i="20"/>
  <c r="K825" i="20"/>
  <c r="K480" i="20"/>
  <c r="K870" i="20"/>
  <c r="K559" i="20"/>
  <c r="K822" i="20"/>
  <c r="K592" i="20"/>
  <c r="K224" i="20"/>
  <c r="K439" i="20"/>
  <c r="K684" i="20"/>
  <c r="K714" i="20"/>
  <c r="K534" i="20"/>
  <c r="K557" i="20"/>
  <c r="K454" i="20"/>
  <c r="K868" i="20"/>
  <c r="K441" i="20"/>
  <c r="K878" i="20"/>
  <c r="K814" i="20"/>
  <c r="K201" i="20"/>
  <c r="K683" i="20"/>
  <c r="K457" i="20"/>
  <c r="K337" i="20"/>
  <c r="K552" i="20"/>
  <c r="K927" i="20"/>
  <c r="K399" i="20"/>
  <c r="K735" i="20"/>
  <c r="K505" i="20"/>
  <c r="K157" i="20"/>
  <c r="K750" i="20"/>
  <c r="K748" i="20"/>
  <c r="K656" i="20"/>
  <c r="K428" i="20"/>
  <c r="K331" i="20"/>
  <c r="K514" i="20"/>
  <c r="K532" i="20"/>
  <c r="K736" i="20"/>
  <c r="K884" i="20"/>
  <c r="K725" i="20"/>
  <c r="K256" i="20"/>
  <c r="K674" i="20"/>
  <c r="K928" i="20"/>
  <c r="K523" i="20"/>
  <c r="K602" i="20"/>
  <c r="K562" i="20"/>
  <c r="K867" i="20"/>
  <c r="K363" i="20"/>
  <c r="K629" i="20"/>
  <c r="K889" i="20"/>
  <c r="K189" i="20"/>
  <c r="K666" i="20"/>
  <c r="K929" i="20"/>
  <c r="K91" i="20"/>
  <c r="K481" i="20"/>
  <c r="K539" i="20"/>
  <c r="K608" i="20"/>
  <c r="K485" i="20"/>
  <c r="K200" i="20"/>
  <c r="K573" i="20"/>
  <c r="K512" i="20"/>
  <c r="K595" i="20"/>
  <c r="K453" i="20"/>
  <c r="K630" i="20"/>
  <c r="K803" i="20"/>
  <c r="K930" i="20"/>
  <c r="K95" i="20"/>
  <c r="K450" i="20"/>
  <c r="K14" i="20"/>
  <c r="K419" i="20"/>
  <c r="K463" i="20"/>
  <c r="K817" i="20"/>
  <c r="K302" i="20"/>
  <c r="K180" i="20"/>
  <c r="K845" i="20"/>
  <c r="K540" i="20"/>
  <c r="K687" i="20"/>
  <c r="K915" i="20"/>
  <c r="K500" i="20"/>
  <c r="K810" i="20"/>
  <c r="K727" i="20"/>
  <c r="K816" i="20"/>
  <c r="K586" i="20"/>
  <c r="K931" i="20"/>
  <c r="K461" i="20"/>
  <c r="K339" i="20"/>
  <c r="K26" i="20"/>
  <c r="K448" i="20"/>
  <c r="K405" i="20"/>
  <c r="K213" i="20"/>
  <c r="K676" i="20"/>
  <c r="K763" i="20"/>
  <c r="K744" i="20"/>
  <c r="K624" i="20"/>
  <c r="K852" i="20"/>
  <c r="K914" i="20"/>
  <c r="K542" i="20"/>
  <c r="K932" i="20"/>
  <c r="K802" i="20"/>
  <c r="K881" i="20"/>
  <c r="K758" i="20"/>
  <c r="K746" i="20"/>
  <c r="K521" i="20"/>
  <c r="K786" i="20"/>
  <c r="K54" i="20"/>
  <c r="K578" i="20"/>
  <c r="K252" i="20"/>
  <c r="K571" i="20"/>
  <c r="K661" i="20"/>
  <c r="K718" i="20"/>
  <c r="K358" i="20"/>
  <c r="K761" i="20"/>
  <c r="K466" i="20"/>
  <c r="K386" i="20"/>
  <c r="K821" i="20"/>
  <c r="K181" i="20"/>
  <c r="K933" i="20"/>
  <c r="K887" i="20"/>
  <c r="K715" i="20"/>
  <c r="K795" i="20"/>
  <c r="K869" i="20"/>
  <c r="K591" i="20"/>
  <c r="K370" i="20"/>
  <c r="K506" i="20"/>
  <c r="K445" i="20"/>
  <c r="K258" i="20"/>
  <c r="K52" i="20"/>
  <c r="K424" i="20"/>
  <c r="K934" i="20"/>
  <c r="K440" i="20"/>
  <c r="K806" i="20"/>
  <c r="K904" i="20"/>
  <c r="K839" i="20"/>
  <c r="K556" i="20"/>
  <c r="K633" i="20"/>
  <c r="K451" i="20"/>
  <c r="K701" i="20"/>
  <c r="K443" i="20"/>
  <c r="K838" i="20"/>
  <c r="K634" i="20"/>
  <c r="K886" i="20"/>
  <c r="K402" i="20"/>
  <c r="K617" i="20"/>
  <c r="K773" i="20"/>
  <c r="K577" i="20"/>
  <c r="K882" i="20"/>
  <c r="K395" i="20"/>
  <c r="K431" i="20"/>
  <c r="K935" i="20"/>
  <c r="K646" i="20"/>
  <c r="K537" i="20"/>
  <c r="K549" i="20"/>
  <c r="K640" i="20"/>
  <c r="K310" i="20"/>
  <c r="K430" i="20"/>
  <c r="K177" i="20"/>
  <c r="K721" i="20"/>
  <c r="K755" i="20"/>
  <c r="K150" i="20"/>
  <c r="K734" i="20"/>
  <c r="K880" i="20"/>
  <c r="K238" i="20"/>
  <c r="K794" i="20"/>
  <c r="K796" i="20"/>
  <c r="K622" i="20"/>
  <c r="K695" i="20"/>
  <c r="K342" i="20"/>
  <c r="K623" i="20"/>
  <c r="K356" i="20"/>
  <c r="K388" i="20"/>
  <c r="K936" i="20"/>
  <c r="K46" i="20"/>
  <c r="K635" i="20"/>
  <c r="K382" i="20"/>
  <c r="K308" i="20"/>
  <c r="K937" i="20"/>
  <c r="K863" i="20"/>
  <c r="K558" i="20"/>
  <c r="K255" i="20"/>
  <c r="K468" i="20"/>
  <c r="K290" i="20"/>
  <c r="K724" i="20"/>
  <c r="K938" i="20"/>
  <c r="K844" i="20"/>
  <c r="K805" i="20"/>
  <c r="K665" i="20"/>
  <c r="K560" i="20"/>
  <c r="K906" i="20"/>
  <c r="K939" i="20"/>
  <c r="K491" i="20"/>
  <c r="K639" i="20"/>
  <c r="K940" i="20"/>
  <c r="K784" i="20"/>
  <c r="K827" i="20"/>
  <c r="K837" i="20"/>
  <c r="K941" i="20"/>
  <c r="K768" i="20"/>
  <c r="K673" i="20"/>
  <c r="K589" i="20"/>
  <c r="K843" i="20"/>
  <c r="K919" i="20"/>
  <c r="K610" i="20"/>
  <c r="K836" i="20"/>
  <c r="K407" i="20"/>
  <c r="K518" i="20"/>
  <c r="K601" i="20"/>
  <c r="K830" i="20"/>
  <c r="K704" i="20"/>
  <c r="K406" i="20"/>
  <c r="K942" i="20"/>
  <c r="K943" i="20"/>
  <c r="K762" i="20"/>
  <c r="K427" i="20"/>
  <c r="K478" i="20"/>
  <c r="K350" i="20"/>
  <c r="K278" i="20"/>
  <c r="K563" i="20"/>
  <c r="K554" i="20"/>
  <c r="K307" i="20"/>
  <c r="K892" i="20"/>
  <c r="K413" i="20"/>
  <c r="K588" i="20"/>
  <c r="K156" i="20"/>
  <c r="K818" i="20"/>
  <c r="K785" i="20"/>
  <c r="K605" i="20"/>
  <c r="K609" i="20"/>
  <c r="K551" i="20"/>
  <c r="K767" i="20"/>
  <c r="K355" i="20"/>
  <c r="K751" i="20"/>
  <c r="K944" i="20"/>
  <c r="K519" i="20"/>
  <c r="K669" i="20"/>
  <c r="K849" i="20"/>
  <c r="K241" i="20"/>
  <c r="K580" i="20"/>
  <c r="K65" i="20"/>
  <c r="K550" i="20"/>
  <c r="K909" i="20"/>
  <c r="K692" i="20"/>
  <c r="K250" i="20"/>
  <c r="K510" i="20"/>
  <c r="K945" i="20"/>
  <c r="K486" i="20"/>
  <c r="K946" i="20"/>
  <c r="K677" i="20"/>
  <c r="K923" i="20"/>
  <c r="K742" i="20"/>
  <c r="K749" i="20"/>
  <c r="K775" i="20"/>
  <c r="K778" i="20"/>
  <c r="K611" i="20"/>
  <c r="K328" i="20"/>
  <c r="K779" i="20"/>
  <c r="K279" i="20"/>
  <c r="K420" i="20"/>
  <c r="K798" i="20"/>
  <c r="K619" i="20"/>
  <c r="K877" i="20"/>
  <c r="K754" i="20"/>
  <c r="K172" i="20"/>
  <c r="K772" i="20"/>
  <c r="K745" i="20"/>
  <c r="K707" i="20"/>
  <c r="K920" i="20"/>
  <c r="K885" i="20"/>
  <c r="K807" i="20"/>
  <c r="K690" i="20"/>
  <c r="K434" i="20"/>
  <c r="K780" i="20"/>
  <c r="K947" i="20"/>
  <c r="K820" i="20"/>
  <c r="K615" i="20"/>
  <c r="K381" i="20"/>
  <c r="K720" i="20"/>
  <c r="K423" i="20"/>
  <c r="K738" i="20"/>
  <c r="K641" i="20"/>
  <c r="K565" i="20"/>
  <c r="K699" i="20"/>
  <c r="K202" i="20"/>
  <c r="K860" i="20"/>
  <c r="K828" i="20"/>
  <c r="K711" i="20"/>
  <c r="K270" i="20"/>
  <c r="K620" i="20"/>
  <c r="K396" i="20"/>
  <c r="K372" i="20"/>
  <c r="K662" i="20"/>
  <c r="K948" i="20"/>
  <c r="K658" i="20"/>
  <c r="K716" i="20"/>
  <c r="K910" i="20"/>
  <c r="K949" i="20"/>
  <c r="K627" i="20"/>
  <c r="K782" i="20"/>
  <c r="K433" i="20"/>
  <c r="K950" i="20"/>
  <c r="K650" i="20"/>
  <c r="K951" i="20"/>
  <c r="K472" i="20"/>
  <c r="K952" i="20"/>
  <c r="K953" i="20"/>
  <c r="K797" i="20"/>
  <c r="K901" i="20"/>
  <c r="K709" i="20"/>
  <c r="K954" i="20"/>
  <c r="K774" i="20"/>
  <c r="K57" i="20"/>
  <c r="K726" i="20"/>
  <c r="K900" i="20"/>
  <c r="K357" i="20"/>
  <c r="K922" i="20"/>
  <c r="K743" i="20"/>
  <c r="K850" i="20"/>
  <c r="K194" i="20"/>
  <c r="K613" i="20"/>
  <c r="K756" i="20"/>
  <c r="K760" i="20"/>
  <c r="K574" i="20"/>
  <c r="K502" i="20"/>
  <c r="K700" i="20"/>
  <c r="K858" i="20"/>
  <c r="K895" i="20"/>
  <c r="K596" i="20"/>
  <c r="K752" i="20"/>
  <c r="K955" i="20"/>
  <c r="K587" i="20"/>
  <c r="K584" i="20"/>
  <c r="K570" i="20"/>
  <c r="K567" i="20"/>
  <c r="K956" i="20"/>
  <c r="K530" i="20"/>
  <c r="K957" i="20"/>
  <c r="K636" i="20"/>
  <c r="K875" i="20"/>
  <c r="K729" i="20"/>
  <c r="K848" i="20"/>
  <c r="K846" i="20"/>
  <c r="K685" i="20"/>
  <c r="K732" i="20"/>
  <c r="K670" i="20"/>
  <c r="K958" i="20"/>
  <c r="K831" i="20"/>
  <c r="K581" i="20"/>
  <c r="K705" i="20"/>
  <c r="K959" i="20"/>
  <c r="K960" i="20"/>
  <c r="K815" i="20"/>
  <c r="K607" i="20"/>
  <c r="K313" i="20"/>
  <c r="K334" i="20"/>
  <c r="K879" i="20"/>
  <c r="K126" i="20"/>
  <c r="K961" i="20"/>
  <c r="K753" i="20"/>
  <c r="K759" i="20"/>
  <c r="K741" i="20"/>
  <c r="K625" i="20"/>
  <c r="K469" i="20"/>
  <c r="K702" i="20"/>
  <c r="K893" i="20"/>
  <c r="K898" i="20"/>
  <c r="K484" i="20"/>
  <c r="K698" i="20"/>
  <c r="K369" i="20"/>
  <c r="K765" i="20"/>
  <c r="K847" i="20"/>
  <c r="K516" i="20"/>
  <c r="K728" i="20"/>
  <c r="K599" i="20"/>
  <c r="K723" i="20"/>
  <c r="K873" i="20"/>
  <c r="K808" i="20"/>
  <c r="K962" i="20"/>
  <c r="K678" i="20"/>
  <c r="K384" i="20"/>
  <c r="K856" i="20"/>
  <c r="K963" i="20"/>
  <c r="K964" i="20"/>
  <c r="K590" i="20"/>
  <c r="K456" i="20"/>
  <c r="K965" i="20"/>
  <c r="K730" i="20"/>
  <c r="K903" i="20"/>
  <c r="K966" i="20"/>
  <c r="K712" i="20"/>
  <c r="K861" i="20"/>
  <c r="K593" i="20"/>
  <c r="K967" i="20"/>
  <c r="K855" i="20"/>
  <c r="K618" i="20"/>
  <c r="K888" i="20"/>
  <c r="K916" i="20"/>
  <c r="K697" i="20"/>
  <c r="K473" i="20"/>
  <c r="K968" i="20"/>
  <c r="K317" i="20"/>
  <c r="K101" i="20"/>
  <c r="K710" i="20"/>
  <c r="K575" i="20"/>
  <c r="K644" i="20"/>
  <c r="K717" i="20"/>
  <c r="K902" i="20"/>
  <c r="K813" i="20"/>
  <c r="K969" i="20"/>
  <c r="K652" i="20"/>
  <c r="K905" i="20"/>
  <c r="K324" i="20"/>
  <c r="K859" i="20"/>
  <c r="K970" i="20"/>
  <c r="K621" i="20"/>
  <c r="K971" i="20"/>
  <c r="K671" i="20"/>
  <c r="K713" i="20"/>
  <c r="K972" i="20"/>
  <c r="K864" i="20"/>
  <c r="K865" i="20"/>
  <c r="K800" i="20"/>
  <c r="K973" i="20"/>
  <c r="K974" i="20"/>
  <c r="K771" i="20"/>
  <c r="K788" i="20"/>
  <c r="K776" i="20"/>
  <c r="K804" i="20"/>
  <c r="K924" i="20"/>
  <c r="K368" i="20"/>
  <c r="K975" i="20"/>
  <c r="K976" i="20"/>
  <c r="K583" i="20"/>
  <c r="K912" i="20"/>
  <c r="K823" i="20"/>
  <c r="K862" i="20"/>
  <c r="K412" i="20"/>
  <c r="K769" i="20"/>
  <c r="K681" i="20"/>
  <c r="K508" i="20"/>
  <c r="K977" i="20"/>
  <c r="K853" i="20"/>
  <c r="K835" i="20"/>
  <c r="K978" i="20"/>
  <c r="K979" i="20"/>
  <c r="K452" i="20"/>
  <c r="K980" i="20"/>
  <c r="K829" i="20"/>
  <c r="K981" i="20"/>
  <c r="K842" i="20"/>
  <c r="K982" i="20"/>
  <c r="K983" i="20"/>
  <c r="K897" i="20"/>
  <c r="K984" i="20"/>
  <c r="K985" i="20"/>
  <c r="K986" i="20"/>
  <c r="K987" i="20"/>
  <c r="K988" i="20"/>
  <c r="K284" i="20"/>
  <c r="K989" i="20"/>
  <c r="K840" i="20"/>
  <c r="K990" i="20"/>
  <c r="K991" i="20"/>
  <c r="K493" i="20"/>
  <c r="K992" i="20"/>
  <c r="K993" i="20"/>
  <c r="K824" i="20"/>
  <c r="K994" i="20"/>
  <c r="K995" i="20"/>
  <c r="K996" i="20"/>
  <c r="K997" i="20"/>
  <c r="K872" i="20"/>
  <c r="K998" i="20"/>
  <c r="K999" i="20"/>
  <c r="K812" i="20"/>
  <c r="K1000" i="20"/>
  <c r="K1001" i="20"/>
  <c r="K1002" i="20"/>
  <c r="K1003" i="20"/>
  <c r="K789" i="20"/>
  <c r="K1004" i="20"/>
  <c r="K733" i="20"/>
  <c r="K1005" i="20"/>
  <c r="K1006" i="20"/>
  <c r="K781" i="20"/>
  <c r="K1007" i="20"/>
  <c r="K1008" i="20"/>
  <c r="K1009" i="20"/>
  <c r="H1060" i="20" l="1"/>
  <c r="H12" i="20"/>
  <c r="L15" i="20"/>
  <c r="L7" i="20"/>
  <c r="L27" i="20"/>
  <c r="H328" i="20"/>
  <c r="H44" i="20"/>
  <c r="H32" i="20"/>
  <c r="H19" i="20"/>
  <c r="H26" i="20"/>
  <c r="H42" i="20"/>
  <c r="H96" i="20"/>
  <c r="H38" i="20"/>
  <c r="H33" i="20"/>
  <c r="H93" i="20"/>
  <c r="H105" i="20"/>
  <c r="H16" i="20"/>
  <c r="H224" i="20"/>
  <c r="H47" i="20"/>
  <c r="H329" i="20"/>
  <c r="H28" i="20"/>
  <c r="H120" i="20"/>
  <c r="H41" i="20"/>
  <c r="H139" i="20"/>
  <c r="H71" i="20"/>
  <c r="H132" i="20"/>
  <c r="H83" i="20"/>
  <c r="H117" i="20"/>
  <c r="H212" i="20"/>
  <c r="H172" i="20"/>
  <c r="H92" i="20"/>
  <c r="H88" i="20"/>
  <c r="H145" i="20"/>
  <c r="H58" i="20"/>
  <c r="H152" i="20"/>
  <c r="H124" i="20"/>
  <c r="H43" i="20"/>
  <c r="H159" i="20"/>
  <c r="H66" i="20"/>
  <c r="H148" i="20"/>
  <c r="H185" i="20"/>
  <c r="H39" i="20"/>
  <c r="H72" i="20"/>
  <c r="H171" i="20"/>
  <c r="H103" i="20"/>
  <c r="H49" i="20"/>
  <c r="H54" i="20"/>
  <c r="H50" i="20"/>
  <c r="H68" i="20"/>
  <c r="H623" i="20"/>
  <c r="H31" i="20"/>
  <c r="H150" i="20"/>
  <c r="H73" i="20"/>
  <c r="H116" i="20"/>
  <c r="H153" i="20"/>
  <c r="H67" i="20"/>
  <c r="H94" i="20"/>
  <c r="H272" i="20"/>
  <c r="H254" i="20"/>
  <c r="H60" i="20"/>
  <c r="H62" i="20"/>
  <c r="H70" i="20"/>
  <c r="H14" i="20"/>
  <c r="H192" i="20"/>
  <c r="H409" i="20"/>
  <c r="H97" i="20"/>
  <c r="H11" i="20"/>
  <c r="H236" i="20"/>
  <c r="H56" i="20"/>
  <c r="H125" i="20"/>
  <c r="H40" i="20"/>
  <c r="H134" i="20"/>
  <c r="H55" i="20"/>
  <c r="H90" i="20"/>
  <c r="H561" i="20"/>
  <c r="H130" i="20"/>
  <c r="H141" i="20"/>
  <c r="H251" i="20"/>
  <c r="H138" i="20"/>
  <c r="H331" i="20"/>
  <c r="H488" i="20"/>
  <c r="H79" i="20"/>
  <c r="H182" i="20"/>
  <c r="H169" i="20"/>
  <c r="H114" i="20"/>
  <c r="H24" i="20"/>
  <c r="H184" i="20"/>
  <c r="H51" i="20"/>
  <c r="H102" i="20"/>
  <c r="H220" i="20"/>
  <c r="H263" i="20"/>
  <c r="H98" i="20"/>
  <c r="H298" i="20"/>
  <c r="H133" i="20"/>
  <c r="H489" i="20"/>
  <c r="H137" i="20"/>
  <c r="H84" i="20"/>
  <c r="H109" i="20"/>
  <c r="H248" i="20"/>
  <c r="H29" i="20"/>
  <c r="H245" i="20"/>
  <c r="H87" i="20"/>
  <c r="H225" i="20"/>
  <c r="H143" i="20"/>
  <c r="H479" i="20"/>
  <c r="H63" i="20"/>
  <c r="H121" i="20"/>
  <c r="H131" i="20"/>
  <c r="H437" i="20"/>
  <c r="H353" i="20"/>
  <c r="H106" i="20"/>
  <c r="H285" i="20"/>
  <c r="H373" i="20"/>
  <c r="H195" i="20"/>
  <c r="H672" i="20"/>
  <c r="H230" i="20"/>
  <c r="H746" i="20"/>
  <c r="H48" i="20"/>
  <c r="H259" i="20"/>
  <c r="H189" i="20"/>
  <c r="H680" i="20"/>
  <c r="H545" i="20"/>
  <c r="H65" i="20"/>
  <c r="H293" i="20"/>
  <c r="H727" i="20"/>
  <c r="H645" i="20"/>
  <c r="H149" i="20"/>
  <c r="H305" i="20"/>
  <c r="H367" i="20"/>
  <c r="H694" i="20"/>
  <c r="H174" i="20"/>
  <c r="H348" i="20"/>
  <c r="H240" i="20"/>
  <c r="H692" i="20"/>
  <c r="H606" i="20"/>
  <c r="H366" i="20"/>
  <c r="H359" i="20"/>
  <c r="H64" i="20"/>
  <c r="H127" i="20"/>
  <c r="H155" i="20"/>
  <c r="H210" i="20"/>
  <c r="H283" i="20"/>
  <c r="H425" i="20"/>
  <c r="H266" i="20"/>
  <c r="H190" i="20"/>
  <c r="H278" i="20"/>
  <c r="H354" i="20"/>
  <c r="H291" i="20"/>
  <c r="H459" i="20"/>
  <c r="H243" i="20"/>
  <c r="H146" i="20"/>
  <c r="H364" i="20"/>
  <c r="H222" i="20"/>
  <c r="H215" i="20"/>
  <c r="H542" i="20"/>
  <c r="H247" i="20"/>
  <c r="H380" i="20"/>
  <c r="H294" i="20"/>
  <c r="H306" i="20"/>
  <c r="H180" i="20"/>
  <c r="H61" i="20"/>
  <c r="H276" i="20"/>
  <c r="H323" i="20"/>
  <c r="H404" i="20"/>
  <c r="H444" i="20"/>
  <c r="H434" i="20"/>
  <c r="H316" i="20"/>
  <c r="H374" i="20"/>
  <c r="H197" i="20"/>
  <c r="H333" i="20"/>
  <c r="H123" i="20"/>
  <c r="H238" i="20"/>
  <c r="H558" i="20"/>
  <c r="H104" i="20"/>
  <c r="H164" i="20"/>
  <c r="H446" i="20"/>
  <c r="H119" i="20"/>
  <c r="H524" i="20"/>
  <c r="H376" i="20"/>
  <c r="H277" i="20"/>
  <c r="H563" i="20"/>
  <c r="H170" i="20"/>
  <c r="H188" i="20"/>
  <c r="H183" i="20"/>
  <c r="H457" i="20"/>
  <c r="H198" i="20"/>
  <c r="H193" i="20"/>
  <c r="H175" i="20"/>
  <c r="H347" i="20"/>
  <c r="H269" i="20"/>
  <c r="H349" i="20"/>
  <c r="H173" i="20"/>
  <c r="H142" i="20"/>
  <c r="H216" i="20"/>
  <c r="H311" i="20"/>
  <c r="H165" i="20"/>
  <c r="H167" i="20"/>
  <c r="H447" i="20"/>
  <c r="H403" i="20"/>
  <c r="H410" i="20"/>
  <c r="H740" i="20"/>
  <c r="H338" i="20"/>
  <c r="H449" i="20"/>
  <c r="H235" i="20"/>
  <c r="H253" i="20"/>
  <c r="H341" i="20"/>
  <c r="H280" i="20"/>
  <c r="H275" i="20"/>
  <c r="H392" i="20"/>
  <c r="H336" i="20"/>
  <c r="H928" i="20"/>
  <c r="H474" i="20"/>
  <c r="H346" i="20"/>
  <c r="H242" i="20"/>
  <c r="H234" i="20"/>
  <c r="H597" i="20"/>
  <c r="H287" i="20"/>
  <c r="H385" i="20"/>
  <c r="H223" i="20"/>
  <c r="H427" i="20"/>
  <c r="H140" i="20"/>
  <c r="H86" i="20"/>
  <c r="H884" i="20"/>
  <c r="H227" i="20"/>
  <c r="H80" i="20"/>
  <c r="H318" i="20"/>
  <c r="H81" i="20"/>
  <c r="H161" i="20"/>
  <c r="H557" i="20"/>
  <c r="H229" i="20"/>
  <c r="H519" i="20"/>
  <c r="H527" i="20"/>
  <c r="H113" i="20"/>
  <c r="H85" i="20"/>
  <c r="H162" i="20"/>
  <c r="H91" i="20"/>
  <c r="H209" i="20"/>
  <c r="H179" i="20"/>
  <c r="H89" i="20"/>
  <c r="H455" i="20"/>
  <c r="H503" i="20"/>
  <c r="H332" i="20"/>
  <c r="H233" i="20"/>
  <c r="H395" i="20"/>
  <c r="H147" i="20"/>
  <c r="H422" i="20"/>
  <c r="H397" i="20"/>
  <c r="H504" i="20"/>
  <c r="H407" i="20"/>
  <c r="H219" i="20"/>
  <c r="H144" i="20"/>
  <c r="H237" i="20"/>
  <c r="H830" i="20"/>
  <c r="H462" i="20"/>
  <c r="H536" i="20"/>
  <c r="H204" i="20"/>
  <c r="H325" i="20"/>
  <c r="H482" i="20"/>
  <c r="H303" i="20"/>
  <c r="H379" i="20"/>
  <c r="H476" i="20"/>
  <c r="H321" i="20"/>
  <c r="H496" i="20"/>
  <c r="H267" i="20"/>
  <c r="H118" i="20"/>
  <c r="H507" i="20"/>
  <c r="H548" i="20"/>
  <c r="H282" i="20"/>
  <c r="H281" i="20"/>
  <c r="H326" i="20"/>
  <c r="H540" i="20"/>
  <c r="H454" i="20"/>
  <c r="H541" i="20"/>
  <c r="H136" i="20"/>
  <c r="H408" i="20"/>
  <c r="H363" i="20"/>
  <c r="H221" i="20"/>
  <c r="H387" i="20"/>
  <c r="H69" i="20"/>
  <c r="H393" i="20"/>
  <c r="H478" i="20"/>
  <c r="H100" i="20"/>
  <c r="H213" i="20"/>
  <c r="H330" i="20"/>
  <c r="H553" i="20"/>
  <c r="H666" i="20"/>
  <c r="H217" i="20"/>
  <c r="H300" i="20"/>
  <c r="H521" i="20"/>
  <c r="H297" i="20"/>
  <c r="H322" i="20"/>
  <c r="H522" i="20"/>
  <c r="H128" i="20"/>
  <c r="H265" i="20"/>
  <c r="H199" i="20"/>
  <c r="H426" i="20"/>
  <c r="H535" i="20"/>
  <c r="H201" i="20"/>
  <c r="H302" i="20"/>
  <c r="H525" i="20"/>
  <c r="H591" i="20"/>
  <c r="H111" i="20"/>
  <c r="H562" i="20"/>
  <c r="H301" i="20"/>
  <c r="H112" i="20"/>
  <c r="H839" i="20"/>
  <c r="H464" i="20"/>
  <c r="H435" i="20"/>
  <c r="H513" i="20"/>
  <c r="H312" i="20"/>
  <c r="H187" i="20"/>
  <c r="H398" i="20"/>
  <c r="H352" i="20"/>
  <c r="H635" i="20"/>
  <c r="H231" i="20"/>
  <c r="H288" i="20"/>
  <c r="H166" i="20"/>
  <c r="H289" i="20"/>
  <c r="H315" i="20"/>
  <c r="H255" i="20"/>
  <c r="H257" i="20"/>
  <c r="H252" i="20"/>
  <c r="H211" i="20"/>
  <c r="H176" i="20"/>
  <c r="H691" i="20"/>
  <c r="H178" i="20"/>
  <c r="H108" i="20"/>
  <c r="H203" i="20"/>
  <c r="H261" i="20"/>
  <c r="H787" i="20"/>
  <c r="H383" i="20"/>
  <c r="H214" i="20"/>
  <c r="H310" i="20"/>
  <c r="H99" i="20"/>
  <c r="H818" i="20"/>
  <c r="H638" i="20"/>
  <c r="H377" i="20"/>
  <c r="H894" i="20"/>
  <c r="H460" i="20"/>
  <c r="H656" i="20"/>
  <c r="H551" i="20"/>
  <c r="H436" i="20"/>
  <c r="H258" i="20"/>
  <c r="H801" i="20"/>
  <c r="H400" i="20"/>
  <c r="H554" i="20"/>
  <c r="H389" i="20"/>
  <c r="H802" i="20"/>
  <c r="H725" i="20"/>
  <c r="H499" i="20"/>
  <c r="H319" i="20"/>
  <c r="H471" i="20"/>
  <c r="H440" i="20"/>
  <c r="H375" i="20"/>
  <c r="H292" i="20"/>
  <c r="H365" i="20"/>
  <c r="H135" i="20"/>
  <c r="H115" i="20"/>
  <c r="H206" i="20"/>
  <c r="H411" i="20"/>
  <c r="H517" i="20"/>
  <c r="H122" i="20"/>
  <c r="H546" i="20"/>
  <c r="H501" i="20"/>
  <c r="H577" i="20"/>
  <c r="H763" i="20"/>
  <c r="H419" i="20"/>
  <c r="H181" i="20"/>
  <c r="H816" i="20"/>
  <c r="H262" i="20"/>
  <c r="H754" i="20"/>
  <c r="H163" i="20"/>
  <c r="H843" i="20"/>
  <c r="H207" i="20"/>
  <c r="H429" i="20"/>
  <c r="H360" i="20"/>
  <c r="H453" i="20"/>
  <c r="H228" i="20"/>
  <c r="H736" i="20"/>
  <c r="H480" i="20"/>
  <c r="H344" i="20"/>
  <c r="H424" i="20"/>
  <c r="H445" i="20"/>
  <c r="H467" i="20"/>
  <c r="H528" i="20"/>
  <c r="H492" i="20"/>
  <c r="H585" i="20"/>
  <c r="H420" i="20"/>
  <c r="H260" i="20"/>
  <c r="H594" i="20"/>
  <c r="H883" i="20"/>
  <c r="H468" i="20"/>
  <c r="H642" i="20"/>
  <c r="H568" i="20"/>
  <c r="H430" i="20"/>
  <c r="H657" i="20"/>
  <c r="H439" i="20"/>
  <c r="H512" i="20"/>
  <c r="H386" i="20"/>
  <c r="H532" i="20"/>
  <c r="H748" i="20"/>
  <c r="H600" i="20"/>
  <c r="H418" i="20"/>
  <c r="H571" i="20"/>
  <c r="H157" i="20"/>
  <c r="H744" i="20"/>
  <c r="H416" i="20"/>
  <c r="H205" i="20"/>
  <c r="H378" i="20"/>
  <c r="H295" i="20"/>
  <c r="H268" i="20"/>
  <c r="H256" i="20"/>
  <c r="H604" i="20"/>
  <c r="H629" i="20"/>
  <c r="H796" i="20"/>
  <c r="H649" i="20"/>
  <c r="H630" i="20"/>
  <c r="H849" i="20"/>
  <c r="H580" i="20"/>
  <c r="H177" i="20"/>
  <c r="H637" i="20"/>
  <c r="H608" i="20"/>
  <c r="H160" i="20"/>
  <c r="H168" i="20"/>
  <c r="H327" i="20"/>
  <c r="H250" i="20"/>
  <c r="H483" i="20"/>
  <c r="H566" i="20"/>
  <c r="H578" i="20"/>
  <c r="H576" i="20"/>
  <c r="H232" i="20"/>
  <c r="H59" i="20"/>
  <c r="H603" i="20"/>
  <c r="H451" i="20"/>
  <c r="H876" i="20"/>
  <c r="H337" i="20"/>
  <c r="H793" i="20"/>
  <c r="H742" i="20"/>
  <c r="H421" i="20"/>
  <c r="H616" i="20"/>
  <c r="H675" i="20"/>
  <c r="H925" i="20"/>
  <c r="H405" i="20"/>
  <c r="H271" i="20"/>
  <c r="H461" i="20"/>
  <c r="H450" i="20"/>
  <c r="H624" i="20"/>
  <c r="H735" i="20"/>
  <c r="H871" i="20"/>
  <c r="H370" i="20"/>
  <c r="H886" i="20"/>
  <c r="H683" i="20"/>
  <c r="H371" i="20"/>
  <c r="H362" i="20"/>
  <c r="H442" i="20"/>
  <c r="H458" i="20"/>
  <c r="H653" i="20"/>
  <c r="H809" i="20"/>
  <c r="H582" i="20"/>
  <c r="H615" i="20"/>
  <c r="H874" i="20"/>
  <c r="H273" i="20"/>
  <c r="H631" i="20"/>
  <c r="H863" i="20"/>
  <c r="H614" i="20"/>
  <c r="H533" i="20"/>
  <c r="H481" i="20"/>
  <c r="H382" i="20"/>
  <c r="H547" i="20"/>
  <c r="H777" i="20"/>
  <c r="H475" i="20"/>
  <c r="H304" i="20"/>
  <c r="H663" i="20"/>
  <c r="H358" i="20"/>
  <c r="H601" i="20"/>
  <c r="H500" i="20"/>
  <c r="H413" i="20"/>
  <c r="H477" i="20"/>
  <c r="H490" i="20"/>
  <c r="H244" i="20"/>
  <c r="H351" i="20"/>
  <c r="H695" i="20"/>
  <c r="H673" i="20"/>
  <c r="H342" i="20"/>
  <c r="H870" i="20"/>
  <c r="H714" i="20"/>
  <c r="H191" i="20"/>
  <c r="H679" i="20"/>
  <c r="H498" i="20"/>
  <c r="H340" i="20"/>
  <c r="H361" i="20"/>
  <c r="H543" i="20"/>
  <c r="H757" i="20"/>
  <c r="H559" i="20"/>
  <c r="H345" i="20"/>
  <c r="H626" i="20"/>
  <c r="H665" i="20"/>
  <c r="H264" i="20"/>
  <c r="H832" i="20"/>
  <c r="H470" i="20"/>
  <c r="H355" i="20"/>
  <c r="H401" i="20"/>
  <c r="H647" i="20"/>
  <c r="H814" i="20"/>
  <c r="H588" i="20"/>
  <c r="H218" i="20"/>
  <c r="H838" i="20"/>
  <c r="H762" i="20"/>
  <c r="H803" i="20"/>
  <c r="H783" i="20"/>
  <c r="H560" i="20"/>
  <c r="H549" i="20"/>
  <c r="H443" i="20"/>
  <c r="H448" i="20"/>
  <c r="H511" i="20"/>
  <c r="H505" i="20"/>
  <c r="H431" i="20"/>
  <c r="H825" i="20"/>
  <c r="H417" i="20"/>
  <c r="H878" i="20"/>
  <c r="H734" i="20"/>
  <c r="H592" i="20"/>
  <c r="H414" i="20"/>
  <c r="H320" i="20"/>
  <c r="H661" i="20"/>
  <c r="H720" i="20"/>
  <c r="H538" i="20"/>
  <c r="H706" i="20"/>
  <c r="H869" i="20"/>
  <c r="H569" i="20"/>
  <c r="H350" i="20"/>
  <c r="H817" i="20"/>
  <c r="H811" i="20"/>
  <c r="H605" i="20"/>
  <c r="H772" i="20"/>
  <c r="H402" i="20"/>
  <c r="H718" i="20"/>
  <c r="H669" i="20"/>
  <c r="H609" i="20"/>
  <c r="H308" i="20"/>
  <c r="H491" i="20"/>
  <c r="H640" i="20"/>
  <c r="H659" i="20"/>
  <c r="H572" i="20"/>
  <c r="H246" i="20"/>
  <c r="H249" i="20"/>
  <c r="H880" i="20"/>
  <c r="H731" i="20"/>
  <c r="H887" i="20"/>
  <c r="H684" i="20"/>
  <c r="H779" i="20"/>
  <c r="H836" i="20"/>
  <c r="H693" i="20"/>
  <c r="H200" i="20"/>
  <c r="H827" i="20"/>
  <c r="H632" i="20"/>
  <c r="H820" i="20"/>
  <c r="H156" i="20"/>
  <c r="H690" i="20"/>
  <c r="H356" i="20"/>
  <c r="H745" i="20"/>
  <c r="H564" i="20"/>
  <c r="H676" i="20"/>
  <c r="H722" i="20"/>
  <c r="H129" i="20"/>
  <c r="H537" i="20"/>
  <c r="H573" i="20"/>
  <c r="H466" i="20"/>
  <c r="H768" i="20"/>
  <c r="H701" i="20"/>
  <c r="H837" i="20"/>
  <c r="H555" i="20"/>
  <c r="H826" i="20"/>
  <c r="H154" i="20"/>
  <c r="H908" i="20"/>
  <c r="H241" i="20"/>
  <c r="H719" i="20"/>
  <c r="H761" i="20"/>
  <c r="H882" i="20"/>
  <c r="H721" i="20"/>
  <c r="H107" i="20"/>
  <c r="H724" i="20"/>
  <c r="H314" i="20"/>
  <c r="H633" i="20"/>
  <c r="H770" i="20"/>
  <c r="H890" i="20"/>
  <c r="H46" i="20"/>
  <c r="H737" i="20"/>
  <c r="H523" i="20"/>
  <c r="H539" i="20"/>
  <c r="H682" i="20"/>
  <c r="H807" i="20"/>
  <c r="H677" i="20"/>
  <c r="H602" i="20"/>
  <c r="H388" i="20"/>
  <c r="H798" i="20"/>
  <c r="H785" i="20"/>
  <c r="H799" i="20"/>
  <c r="H758" i="20"/>
  <c r="H708" i="20"/>
  <c r="H610" i="20"/>
  <c r="H660" i="20"/>
  <c r="H911" i="20"/>
  <c r="H381" i="20"/>
  <c r="H920" i="20"/>
  <c r="H739" i="20"/>
  <c r="H619" i="20"/>
  <c r="H881" i="20"/>
  <c r="H937" i="20"/>
  <c r="H589" i="20"/>
  <c r="H279" i="20"/>
  <c r="H844" i="20"/>
  <c r="H296" i="20"/>
  <c r="H586" i="20"/>
  <c r="H510" i="20"/>
  <c r="H307" i="20"/>
  <c r="H947" i="20"/>
  <c r="H514" i="20"/>
  <c r="H520" i="20"/>
  <c r="H773" i="20"/>
  <c r="H668" i="20"/>
  <c r="H646" i="20"/>
  <c r="H556" i="20"/>
  <c r="H674" i="20"/>
  <c r="H795" i="20"/>
  <c r="H643" i="20"/>
  <c r="H891" i="20"/>
  <c r="H767" i="20"/>
  <c r="H794" i="20"/>
  <c r="H529" i="20"/>
  <c r="H780" i="20"/>
  <c r="H509" i="20"/>
  <c r="H428" i="20"/>
  <c r="H851" i="20"/>
  <c r="H845" i="20"/>
  <c r="H286" i="20"/>
  <c r="H518" i="20"/>
  <c r="H749" i="20"/>
  <c r="H95" i="20"/>
  <c r="H579" i="20"/>
  <c r="H495" i="20"/>
  <c r="H494" i="20"/>
  <c r="H415" i="20"/>
  <c r="H819" i="20"/>
  <c r="H918" i="20"/>
  <c r="H390" i="20"/>
  <c r="H926" i="20"/>
  <c r="H497" i="20"/>
  <c r="H755" i="20"/>
  <c r="H715" i="20"/>
  <c r="H438" i="20"/>
  <c r="H655" i="20"/>
  <c r="H686" i="20"/>
  <c r="H822" i="20"/>
  <c r="H628" i="20"/>
  <c r="H399" i="20"/>
  <c r="H391" i="20"/>
  <c r="H899" i="20"/>
  <c r="H515" i="20"/>
  <c r="H274" i="20"/>
  <c r="H857" i="20"/>
  <c r="H485" i="20"/>
  <c r="H868" i="20"/>
  <c r="H654" i="20"/>
  <c r="H687" i="20"/>
  <c r="H747" i="20"/>
  <c r="H622" i="20"/>
  <c r="H534" i="20"/>
  <c r="H896" i="20"/>
  <c r="H531" i="20"/>
  <c r="H945" i="20"/>
  <c r="H904" i="20"/>
  <c r="H915" i="20"/>
  <c r="H463" i="20"/>
  <c r="H932" i="20"/>
  <c r="H921" i="20"/>
  <c r="H432" i="20"/>
  <c r="H441" i="20"/>
  <c r="H934" i="20"/>
  <c r="H707" i="20"/>
  <c r="H867" i="20"/>
  <c r="H290" i="20"/>
  <c r="H907" i="20"/>
  <c r="H339" i="20"/>
  <c r="H617" i="20"/>
  <c r="H810" i="20"/>
  <c r="H805" i="20"/>
  <c r="H766" i="20"/>
  <c r="H595" i="20"/>
  <c r="H930" i="20"/>
  <c r="H611" i="20"/>
  <c r="H639" i="20"/>
  <c r="H931" i="20"/>
  <c r="H906" i="20"/>
  <c r="H821" i="20"/>
  <c r="H909" i="20"/>
  <c r="H940" i="20"/>
  <c r="H786" i="20"/>
  <c r="H704" i="20"/>
  <c r="H889" i="20"/>
  <c r="H938" i="20"/>
  <c r="H877" i="20"/>
  <c r="H775" i="20"/>
  <c r="H841" i="20"/>
  <c r="H486" i="20"/>
  <c r="H919" i="20"/>
  <c r="H806" i="20"/>
  <c r="H792" i="20"/>
  <c r="H942" i="20"/>
  <c r="H751" i="20"/>
  <c r="H506" i="20"/>
  <c r="H923" i="20"/>
  <c r="H634" i="20"/>
  <c r="H852" i="20"/>
  <c r="H933" i="20"/>
  <c r="H939" i="20"/>
  <c r="H406" i="20"/>
  <c r="H927" i="20"/>
  <c r="H929" i="20"/>
  <c r="H784" i="20"/>
  <c r="H946" i="20"/>
  <c r="H892" i="20"/>
  <c r="H778" i="20"/>
  <c r="H750" i="20"/>
  <c r="H944" i="20"/>
  <c r="H866" i="20"/>
  <c r="H226" i="20"/>
  <c r="H552" i="20"/>
  <c r="H943" i="20"/>
  <c r="H935" i="20"/>
  <c r="H885" i="20"/>
  <c r="H936" i="20"/>
  <c r="H550" i="20"/>
  <c r="H914" i="20"/>
  <c r="H913" i="20"/>
  <c r="H917" i="20"/>
  <c r="H941" i="20"/>
  <c r="H1056" i="15"/>
  <c r="H538" i="15"/>
  <c r="H849" i="15"/>
  <c r="H751" i="15"/>
  <c r="H804" i="15"/>
  <c r="H784" i="15"/>
  <c r="H673" i="15"/>
  <c r="H726" i="15"/>
  <c r="H815" i="15"/>
  <c r="H770" i="15"/>
  <c r="H229" i="15"/>
  <c r="H708" i="15"/>
  <c r="H945" i="15"/>
  <c r="H625" i="15"/>
  <c r="H894" i="15"/>
  <c r="H596" i="15"/>
  <c r="H874" i="15"/>
  <c r="H890" i="15"/>
  <c r="H996" i="15"/>
  <c r="H860" i="15"/>
  <c r="H871" i="15"/>
  <c r="H263" i="15"/>
  <c r="H927" i="15"/>
  <c r="H976" i="15"/>
  <c r="H410" i="15"/>
  <c r="H946" i="15"/>
  <c r="H917" i="15"/>
  <c r="H812" i="15"/>
  <c r="H886" i="15"/>
  <c r="H936" i="15"/>
  <c r="H712" i="15"/>
  <c r="H505" i="15"/>
  <c r="H857" i="15"/>
  <c r="H692" i="15"/>
  <c r="H479" i="15"/>
  <c r="H855" i="15"/>
  <c r="H961" i="15"/>
  <c r="H947" i="15"/>
  <c r="H348" i="15"/>
  <c r="H741" i="15"/>
  <c r="H899" i="15"/>
  <c r="H834" i="15"/>
  <c r="H984" i="15"/>
  <c r="H951" i="15"/>
  <c r="H716" i="15"/>
  <c r="H952" i="15"/>
  <c r="H839" i="15"/>
  <c r="H950" i="15"/>
  <c r="H1024" i="15"/>
  <c r="H959" i="15"/>
  <c r="H967" i="15"/>
  <c r="H684" i="15"/>
  <c r="H893" i="15"/>
  <c r="H999" i="15"/>
  <c r="H850" i="15"/>
  <c r="H1020" i="15"/>
  <c r="H987" i="15"/>
  <c r="H965" i="15"/>
  <c r="H412" i="15"/>
  <c r="H833" i="15"/>
  <c r="H1022" i="15"/>
  <c r="H491" i="15"/>
  <c r="H940" i="15"/>
  <c r="H794" i="15"/>
  <c r="H718" i="15"/>
  <c r="H1007" i="15"/>
  <c r="H1011" i="15"/>
  <c r="H574" i="15"/>
  <c r="H789" i="15"/>
  <c r="H1006" i="15"/>
  <c r="H941" i="15"/>
  <c r="H721" i="15"/>
  <c r="H846" i="15"/>
  <c r="H705" i="15"/>
  <c r="H1005" i="15"/>
  <c r="H995" i="15"/>
  <c r="H809" i="15"/>
  <c r="H1039" i="15"/>
  <c r="H954" i="15"/>
  <c r="H955" i="15"/>
  <c r="H814" i="15"/>
  <c r="H926" i="15"/>
  <c r="H665" i="15"/>
  <c r="H887" i="15"/>
  <c r="H831" i="15"/>
  <c r="H975" i="15"/>
  <c r="H958" i="15"/>
  <c r="H778" i="15"/>
  <c r="H666" i="15"/>
  <c r="H964" i="15"/>
  <c r="H971" i="15"/>
  <c r="H966" i="15"/>
  <c r="H962" i="15"/>
  <c r="H963" i="15"/>
  <c r="H889" i="15"/>
  <c r="H972" i="15"/>
  <c r="H733" i="15"/>
  <c r="H988" i="15"/>
  <c r="H848" i="15"/>
  <c r="H1030" i="15"/>
  <c r="H1016" i="15"/>
  <c r="H991" i="15"/>
  <c r="H998" i="15"/>
  <c r="H1010" i="15"/>
  <c r="H896" i="15"/>
  <c r="H563" i="15"/>
  <c r="H885" i="15"/>
  <c r="H997" i="15"/>
  <c r="H993" i="15"/>
  <c r="H910" i="15"/>
  <c r="H994" i="15"/>
  <c r="H989" i="15"/>
  <c r="H1002" i="15"/>
  <c r="H1019" i="15"/>
  <c r="H1034" i="15"/>
  <c r="H1035" i="15"/>
  <c r="H641" i="15"/>
  <c r="H1033" i="15"/>
  <c r="H659" i="15"/>
  <c r="H675" i="15"/>
  <c r="H904" i="15"/>
  <c r="H715" i="15"/>
  <c r="H651" i="15"/>
  <c r="H701" i="15"/>
  <c r="H740" i="15"/>
  <c r="H658" i="15"/>
  <c r="H847" i="15"/>
  <c r="H749" i="15"/>
  <c r="H717" i="15"/>
  <c r="H728" i="15"/>
  <c r="H935" i="15"/>
  <c r="H369" i="15"/>
  <c r="H813" i="15"/>
  <c r="H933" i="15"/>
  <c r="H826" i="15"/>
  <c r="H769" i="15"/>
  <c r="J1064" i="15"/>
  <c r="J1050" i="15"/>
  <c r="H82" i="20" l="1"/>
  <c r="L82" i="20"/>
  <c r="H309" i="20"/>
  <c r="L309" i="20"/>
  <c r="H45" i="20"/>
  <c r="L45" i="20"/>
  <c r="H78" i="20"/>
  <c r="L78" i="20"/>
  <c r="H75" i="20"/>
  <c r="L75" i="20"/>
  <c r="H35" i="20"/>
  <c r="L35" i="20"/>
  <c r="H110" i="20"/>
  <c r="L110" i="20"/>
  <c r="H17" i="20"/>
  <c r="L17" i="20"/>
  <c r="H196" i="20"/>
  <c r="L196" i="20"/>
  <c r="H186" i="20"/>
  <c r="L186" i="20"/>
  <c r="H52" i="20"/>
  <c r="L52" i="20"/>
  <c r="H208" i="20"/>
  <c r="L208" i="20"/>
  <c r="H37" i="20"/>
  <c r="L37" i="20"/>
  <c r="H77" i="20"/>
  <c r="L77" i="20"/>
  <c r="H76" i="20"/>
  <c r="L76" i="20"/>
  <c r="H34" i="20"/>
  <c r="L34" i="20"/>
  <c r="H13" i="20"/>
  <c r="L13" i="20"/>
  <c r="H10" i="20"/>
  <c r="L10" i="20"/>
  <c r="H23" i="20"/>
  <c r="L23" i="20"/>
  <c r="H18" i="20"/>
  <c r="L18" i="20"/>
  <c r="H36" i="20"/>
  <c r="L36" i="20"/>
  <c r="H25" i="20"/>
  <c r="L25" i="20"/>
  <c r="H22" i="20"/>
  <c r="L22" i="20"/>
  <c r="H423" i="20"/>
  <c r="L423" i="20"/>
  <c r="L1007" i="20"/>
  <c r="H1007" i="20"/>
  <c r="H966" i="20"/>
  <c r="L966" i="20"/>
  <c r="L1004" i="20"/>
  <c r="H1004" i="20"/>
  <c r="H956" i="20"/>
  <c r="L956" i="20"/>
  <c r="H516" i="20"/>
  <c r="L516" i="20"/>
  <c r="L1009" i="20"/>
  <c r="H1009" i="20"/>
  <c r="L781" i="20"/>
  <c r="H781" i="20"/>
  <c r="L1006" i="20"/>
  <c r="H1006" i="20"/>
  <c r="L733" i="20"/>
  <c r="H733" i="20"/>
  <c r="L789" i="20"/>
  <c r="H789" i="20"/>
  <c r="L1002" i="20"/>
  <c r="H1002" i="20"/>
  <c r="L1001" i="20"/>
  <c r="H1001" i="20"/>
  <c r="L812" i="20"/>
  <c r="H812" i="20"/>
  <c r="L999" i="20"/>
  <c r="H999" i="20"/>
  <c r="H831" i="20"/>
  <c r="L831" i="20"/>
  <c r="H855" i="20"/>
  <c r="L855" i="20"/>
  <c r="L872" i="20"/>
  <c r="H872" i="20"/>
  <c r="H317" i="20"/>
  <c r="L317" i="20"/>
  <c r="L995" i="20"/>
  <c r="H995" i="20"/>
  <c r="L710" i="20"/>
  <c r="H710" i="20"/>
  <c r="L824" i="20"/>
  <c r="H824" i="20"/>
  <c r="L993" i="20"/>
  <c r="H993" i="20"/>
  <c r="L903" i="20"/>
  <c r="H903" i="20"/>
  <c r="L992" i="20"/>
  <c r="H992" i="20"/>
  <c r="L991" i="20"/>
  <c r="H991" i="20"/>
  <c r="L990" i="20"/>
  <c r="H990" i="20"/>
  <c r="L989" i="20"/>
  <c r="H989" i="20"/>
  <c r="L988" i="20"/>
  <c r="H988" i="20"/>
  <c r="L985" i="20"/>
  <c r="H985" i="20"/>
  <c r="L984" i="20"/>
  <c r="H984" i="20"/>
  <c r="H324" i="20"/>
  <c r="L324" i="20"/>
  <c r="H678" i="20"/>
  <c r="L678" i="20"/>
  <c r="L983" i="20"/>
  <c r="H983" i="20"/>
  <c r="L982" i="20"/>
  <c r="H982" i="20"/>
  <c r="H957" i="20"/>
  <c r="L957" i="20"/>
  <c r="H960" i="20"/>
  <c r="L960" i="20"/>
  <c r="H969" i="20"/>
  <c r="L969" i="20"/>
  <c r="L955" i="20"/>
  <c r="H955" i="20"/>
  <c r="H334" i="20"/>
  <c r="L334" i="20"/>
  <c r="L952" i="20"/>
  <c r="H952" i="20"/>
  <c r="H895" i="20"/>
  <c r="L895" i="20"/>
  <c r="H828" i="20"/>
  <c r="L828" i="20"/>
  <c r="H644" i="20"/>
  <c r="L644" i="20"/>
  <c r="H875" i="20"/>
  <c r="L875" i="20"/>
  <c r="L713" i="20"/>
  <c r="H713" i="20"/>
  <c r="L979" i="20"/>
  <c r="H979" i="20"/>
  <c r="H369" i="20"/>
  <c r="L369" i="20"/>
  <c r="L978" i="20"/>
  <c r="H978" i="20"/>
  <c r="L835" i="20"/>
  <c r="H835" i="20"/>
  <c r="H813" i="20"/>
  <c r="L813" i="20"/>
  <c r="L853" i="20"/>
  <c r="H853" i="20"/>
  <c r="L977" i="20"/>
  <c r="H977" i="20"/>
  <c r="L958" i="20"/>
  <c r="H958" i="20"/>
  <c r="H756" i="20"/>
  <c r="L756" i="20"/>
  <c r="H916" i="20"/>
  <c r="L916" i="20"/>
  <c r="L636" i="20"/>
  <c r="H636" i="20"/>
  <c r="H905" i="20"/>
  <c r="L905" i="20"/>
  <c r="L954" i="20"/>
  <c r="H954" i="20"/>
  <c r="H607" i="20"/>
  <c r="L607" i="20"/>
  <c r="H953" i="20"/>
  <c r="L953" i="20"/>
  <c r="L681" i="20"/>
  <c r="H681" i="20"/>
  <c r="L769" i="20"/>
  <c r="H769" i="20"/>
  <c r="L858" i="20"/>
  <c r="H858" i="20"/>
  <c r="L888" i="20"/>
  <c r="H888" i="20"/>
  <c r="H962" i="20"/>
  <c r="L962" i="20"/>
  <c r="L862" i="20"/>
  <c r="H862" i="20"/>
  <c r="L613" i="20"/>
  <c r="H613" i="20"/>
  <c r="L584" i="20"/>
  <c r="H584" i="20"/>
  <c r="L912" i="20"/>
  <c r="H912" i="20"/>
  <c r="L732" i="20"/>
  <c r="H732" i="20"/>
  <c r="L583" i="20"/>
  <c r="H583" i="20"/>
  <c r="H697" i="20"/>
  <c r="L697" i="20"/>
  <c r="H712" i="20"/>
  <c r="L712" i="20"/>
  <c r="L313" i="20"/>
  <c r="H313" i="20"/>
  <c r="H726" i="20"/>
  <c r="L726" i="20"/>
  <c r="H859" i="20"/>
  <c r="L859" i="20"/>
  <c r="H621" i="20"/>
  <c r="L621" i="20"/>
  <c r="H759" i="20"/>
  <c r="L759" i="20"/>
  <c r="H723" i="20"/>
  <c r="L723" i="20"/>
  <c r="H752" i="20"/>
  <c r="L752" i="20"/>
  <c r="H848" i="20"/>
  <c r="L848" i="20"/>
  <c r="H685" i="20"/>
  <c r="L685" i="20"/>
  <c r="L856" i="20"/>
  <c r="H856" i="20"/>
  <c r="H730" i="20"/>
  <c r="L730" i="20"/>
  <c r="H879" i="20"/>
  <c r="L879" i="20"/>
  <c r="H709" i="20"/>
  <c r="L709" i="20"/>
  <c r="H898" i="20"/>
  <c r="L898" i="20"/>
  <c r="L530" i="20"/>
  <c r="H530" i="20"/>
  <c r="L922" i="20"/>
  <c r="H922" i="20"/>
  <c r="L804" i="20"/>
  <c r="H804" i="20"/>
  <c r="H902" i="20"/>
  <c r="L902" i="20"/>
  <c r="H662" i="20"/>
  <c r="L662" i="20"/>
  <c r="L776" i="20"/>
  <c r="H776" i="20"/>
  <c r="H641" i="20"/>
  <c r="L641" i="20"/>
  <c r="H728" i="20"/>
  <c r="L728" i="20"/>
  <c r="L788" i="20"/>
  <c r="H788" i="20"/>
  <c r="H620" i="20"/>
  <c r="L620" i="20"/>
  <c r="L771" i="20"/>
  <c r="H771" i="20"/>
  <c r="L815" i="20"/>
  <c r="H815" i="20"/>
  <c r="H765" i="20"/>
  <c r="L765" i="20"/>
  <c r="H949" i="20"/>
  <c r="L949" i="20"/>
  <c r="H705" i="20"/>
  <c r="L705" i="20"/>
  <c r="H565" i="20"/>
  <c r="L565" i="20"/>
  <c r="L850" i="20"/>
  <c r="H850" i="20"/>
  <c r="H357" i="20"/>
  <c r="L357" i="20"/>
  <c r="H808" i="20"/>
  <c r="L808" i="20"/>
  <c r="L596" i="20"/>
  <c r="H596" i="20"/>
  <c r="H658" i="20"/>
  <c r="L658" i="20"/>
  <c r="H456" i="20"/>
  <c r="L456" i="20"/>
  <c r="H469" i="20"/>
  <c r="L469" i="20"/>
  <c r="H384" i="20"/>
  <c r="L384" i="20"/>
  <c r="H126" i="20"/>
  <c r="L126" i="20"/>
  <c r="H702" i="20"/>
  <c r="L702" i="20"/>
  <c r="H625" i="20"/>
  <c r="L625" i="20"/>
  <c r="H194" i="20"/>
  <c r="L194" i="20"/>
  <c r="H671" i="20"/>
  <c r="L671" i="20"/>
  <c r="L57" i="20"/>
  <c r="H57" i="20"/>
  <c r="H618" i="20"/>
  <c r="L618" i="20"/>
  <c r="L1008" i="20"/>
  <c r="H1008" i="20"/>
  <c r="H951" i="20"/>
  <c r="L951" i="20"/>
  <c r="L1005" i="20"/>
  <c r="H1005" i="20"/>
  <c r="L1003" i="20"/>
  <c r="H1003" i="20"/>
  <c r="L1000" i="20"/>
  <c r="H1000" i="20"/>
  <c r="L998" i="20"/>
  <c r="H998" i="20"/>
  <c r="L997" i="20"/>
  <c r="H997" i="20"/>
  <c r="L996" i="20"/>
  <c r="H996" i="20"/>
  <c r="L994" i="20"/>
  <c r="H994" i="20"/>
  <c r="H861" i="20"/>
  <c r="L861" i="20"/>
  <c r="L493" i="20"/>
  <c r="H493" i="20"/>
  <c r="L840" i="20"/>
  <c r="H840" i="20"/>
  <c r="L284" i="20"/>
  <c r="H284" i="20"/>
  <c r="L652" i="20"/>
  <c r="H652" i="20"/>
  <c r="L987" i="20"/>
  <c r="H987" i="20"/>
  <c r="L986" i="20"/>
  <c r="H986" i="20"/>
  <c r="H698" i="20"/>
  <c r="L698" i="20"/>
  <c r="L897" i="20"/>
  <c r="H897" i="20"/>
  <c r="H575" i="20"/>
  <c r="L575" i="20"/>
  <c r="L590" i="20"/>
  <c r="H590" i="20"/>
  <c r="H971" i="20"/>
  <c r="L971" i="20"/>
  <c r="H964" i="20"/>
  <c r="L964" i="20"/>
  <c r="H699" i="20"/>
  <c r="L699" i="20"/>
  <c r="H967" i="20"/>
  <c r="L967" i="20"/>
  <c r="H961" i="20"/>
  <c r="L961" i="20"/>
  <c r="H587" i="20"/>
  <c r="L587" i="20"/>
  <c r="H873" i="20"/>
  <c r="L873" i="20"/>
  <c r="L842" i="20"/>
  <c r="H842" i="20"/>
  <c r="L970" i="20"/>
  <c r="H970" i="20"/>
  <c r="L981" i="20"/>
  <c r="H981" i="20"/>
  <c r="L829" i="20"/>
  <c r="H829" i="20"/>
  <c r="L980" i="20"/>
  <c r="H980" i="20"/>
  <c r="L452" i="20"/>
  <c r="H452" i="20"/>
  <c r="H948" i="20"/>
  <c r="L948" i="20"/>
  <c r="L968" i="20"/>
  <c r="H968" i="20"/>
  <c r="H847" i="20"/>
  <c r="L847" i="20"/>
  <c r="L797" i="20"/>
  <c r="H797" i="20"/>
  <c r="L508" i="20"/>
  <c r="H508" i="20"/>
  <c r="L900" i="20"/>
  <c r="H900" i="20"/>
  <c r="H950" i="20"/>
  <c r="L950" i="20"/>
  <c r="H741" i="20"/>
  <c r="L741" i="20"/>
  <c r="H716" i="20"/>
  <c r="L716" i="20"/>
  <c r="H910" i="20"/>
  <c r="L910" i="20"/>
  <c r="H650" i="20"/>
  <c r="L650" i="20"/>
  <c r="H963" i="20"/>
  <c r="L963" i="20"/>
  <c r="H782" i="20"/>
  <c r="L782" i="20"/>
  <c r="H965" i="20"/>
  <c r="L965" i="20"/>
  <c r="H484" i="20"/>
  <c r="L484" i="20"/>
  <c r="H893" i="20"/>
  <c r="L893" i="20"/>
  <c r="L412" i="20"/>
  <c r="H412" i="20"/>
  <c r="L823" i="20"/>
  <c r="H823" i="20"/>
  <c r="H627" i="20"/>
  <c r="L627" i="20"/>
  <c r="L976" i="20"/>
  <c r="H976" i="20"/>
  <c r="H860" i="20"/>
  <c r="L860" i="20"/>
  <c r="H901" i="20"/>
  <c r="L901" i="20"/>
  <c r="H774" i="20"/>
  <c r="L774" i="20"/>
  <c r="H711" i="20"/>
  <c r="L711" i="20"/>
  <c r="H753" i="20"/>
  <c r="L753" i="20"/>
  <c r="L975" i="20"/>
  <c r="H975" i="20"/>
  <c r="H717" i="20"/>
  <c r="L717" i="20"/>
  <c r="H433" i="20"/>
  <c r="L433" i="20"/>
  <c r="L846" i="20"/>
  <c r="H846" i="20"/>
  <c r="H101" i="20"/>
  <c r="L101" i="20"/>
  <c r="H570" i="20"/>
  <c r="L570" i="20"/>
  <c r="L760" i="20"/>
  <c r="H760" i="20"/>
  <c r="L502" i="20"/>
  <c r="H502" i="20"/>
  <c r="L959" i="20"/>
  <c r="H959" i="20"/>
  <c r="L368" i="20"/>
  <c r="H368" i="20"/>
  <c r="H670" i="20"/>
  <c r="L670" i="20"/>
  <c r="H738" i="20"/>
  <c r="L738" i="20"/>
  <c r="L924" i="20"/>
  <c r="H924" i="20"/>
  <c r="H472" i="20"/>
  <c r="L472" i="20"/>
  <c r="H599" i="20"/>
  <c r="L599" i="20"/>
  <c r="H743" i="20"/>
  <c r="L743" i="20"/>
  <c r="L729" i="20"/>
  <c r="H729" i="20"/>
  <c r="L567" i="20"/>
  <c r="H567" i="20"/>
  <c r="H372" i="20"/>
  <c r="L372" i="20"/>
  <c r="H202" i="20"/>
  <c r="L202" i="20"/>
  <c r="L974" i="20"/>
  <c r="H974" i="20"/>
  <c r="L581" i="20"/>
  <c r="H581" i="20"/>
  <c r="H270" i="20"/>
  <c r="L270" i="20"/>
  <c r="L593" i="20"/>
  <c r="H593" i="20"/>
  <c r="L973" i="20"/>
  <c r="H973" i="20"/>
  <c r="H473" i="20"/>
  <c r="L473" i="20"/>
  <c r="H700" i="20"/>
  <c r="L700" i="20"/>
  <c r="L800" i="20"/>
  <c r="H800" i="20"/>
  <c r="L865" i="20"/>
  <c r="H865" i="20"/>
  <c r="L864" i="20"/>
  <c r="H864" i="20"/>
  <c r="H574" i="20"/>
  <c r="L574" i="20"/>
  <c r="H396" i="20"/>
  <c r="L396" i="20"/>
  <c r="L972" i="20"/>
  <c r="H972" i="20"/>
  <c r="E156" i="21" l="1"/>
  <c r="E245" i="21"/>
  <c r="E232" i="21"/>
  <c r="L156" i="21"/>
  <c r="L245" i="21"/>
  <c r="L232" i="21"/>
  <c r="M156" i="21" l="1"/>
  <c r="B1064" i="20" l="1"/>
  <c r="G1050" i="20"/>
  <c r="F1050" i="20"/>
  <c r="H15" i="20"/>
  <c r="H20" i="20"/>
  <c r="H27" i="20"/>
  <c r="H158" i="20"/>
  <c r="H7" i="20"/>
  <c r="H30" i="20"/>
  <c r="H8" i="20"/>
  <c r="H9" i="20"/>
  <c r="H1050" i="20" l="1"/>
  <c r="H1055" i="20"/>
  <c r="L1055" i="20"/>
  <c r="H1059" i="20"/>
  <c r="L1059" i="20"/>
  <c r="H1058" i="20"/>
  <c r="L1058" i="20"/>
  <c r="L1057" i="20"/>
  <c r="H1057" i="20"/>
  <c r="L1063" i="20"/>
  <c r="H1063" i="20"/>
  <c r="L1060" i="20"/>
  <c r="H1057" i="15" l="1"/>
  <c r="L578" i="20"/>
  <c r="L389" i="20"/>
  <c r="L187" i="20"/>
  <c r="H797" i="15"/>
  <c r="H724" i="15"/>
  <c r="H519" i="15"/>
  <c r="H875" i="15" l="1"/>
  <c r="H748" i="15"/>
  <c r="H337" i="15"/>
  <c r="H938" i="15"/>
  <c r="H895" i="15"/>
  <c r="H646" i="15"/>
  <c r="H545" i="15"/>
  <c r="H696" i="15"/>
  <c r="H669" i="15"/>
  <c r="H937" i="15"/>
  <c r="H1040" i="15"/>
  <c r="H506" i="15"/>
  <c r="H614" i="15"/>
  <c r="H929" i="15"/>
  <c r="H725" i="15"/>
  <c r="H912" i="15"/>
  <c r="H766" i="15"/>
  <c r="L44" i="20"/>
  <c r="L283" i="20"/>
  <c r="L213" i="20"/>
  <c r="L26" i="20"/>
  <c r="L144" i="20"/>
  <c r="L175" i="20"/>
  <c r="E143" i="21" l="1"/>
  <c r="L229" i="21"/>
  <c r="L199" i="21"/>
  <c r="L143" i="21"/>
  <c r="M143" i="21"/>
  <c r="M232" i="21"/>
  <c r="L279" i="20"/>
  <c r="L535" i="20"/>
  <c r="L370" i="20"/>
  <c r="L365" i="20"/>
  <c r="L273" i="20"/>
  <c r="L181" i="20"/>
  <c r="L588" i="20"/>
  <c r="L750" i="20"/>
  <c r="L944" i="20"/>
  <c r="L866" i="20"/>
  <c r="L361" i="20"/>
  <c r="L226" i="20"/>
  <c r="L542" i="20"/>
  <c r="L563" i="20"/>
  <c r="L169" i="20" l="1"/>
  <c r="L425" i="20"/>
  <c r="L731" i="20"/>
  <c r="L442" i="20"/>
  <c r="L269" i="20"/>
  <c r="L376" i="20"/>
  <c r="H1060" i="15" l="1"/>
  <c r="H1061" i="15"/>
  <c r="H1058" i="15"/>
  <c r="H628" i="15" l="1"/>
  <c r="H554" i="15"/>
  <c r="H285" i="15"/>
  <c r="H473" i="15"/>
  <c r="H590" i="15"/>
  <c r="H583" i="15"/>
  <c r="H84" i="15"/>
  <c r="L321" i="20" l="1"/>
  <c r="H686" i="15" l="1"/>
  <c r="H602" i="15"/>
  <c r="H918" i="15"/>
  <c r="H37" i="15"/>
  <c r="H566" i="15"/>
  <c r="H986" i="15"/>
  <c r="M50" i="21" l="1"/>
  <c r="M31" i="21"/>
  <c r="M246" i="21"/>
  <c r="L805" i="20"/>
  <c r="L446" i="20"/>
  <c r="L851" i="20"/>
  <c r="L157" i="20"/>
  <c r="L9" i="20"/>
  <c r="L30" i="20"/>
  <c r="L132" i="20"/>
  <c r="L98" i="20"/>
  <c r="L242" i="20"/>
  <c r="L64" i="20"/>
  <c r="L352" i="20"/>
  <c r="L254" i="20"/>
  <c r="L353" i="20"/>
  <c r="L164" i="20"/>
  <c r="L124" i="20"/>
  <c r="L176" i="20"/>
  <c r="L102" i="20"/>
  <c r="L137" i="20"/>
  <c r="L777" i="20"/>
  <c r="L449" i="20"/>
  <c r="L133" i="20"/>
  <c r="L185" i="20"/>
  <c r="L296" i="20"/>
  <c r="L71" i="20"/>
  <c r="L275" i="20"/>
  <c r="L127" i="20"/>
  <c r="L131" i="20"/>
  <c r="L203" i="20"/>
  <c r="L616" i="20"/>
  <c r="L918" i="20"/>
  <c r="L146" i="20"/>
  <c r="L60" i="20"/>
  <c r="L106" i="20"/>
  <c r="L63" i="20"/>
  <c r="L266" i="20"/>
  <c r="L158" i="20"/>
  <c r="L233" i="20"/>
  <c r="L770" i="20"/>
  <c r="L217" i="20"/>
  <c r="L8" i="20"/>
  <c r="L597" i="20"/>
  <c r="L136" i="20"/>
  <c r="L229" i="20"/>
  <c r="L135" i="20"/>
  <c r="L19" i="20"/>
  <c r="L160" i="20"/>
  <c r="L311" i="20"/>
  <c r="L92" i="20"/>
  <c r="L403" i="20"/>
  <c r="L56" i="20"/>
  <c r="L188" i="20"/>
  <c r="L773" i="20"/>
  <c r="L138" i="20"/>
  <c r="L889" i="20"/>
  <c r="L315" i="20"/>
  <c r="L325" i="20"/>
  <c r="L16" i="20"/>
  <c r="L161" i="20"/>
  <c r="L143" i="20"/>
  <c r="L24" i="20"/>
  <c r="L349" i="20"/>
  <c r="L159" i="20"/>
  <c r="L404" i="20"/>
  <c r="L141" i="20"/>
  <c r="L553" i="20"/>
  <c r="L413" i="20"/>
  <c r="L463" i="20"/>
  <c r="L470" i="20"/>
  <c r="L783" i="20"/>
  <c r="L333" i="20"/>
  <c r="L90" i="20"/>
  <c r="L40" i="20"/>
  <c r="L561" i="20"/>
  <c r="L182" i="20"/>
  <c r="L462" i="20"/>
  <c r="L39" i="20"/>
  <c r="L149" i="20"/>
  <c r="L148" i="20"/>
  <c r="L414" i="20"/>
  <c r="L96" i="20"/>
  <c r="L378" i="20"/>
  <c r="L195" i="20"/>
  <c r="L909" i="20"/>
  <c r="L291" i="20"/>
  <c r="L73" i="20"/>
  <c r="L227" i="20"/>
  <c r="L498" i="20"/>
  <c r="L331" i="20"/>
  <c r="L480" i="20"/>
  <c r="L85" i="20"/>
  <c r="L95" i="20"/>
  <c r="L272" i="20"/>
  <c r="L367" i="20"/>
  <c r="L499" i="20"/>
  <c r="L482" i="20"/>
  <c r="L830" i="20"/>
  <c r="L532" i="20"/>
  <c r="L79" i="20"/>
  <c r="L99" i="20"/>
  <c r="L167" i="20"/>
  <c r="L306" i="20"/>
  <c r="L262" i="20"/>
  <c r="L62" i="20"/>
  <c r="L366" i="20"/>
  <c r="L20" i="20"/>
  <c r="L379" i="20"/>
  <c r="L240" i="20"/>
  <c r="L746" i="20"/>
  <c r="L871" i="20"/>
  <c r="L318" i="20"/>
  <c r="L398" i="20"/>
  <c r="L155" i="20"/>
  <c r="L271" i="20"/>
  <c r="L61" i="20"/>
  <c r="L249" i="20"/>
  <c r="L117" i="20"/>
  <c r="L83" i="20"/>
  <c r="L476" i="20"/>
  <c r="L125" i="20"/>
  <c r="L377" i="20"/>
  <c r="L247" i="20"/>
  <c r="L215" i="20"/>
  <c r="L655" i="20"/>
  <c r="L585" i="20"/>
  <c r="L363" i="20"/>
  <c r="L87" i="20"/>
  <c r="L142" i="20"/>
  <c r="L219" i="20"/>
  <c r="L527" i="20"/>
  <c r="L32" i="20"/>
  <c r="L748" i="20"/>
  <c r="L410" i="20"/>
  <c r="L70" i="20"/>
  <c r="L474" i="20"/>
  <c r="L214" i="20"/>
  <c r="L38" i="20"/>
  <c r="L282" i="20"/>
  <c r="L653" i="20"/>
  <c r="L391" i="20"/>
  <c r="L880" i="20"/>
  <c r="L28" i="20"/>
  <c r="L281" i="20"/>
  <c r="L12" i="20"/>
  <c r="L298" i="20"/>
  <c r="L171" i="20"/>
  <c r="L122" i="20"/>
  <c r="L257" i="20"/>
  <c r="L399" i="20"/>
  <c r="L245" i="20"/>
  <c r="L633" i="20"/>
  <c r="L91" i="20"/>
  <c r="L268" i="20"/>
  <c r="L436" i="20"/>
  <c r="L248" i="20"/>
  <c r="L481" i="20"/>
  <c r="L50" i="20"/>
  <c r="L489" i="20"/>
  <c r="L606" i="20"/>
  <c r="L386" i="20"/>
  <c r="L660" i="20"/>
  <c r="L198" i="20"/>
  <c r="L397" i="20"/>
  <c r="L177" i="20"/>
  <c r="L400" i="20"/>
  <c r="L737" i="20"/>
  <c r="L204" i="20"/>
  <c r="L31" i="20"/>
  <c r="L490" i="20"/>
  <c r="L235" i="20"/>
  <c r="L504" i="20"/>
  <c r="L486" i="20"/>
  <c r="L822" i="20"/>
  <c r="L216" i="20"/>
  <c r="L348" i="20"/>
  <c r="L568" i="20"/>
  <c r="L109" i="20"/>
  <c r="L48" i="20"/>
  <c r="L680" i="20"/>
  <c r="L59" i="20"/>
  <c r="L359" i="20"/>
  <c r="L105" i="20"/>
  <c r="L691" i="20"/>
  <c r="L675" i="20"/>
  <c r="L408" i="20"/>
  <c r="L371" i="20"/>
  <c r="L162" i="20"/>
  <c r="L695" i="20"/>
  <c r="L68" i="20"/>
  <c r="L100" i="20"/>
  <c r="L33" i="20"/>
  <c r="L231" i="20"/>
  <c r="L228" i="20"/>
  <c r="L569" i="20"/>
  <c r="L114" i="20"/>
  <c r="L663" i="20"/>
  <c r="L500" i="20"/>
  <c r="L121" i="20"/>
  <c r="L308" i="20"/>
  <c r="L468" i="20"/>
  <c r="L734" i="20"/>
  <c r="L250" i="20"/>
  <c r="L640" i="20"/>
  <c r="L115" i="20"/>
  <c r="L145" i="20"/>
  <c r="L332" i="20"/>
  <c r="L666" i="20"/>
  <c r="L426" i="20"/>
  <c r="L509" i="20"/>
  <c r="L485" i="20"/>
  <c r="L725" i="20"/>
  <c r="L134" i="20"/>
  <c r="L845" i="20"/>
  <c r="L259" i="20"/>
  <c r="L779" i="20"/>
  <c r="L107" i="20"/>
  <c r="L926" i="20"/>
  <c r="L577" i="20"/>
  <c r="L539" i="20"/>
  <c r="L116" i="20"/>
  <c r="L464" i="20"/>
  <c r="L654" i="20"/>
  <c r="L337" i="20"/>
  <c r="L947" i="20"/>
  <c r="L727" i="20"/>
  <c r="L466" i="20"/>
  <c r="L513" i="20"/>
  <c r="L878" i="20"/>
  <c r="L93" i="20"/>
  <c r="L690" i="20"/>
  <c r="L383" i="20"/>
  <c r="L347" i="20"/>
  <c r="L385" i="20"/>
  <c r="L439" i="20"/>
  <c r="L258" i="20"/>
  <c r="L393" i="20"/>
  <c r="L120" i="20"/>
  <c r="L836" i="20"/>
  <c r="L166" i="20"/>
  <c r="L549" i="20"/>
  <c r="L88" i="20"/>
  <c r="L886" i="20"/>
  <c r="L600" i="20"/>
  <c r="L562" i="20"/>
  <c r="L701" i="20"/>
  <c r="L111" i="20"/>
  <c r="L656" i="20"/>
  <c r="L326" i="20"/>
  <c r="L614" i="20"/>
  <c r="L49" i="20"/>
  <c r="L556" i="20"/>
  <c r="L206" i="20"/>
  <c r="L554" i="20"/>
  <c r="L183" i="20"/>
  <c r="L174" i="20"/>
  <c r="L534" i="20"/>
  <c r="L632" i="20"/>
  <c r="L89" i="20"/>
  <c r="L81" i="20"/>
  <c r="L156" i="20"/>
  <c r="L868" i="20"/>
  <c r="L218" i="20"/>
  <c r="L643" i="20"/>
  <c r="L715" i="20"/>
  <c r="L668" i="20"/>
  <c r="L809" i="20"/>
  <c r="L626" i="20"/>
  <c r="L540" i="20"/>
  <c r="L543" i="20"/>
  <c r="L336" i="20"/>
  <c r="L430" i="20"/>
  <c r="L84" i="20"/>
  <c r="L802" i="20"/>
  <c r="L896" i="20"/>
  <c r="L173" i="20"/>
  <c r="L571" i="20"/>
  <c r="L536" i="20"/>
  <c r="L863" i="20"/>
  <c r="L212" i="20"/>
  <c r="L274" i="20"/>
  <c r="L642" i="20"/>
  <c r="L304" i="20"/>
  <c r="L234" i="20"/>
  <c r="L677" i="20"/>
  <c r="L80" i="20"/>
  <c r="L241" i="20"/>
  <c r="L288" i="20"/>
  <c r="L285" i="20"/>
  <c r="L199" i="20"/>
  <c r="L86" i="20"/>
  <c r="L346" i="20"/>
  <c r="L825" i="20"/>
  <c r="L501" i="20"/>
  <c r="L876" i="20"/>
  <c r="L467" i="20"/>
  <c r="L323" i="20"/>
  <c r="L97" i="20"/>
  <c r="L310" i="20"/>
  <c r="L236" i="20"/>
  <c r="L686" i="20"/>
  <c r="L483" i="20"/>
  <c r="L604" i="20"/>
  <c r="L507" i="20"/>
  <c r="L320" i="20"/>
  <c r="L192" i="20"/>
  <c r="L230" i="20"/>
  <c r="L47" i="20"/>
  <c r="L287" i="20"/>
  <c r="L152" i="20"/>
  <c r="L891" i="20"/>
  <c r="L744" i="20"/>
  <c r="L615" i="20"/>
  <c r="L475" i="20"/>
  <c r="L548" i="20"/>
  <c r="L417" i="20"/>
  <c r="L497" i="20"/>
  <c r="L256" i="20"/>
  <c r="L506" i="20"/>
  <c r="L522" i="20"/>
  <c r="L339" i="20"/>
  <c r="L305" i="20"/>
  <c r="L380" i="20"/>
  <c r="L364" i="20"/>
  <c r="L457" i="20"/>
  <c r="L43" i="20"/>
  <c r="L579" i="20"/>
  <c r="L51" i="20"/>
  <c r="L925" i="20"/>
  <c r="L263" i="20"/>
  <c r="L503" i="20"/>
  <c r="L722" i="20"/>
  <c r="L505" i="20"/>
  <c r="L260" i="20"/>
  <c r="L511" i="20"/>
  <c r="L301" i="20"/>
  <c r="L401" i="20"/>
  <c r="L221" i="20"/>
  <c r="L421" i="20"/>
  <c r="L267" i="20"/>
  <c r="L278" i="20"/>
  <c r="L69" i="20"/>
  <c r="L448" i="20"/>
  <c r="L211" i="20"/>
  <c r="L892" i="20"/>
  <c r="L884" i="20"/>
  <c r="L946" i="20"/>
  <c r="L857" i="20"/>
  <c r="L601" i="20"/>
  <c r="L602" i="20"/>
  <c r="L322" i="20"/>
  <c r="L492" i="20"/>
  <c r="L435" i="20"/>
  <c r="L130" i="20"/>
  <c r="L938" i="20"/>
  <c r="L356" i="20"/>
  <c r="L118" i="20"/>
  <c r="L170" i="20"/>
  <c r="L232" i="20"/>
  <c r="L276" i="20"/>
  <c r="L243" i="20"/>
  <c r="L931" i="20"/>
  <c r="L647" i="20"/>
  <c r="L558" i="20"/>
  <c r="L388" i="20"/>
  <c r="L739" i="20"/>
  <c r="L108" i="20"/>
  <c r="L289" i="20"/>
  <c r="L762" i="20"/>
  <c r="L793" i="20"/>
  <c r="L518" i="20"/>
  <c r="L329" i="20"/>
  <c r="L147" i="20"/>
  <c r="L778" i="20"/>
  <c r="L799" i="20"/>
  <c r="L735" i="20"/>
  <c r="L706" i="20"/>
  <c r="L803" i="20"/>
  <c r="L55" i="20"/>
  <c r="L551" i="20"/>
  <c r="L546" i="20"/>
  <c r="L930" i="20"/>
  <c r="L172" i="20"/>
  <c r="L94" i="20"/>
  <c r="L374" i="20"/>
  <c r="L852" i="20"/>
  <c r="L538" i="20"/>
  <c r="L610" i="20"/>
  <c r="L495" i="20"/>
  <c r="L921" i="20"/>
  <c r="L573" i="20"/>
  <c r="L560" i="20"/>
  <c r="L193" i="20"/>
  <c r="L253" i="20"/>
  <c r="L419" i="20"/>
  <c r="L672" i="20"/>
  <c r="L431" i="20"/>
  <c r="L572" i="20"/>
  <c r="L617" i="20"/>
  <c r="L411" i="20"/>
  <c r="L887" i="20"/>
  <c r="L595" i="20"/>
  <c r="L591" i="20"/>
  <c r="L458" i="20"/>
  <c r="L375" i="20"/>
  <c r="L940" i="20"/>
  <c r="L934" i="20"/>
  <c r="L747" i="20"/>
  <c r="L154" i="20"/>
  <c r="L427" i="20"/>
  <c r="L460" i="20"/>
  <c r="L179" i="20"/>
  <c r="L330" i="20"/>
  <c r="L453" i="20"/>
  <c r="L312" i="20"/>
  <c r="L646" i="20"/>
  <c r="L740" i="20"/>
  <c r="L405" i="20"/>
  <c r="L220" i="20"/>
  <c r="L139" i="20"/>
  <c r="L67" i="20"/>
  <c r="L736" i="20"/>
  <c r="L251" i="20"/>
  <c r="L316" i="20"/>
  <c r="L293" i="20"/>
  <c r="L608" i="20"/>
  <c r="L694" i="20"/>
  <c r="L557" i="20"/>
  <c r="L407" i="20"/>
  <c r="L191" i="20"/>
  <c r="L589" i="20"/>
  <c r="L201" i="20"/>
  <c r="L885" i="20"/>
  <c r="L525" i="20"/>
  <c r="L406" i="20"/>
  <c r="L338" i="20"/>
  <c r="L904" i="20"/>
  <c r="L443" i="20"/>
  <c r="L682" i="20"/>
  <c r="L112" i="20"/>
  <c r="L755" i="20"/>
  <c r="L867" i="20"/>
  <c r="L454" i="20"/>
  <c r="L844" i="20"/>
  <c r="L119" i="20"/>
  <c r="L14" i="20"/>
  <c r="L261" i="20"/>
  <c r="L415" i="20"/>
  <c r="L244" i="20"/>
  <c r="L635" i="20"/>
  <c r="L123" i="20"/>
  <c r="L676" i="20"/>
  <c r="L849" i="20"/>
  <c r="L422" i="20"/>
  <c r="L819" i="20"/>
  <c r="L559" i="20"/>
  <c r="L340" i="20"/>
  <c r="L582" i="20"/>
  <c r="L630" i="20"/>
  <c r="L820" i="20"/>
  <c r="L883" i="20"/>
  <c r="L277" i="20"/>
  <c r="L222" i="20"/>
  <c r="L295" i="20"/>
  <c r="L638" i="20"/>
  <c r="L455" i="20"/>
  <c r="L870" i="20"/>
  <c r="L471" i="20"/>
  <c r="L592" i="20"/>
  <c r="L168" i="20"/>
  <c r="L810" i="20"/>
  <c r="L818" i="20"/>
  <c r="L129" i="20"/>
  <c r="L392" i="20"/>
  <c r="L564" i="20"/>
  <c r="L827" i="20"/>
  <c r="L894" i="20"/>
  <c r="L252" i="20"/>
  <c r="L479" i="20"/>
  <c r="L639" i="20"/>
  <c r="L906" i="20"/>
  <c r="L679" i="20"/>
  <c r="L314" i="20"/>
  <c r="L517" i="20"/>
  <c r="L424" i="20"/>
  <c r="L908" i="20"/>
  <c r="L200" i="20"/>
  <c r="L519" i="20"/>
  <c r="L629" i="20"/>
  <c r="L224" i="20"/>
  <c r="L761" i="20"/>
  <c r="L451" i="20"/>
  <c r="L669" i="20"/>
  <c r="L580" i="20"/>
  <c r="L645" i="20"/>
  <c r="L945" i="20"/>
  <c r="L150" i="20"/>
  <c r="L344" i="20"/>
  <c r="L890" i="20"/>
  <c r="L521" i="20"/>
  <c r="L103" i="20"/>
  <c r="L936" i="20"/>
  <c r="L178" i="20"/>
  <c r="L428" i="20"/>
  <c r="L437" i="20"/>
  <c r="L237" i="20"/>
  <c r="L302" i="20"/>
  <c r="L785" i="20"/>
  <c r="L541" i="20"/>
  <c r="L319" i="20"/>
  <c r="L225" i="20"/>
  <c r="L461" i="20"/>
  <c r="L911" i="20"/>
  <c r="L806" i="20"/>
  <c r="L801" i="20"/>
  <c r="L932" i="20"/>
  <c r="L41" i="20"/>
  <c r="L478" i="20"/>
  <c r="L210" i="20"/>
  <c r="L623" i="20"/>
  <c r="L46" i="20"/>
  <c r="L937" i="20"/>
  <c r="L766" i="20"/>
  <c r="L811" i="20"/>
  <c r="L351" i="20"/>
  <c r="L780" i="20"/>
  <c r="L494" i="20"/>
  <c r="L246" i="20"/>
  <c r="L140" i="20"/>
  <c r="L205" i="20"/>
  <c r="L440" i="20"/>
  <c r="L163" i="20"/>
  <c r="L238" i="20"/>
  <c r="L434" i="20"/>
  <c r="L345" i="20"/>
  <c r="L520" i="20"/>
  <c r="L297" i="20"/>
  <c r="L515" i="20"/>
  <c r="L104" i="20"/>
  <c r="L390" i="20"/>
  <c r="L619" i="20"/>
  <c r="L718" i="20"/>
  <c r="L488" i="20"/>
  <c r="L841" i="20"/>
  <c r="L432" i="20"/>
  <c r="L928" i="20"/>
  <c r="L58" i="20"/>
  <c r="L807" i="20"/>
  <c r="L294" i="20"/>
  <c r="L265" i="20"/>
  <c r="L874" i="20"/>
  <c r="L354" i="20"/>
  <c r="L537" i="20"/>
  <c r="L724" i="20"/>
  <c r="L528" i="20"/>
  <c r="L634" i="20"/>
  <c r="L882" i="20"/>
  <c r="L303" i="20"/>
  <c r="L742" i="20"/>
  <c r="L745" i="20"/>
  <c r="L927" i="20"/>
  <c r="L381" i="20"/>
  <c r="L684" i="20"/>
  <c r="L531" i="20"/>
  <c r="L416" i="20"/>
  <c r="L665" i="20"/>
  <c r="L555" i="20"/>
  <c r="L355" i="20"/>
  <c r="L307" i="20"/>
  <c r="L869" i="20"/>
  <c r="L631" i="20"/>
  <c r="L387" i="20"/>
  <c r="L512" i="20"/>
  <c r="L749" i="20"/>
  <c r="L692" i="20"/>
  <c r="L358" i="20"/>
  <c r="L290" i="20"/>
  <c r="L796" i="20"/>
  <c r="L350" i="20"/>
  <c r="L128" i="20"/>
  <c r="L552" i="20"/>
  <c r="L11" i="20"/>
  <c r="L839" i="20"/>
  <c r="L659" i="20"/>
  <c r="L605" i="20"/>
  <c r="L832" i="20"/>
  <c r="L292" i="20"/>
  <c r="L837" i="20"/>
  <c r="L817" i="20"/>
  <c r="L280" i="20"/>
  <c r="L438" i="20"/>
  <c r="L687" i="20"/>
  <c r="L491" i="20"/>
  <c r="L566" i="20"/>
  <c r="L637" i="20"/>
  <c r="L255" i="20"/>
  <c r="L624" i="20"/>
  <c r="L798" i="20"/>
  <c r="L444" i="20"/>
  <c r="L209" i="20"/>
  <c r="L772" i="20"/>
  <c r="L418" i="20"/>
  <c r="L763" i="20"/>
  <c r="L184" i="20"/>
  <c r="L153" i="20"/>
  <c r="L649" i="20"/>
  <c r="L843" i="20"/>
  <c r="L300" i="20"/>
  <c r="L523" i="20"/>
  <c r="L821" i="20"/>
  <c r="L915" i="20"/>
  <c r="L529" i="20"/>
  <c r="L907" i="20"/>
  <c r="L576" i="20"/>
  <c r="L382" i="20"/>
  <c r="L514" i="20"/>
  <c r="L264" i="20"/>
  <c r="L720" i="20"/>
  <c r="L704" i="20"/>
  <c r="L223" i="20"/>
  <c r="L622" i="20"/>
  <c r="L816" i="20"/>
  <c r="L838" i="20"/>
  <c r="L65" i="20"/>
  <c r="L784" i="20"/>
  <c r="L826" i="20"/>
  <c r="L450" i="20"/>
  <c r="L496" i="20"/>
  <c r="L751" i="20"/>
  <c r="L550" i="20"/>
  <c r="L920" i="20"/>
  <c r="L754" i="20"/>
  <c r="L609" i="20"/>
  <c r="L180" i="20"/>
  <c r="L673" i="20"/>
  <c r="L628" i="20"/>
  <c r="L877" i="20"/>
  <c r="L768" i="20"/>
  <c r="L477" i="20"/>
  <c r="L792" i="20"/>
  <c r="L611" i="20"/>
  <c r="L402" i="20"/>
  <c r="L165" i="20"/>
  <c r="L786" i="20"/>
  <c r="L693" i="20"/>
  <c r="L29" i="20"/>
  <c r="L942" i="20"/>
  <c r="L533" i="20"/>
  <c r="L362" i="20"/>
  <c r="L395" i="20"/>
  <c r="L72" i="20"/>
  <c r="L767" i="20"/>
  <c r="L42" i="20"/>
  <c r="L603" i="20"/>
  <c r="L510" i="20"/>
  <c r="L586" i="20"/>
  <c r="L373" i="20"/>
  <c r="L54" i="20"/>
  <c r="L674" i="20"/>
  <c r="L189" i="20"/>
  <c r="L794" i="20"/>
  <c r="L409" i="20"/>
  <c r="L445" i="20"/>
  <c r="L661" i="20"/>
  <c r="L919" i="20"/>
  <c r="L113" i="20"/>
  <c r="L657" i="20"/>
  <c r="L721" i="20"/>
  <c r="L342" i="20"/>
  <c r="L683" i="20"/>
  <c r="L594" i="20"/>
  <c r="L459" i="20"/>
  <c r="L547" i="20"/>
  <c r="L190" i="20"/>
  <c r="L933" i="20"/>
  <c r="L441" i="20"/>
  <c r="L914" i="20"/>
  <c r="L775" i="20"/>
  <c r="L707" i="20"/>
  <c r="L913" i="20"/>
  <c r="L714" i="20"/>
  <c r="L917" i="20"/>
  <c r="L923" i="20"/>
  <c r="L939" i="20"/>
  <c r="L429" i="20"/>
  <c r="L708" i="20"/>
  <c r="L899" i="20"/>
  <c r="L328" i="20"/>
  <c r="L795" i="20"/>
  <c r="L757" i="20"/>
  <c r="L207" i="20"/>
  <c r="L881" i="20"/>
  <c r="L935" i="20"/>
  <c r="L943" i="20"/>
  <c r="L787" i="20"/>
  <c r="L447" i="20"/>
  <c r="L327" i="20"/>
  <c r="L814" i="20"/>
  <c r="L719" i="20"/>
  <c r="L420" i="20"/>
  <c r="L360" i="20"/>
  <c r="L197" i="20"/>
  <c r="L545" i="20"/>
  <c r="L286" i="20"/>
  <c r="L941" i="20"/>
  <c r="L929" i="20"/>
  <c r="L758" i="20"/>
  <c r="L66" i="20"/>
  <c r="L524" i="20"/>
  <c r="H618" i="15"/>
  <c r="H1013" i="15"/>
  <c r="H1004" i="15"/>
  <c r="H1012" i="15"/>
  <c r="H682" i="15"/>
  <c r="H605" i="15"/>
  <c r="H419" i="15"/>
  <c r="H884" i="15"/>
  <c r="H743" i="15"/>
  <c r="H1031" i="15"/>
  <c r="H432" i="15"/>
  <c r="H773" i="15"/>
  <c r="H127" i="15"/>
  <c r="H592" i="15"/>
  <c r="H121" i="15"/>
  <c r="H742" i="15"/>
  <c r="H581" i="15"/>
  <c r="H511" i="15"/>
  <c r="H867" i="15"/>
  <c r="H861" i="15"/>
  <c r="H939" i="15"/>
  <c r="H236" i="15"/>
  <c r="H480" i="15"/>
  <c r="H426" i="15"/>
  <c r="L50" i="21" l="1"/>
  <c r="L31" i="21"/>
  <c r="L246" i="21"/>
  <c r="E50" i="21"/>
  <c r="E31" i="21"/>
  <c r="E246" i="21"/>
  <c r="F1064" i="15" l="1"/>
  <c r="I1059" i="15" s="1"/>
  <c r="I1063" i="15" l="1"/>
  <c r="I1057" i="15"/>
  <c r="I1056" i="15"/>
  <c r="G1050" i="15"/>
  <c r="F1050" i="15"/>
  <c r="I1044" i="15" l="1"/>
  <c r="I1045" i="15"/>
  <c r="I1046" i="15"/>
  <c r="I1047" i="15"/>
  <c r="I1048" i="15"/>
  <c r="I1041" i="15"/>
  <c r="I1042" i="15"/>
  <c r="I1043" i="15"/>
  <c r="I1001" i="15"/>
  <c r="I1015" i="15"/>
  <c r="I1008" i="15"/>
  <c r="I1023" i="15"/>
  <c r="I623" i="15"/>
  <c r="I783" i="15"/>
  <c r="I858" i="15"/>
  <c r="I1032" i="15"/>
  <c r="I1028" i="15"/>
  <c r="I612" i="15"/>
  <c r="I808" i="15"/>
  <c r="I737" i="15"/>
  <c r="I530" i="15"/>
  <c r="I916" i="15"/>
  <c r="I877" i="15"/>
  <c r="I863" i="15"/>
  <c r="I836" i="15"/>
  <c r="I462" i="15"/>
  <c r="I732" i="15"/>
  <c r="I888" i="15"/>
  <c r="I969" i="15"/>
  <c r="I704" i="15"/>
  <c r="I821" i="15"/>
  <c r="I922" i="15"/>
  <c r="I982" i="15"/>
  <c r="I977" i="15"/>
  <c r="I765" i="15"/>
  <c r="I830" i="15"/>
  <c r="I70" i="15"/>
  <c r="I928" i="15"/>
  <c r="I536" i="15"/>
  <c r="I697" i="15"/>
  <c r="I1027" i="15"/>
  <c r="I702" i="15"/>
  <c r="I451" i="15"/>
  <c r="I1026" i="15"/>
  <c r="I983" i="15"/>
  <c r="I825" i="15"/>
  <c r="I780" i="15"/>
  <c r="I1025" i="15"/>
  <c r="I978" i="15"/>
  <c r="I756" i="15"/>
  <c r="I914" i="15"/>
  <c r="I981" i="15"/>
  <c r="I953" i="15"/>
  <c r="I869" i="15"/>
  <c r="I840" i="15"/>
  <c r="I920" i="15"/>
  <c r="I919" i="15"/>
  <c r="I980" i="15"/>
  <c r="I880" i="15"/>
  <c r="I637" i="15"/>
  <c r="I883" i="15"/>
  <c r="I466" i="15"/>
  <c r="I979" i="15"/>
  <c r="I1029" i="15"/>
  <c r="I903" i="15"/>
  <c r="I454" i="15"/>
  <c r="I864" i="15"/>
  <c r="I731" i="15"/>
  <c r="I904" i="15"/>
  <c r="I715" i="15"/>
  <c r="I701" i="15"/>
  <c r="I658" i="15"/>
  <c r="I847" i="15"/>
  <c r="I717" i="15"/>
  <c r="I728" i="15"/>
  <c r="I369" i="15"/>
  <c r="I933" i="15"/>
  <c r="I826" i="15"/>
  <c r="I842" i="15"/>
  <c r="I909" i="15"/>
  <c r="I776" i="15"/>
  <c r="I1018" i="15"/>
  <c r="I902" i="15"/>
  <c r="I867" i="15"/>
  <c r="I1040" i="15"/>
  <c r="I535" i="15"/>
  <c r="I937" i="15"/>
  <c r="I923" i="15"/>
  <c r="I683" i="15"/>
  <c r="I676" i="15"/>
  <c r="I861" i="15"/>
  <c r="I484" i="15"/>
  <c r="I618" i="15"/>
  <c r="I734" i="15"/>
  <c r="I924" i="15"/>
  <c r="I876" i="15"/>
  <c r="I531" i="15"/>
  <c r="I724" i="15"/>
  <c r="I775" i="15"/>
  <c r="I873" i="15"/>
  <c r="I774" i="15"/>
  <c r="I811" i="15"/>
  <c r="I865" i="15"/>
  <c r="I878" i="15"/>
  <c r="I875" i="15"/>
  <c r="I497" i="15"/>
  <c r="I622" i="15"/>
  <c r="I729" i="15"/>
  <c r="I595" i="15"/>
  <c r="I913" i="15"/>
  <c r="I799" i="15"/>
  <c r="I408" i="15"/>
  <c r="I912" i="15"/>
  <c r="I720" i="15"/>
  <c r="I482" i="15"/>
  <c r="I647" i="15"/>
  <c r="I849" i="15"/>
  <c r="I804" i="15"/>
  <c r="I673" i="15"/>
  <c r="I770" i="15"/>
  <c r="I229" i="15"/>
  <c r="I945" i="15"/>
  <c r="I625" i="15"/>
  <c r="I596" i="15"/>
  <c r="I890" i="15"/>
  <c r="I860" i="15"/>
  <c r="I263" i="15"/>
  <c r="I976" i="15"/>
  <c r="I946" i="15"/>
  <c r="I812" i="15"/>
  <c r="I936" i="15"/>
  <c r="I505" i="15"/>
  <c r="I857" i="15"/>
  <c r="I479" i="15"/>
  <c r="I947" i="15"/>
  <c r="I741" i="15"/>
  <c r="I834" i="15"/>
  <c r="I951" i="15"/>
  <c r="I952" i="15"/>
  <c r="I950" i="15"/>
  <c r="I959" i="15"/>
  <c r="I684" i="15"/>
  <c r="I999" i="15"/>
  <c r="I1020" i="15"/>
  <c r="I965" i="15"/>
  <c r="I1022" i="15"/>
  <c r="I940" i="15"/>
  <c r="I740" i="15"/>
  <c r="I749" i="15"/>
  <c r="I935" i="15"/>
  <c r="I691" i="15"/>
  <c r="I764" i="15"/>
  <c r="I602" i="15"/>
  <c r="I340" i="15"/>
  <c r="I806" i="15"/>
  <c r="I872" i="15"/>
  <c r="I621" i="15"/>
  <c r="I580" i="15"/>
  <c r="I682" i="15"/>
  <c r="I614" i="15"/>
  <c r="I745" i="15"/>
  <c r="I800" i="15"/>
  <c r="I1031" i="15"/>
  <c r="I713" i="15"/>
  <c r="I960" i="15"/>
  <c r="I203" i="15"/>
  <c r="I930" i="15"/>
  <c r="I772" i="15"/>
  <c r="I884" i="15"/>
  <c r="I801" i="15"/>
  <c r="I538" i="15"/>
  <c r="I784" i="15"/>
  <c r="I815" i="15"/>
  <c r="I708" i="15"/>
  <c r="I894" i="15"/>
  <c r="I996" i="15"/>
  <c r="I927" i="15"/>
  <c r="I917" i="15"/>
  <c r="I712" i="15"/>
  <c r="I692" i="15"/>
  <c r="I961" i="15"/>
  <c r="I899" i="15"/>
  <c r="I716" i="15"/>
  <c r="I1024" i="15"/>
  <c r="I893" i="15"/>
  <c r="I987" i="15"/>
  <c r="I833" i="15"/>
  <c r="I794" i="15"/>
  <c r="I1007" i="15"/>
  <c r="I574" i="15"/>
  <c r="I1006" i="15"/>
  <c r="I721" i="15"/>
  <c r="I705" i="15"/>
  <c r="I995" i="15"/>
  <c r="I1039" i="15"/>
  <c r="I955" i="15"/>
  <c r="I926" i="15"/>
  <c r="I887" i="15"/>
  <c r="I975" i="15"/>
  <c r="I778" i="15"/>
  <c r="I964" i="15"/>
  <c r="I966" i="15"/>
  <c r="I963" i="15"/>
  <c r="I972" i="15"/>
  <c r="I988" i="15"/>
  <c r="I1030" i="15"/>
  <c r="I991" i="15"/>
  <c r="I1010" i="15"/>
  <c r="I563" i="15"/>
  <c r="I997" i="15"/>
  <c r="I910" i="15"/>
  <c r="I989" i="15"/>
  <c r="I1019" i="15"/>
  <c r="I1035" i="15"/>
  <c r="I641" i="15"/>
  <c r="I659" i="15"/>
  <c r="I675" i="15"/>
  <c r="I651" i="15"/>
  <c r="I813" i="15"/>
  <c r="I769" i="15"/>
  <c r="I771" i="15"/>
  <c r="I707" i="15"/>
  <c r="I932" i="15"/>
  <c r="I856" i="15"/>
  <c r="I798" i="15"/>
  <c r="I895" i="15"/>
  <c r="I818" i="15"/>
  <c r="I598" i="15"/>
  <c r="I929" i="15"/>
  <c r="I604" i="15"/>
  <c r="I545" i="15"/>
  <c r="I819" i="15"/>
  <c r="I918" i="15"/>
  <c r="I938" i="15"/>
  <c r="I823" i="15"/>
  <c r="I723" i="15"/>
  <c r="I1021" i="15"/>
  <c r="I785" i="15"/>
  <c r="I751" i="15"/>
  <c r="I726" i="15"/>
  <c r="I874" i="15"/>
  <c r="I871" i="15"/>
  <c r="I410" i="15"/>
  <c r="I886" i="15"/>
  <c r="I855" i="15"/>
  <c r="I348" i="15"/>
  <c r="I984" i="15"/>
  <c r="I839" i="15"/>
  <c r="I967" i="15"/>
  <c r="I850" i="15"/>
  <c r="I412" i="15"/>
  <c r="I491" i="15"/>
  <c r="I718" i="15"/>
  <c r="I1011" i="15"/>
  <c r="I789" i="15"/>
  <c r="I941" i="15"/>
  <c r="I846" i="15"/>
  <c r="I1005" i="15"/>
  <c r="I809" i="15"/>
  <c r="I954" i="15"/>
  <c r="I814" i="15"/>
  <c r="I665" i="15"/>
  <c r="I831" i="15"/>
  <c r="I958" i="15"/>
  <c r="I666" i="15"/>
  <c r="I971" i="15"/>
  <c r="I962" i="15"/>
  <c r="I889" i="15"/>
  <c r="I733" i="15"/>
  <c r="I848" i="15"/>
  <c r="I1016" i="15"/>
  <c r="I998" i="15"/>
  <c r="I896" i="15"/>
  <c r="I885" i="15"/>
  <c r="I993" i="15"/>
  <c r="I994" i="15"/>
  <c r="I1002" i="15"/>
  <c r="I1034" i="15"/>
  <c r="I1033" i="15"/>
  <c r="I766" i="15"/>
  <c r="I797" i="15"/>
  <c r="I519" i="15"/>
  <c r="I646" i="15"/>
  <c r="I628" i="15"/>
  <c r="I285" i="15"/>
  <c r="I590" i="15"/>
  <c r="I84" i="15"/>
  <c r="I554" i="15"/>
  <c r="I473" i="15"/>
  <c r="I583" i="15"/>
  <c r="I8" i="15"/>
  <c r="I11" i="15"/>
  <c r="I13" i="15"/>
  <c r="I17" i="15"/>
  <c r="I18" i="15"/>
  <c r="I12" i="15"/>
  <c r="I19" i="15"/>
  <c r="I25" i="15"/>
  <c r="I30" i="15"/>
  <c r="I23" i="15"/>
  <c r="I26" i="15"/>
  <c r="I86" i="15"/>
  <c r="I43" i="15"/>
  <c r="I53" i="15"/>
  <c r="I59" i="15"/>
  <c r="I93" i="15"/>
  <c r="I60" i="15"/>
  <c r="I32" i="15"/>
  <c r="I42" i="15"/>
  <c r="I34" i="15"/>
  <c r="I62" i="15"/>
  <c r="I122" i="15"/>
  <c r="I55" i="15"/>
  <c r="I21" i="15"/>
  <c r="I161" i="15"/>
  <c r="I48" i="15"/>
  <c r="I242" i="15"/>
  <c r="I50" i="15"/>
  <c r="I95" i="15"/>
  <c r="I107" i="15"/>
  <c r="I187" i="15"/>
  <c r="I81" i="15"/>
  <c r="I115" i="15"/>
  <c r="I49" i="15"/>
  <c r="I117" i="15"/>
  <c r="I58" i="15"/>
  <c r="I130" i="15"/>
  <c r="I73" i="15"/>
  <c r="I188" i="15"/>
  <c r="I123" i="15"/>
  <c r="I194" i="15"/>
  <c r="I297" i="15"/>
  <c r="I199" i="15"/>
  <c r="I274" i="15"/>
  <c r="I148" i="15"/>
  <c r="I147" i="15"/>
  <c r="I124" i="15"/>
  <c r="I210" i="15"/>
  <c r="I66" i="15"/>
  <c r="I120" i="15"/>
  <c r="I192" i="15"/>
  <c r="I198" i="15"/>
  <c r="I99" i="15"/>
  <c r="I254" i="15"/>
  <c r="I65" i="15"/>
  <c r="I424" i="15"/>
  <c r="I68" i="15"/>
  <c r="I411" i="15"/>
  <c r="I96" i="15"/>
  <c r="I31" i="15"/>
  <c r="I319" i="15"/>
  <c r="I299" i="15"/>
  <c r="I261" i="15"/>
  <c r="I175" i="15"/>
  <c r="I74" i="15"/>
  <c r="I224" i="15"/>
  <c r="I134" i="15"/>
  <c r="I241" i="15"/>
  <c r="I453" i="15"/>
  <c r="I111" i="15"/>
  <c r="I184" i="15"/>
  <c r="I279" i="15"/>
  <c r="I290" i="15"/>
  <c r="I264" i="15"/>
  <c r="I140" i="15"/>
  <c r="I146" i="15"/>
  <c r="I225" i="15"/>
  <c r="I431" i="15"/>
  <c r="I296" i="15"/>
  <c r="I171" i="15"/>
  <c r="I223" i="15"/>
  <c r="I97" i="15"/>
  <c r="I262" i="15"/>
  <c r="I189" i="15"/>
  <c r="I496" i="15"/>
  <c r="I10" i="15"/>
  <c r="I9" i="15"/>
  <c r="I16" i="15"/>
  <c r="I27" i="15"/>
  <c r="I39" i="15"/>
  <c r="I20" i="15"/>
  <c r="I15" i="15"/>
  <c r="I35" i="15"/>
  <c r="I24" i="15"/>
  <c r="I22" i="15"/>
  <c r="I57" i="15"/>
  <c r="I72" i="15"/>
  <c r="I54" i="15"/>
  <c r="I14" i="15"/>
  <c r="I44" i="15"/>
  <c r="I63" i="15"/>
  <c r="I85" i="15"/>
  <c r="I41" i="15"/>
  <c r="I28" i="15"/>
  <c r="I29" i="15"/>
  <c r="I197" i="15"/>
  <c r="I61" i="15"/>
  <c r="I52" i="15"/>
  <c r="I36" i="15"/>
  <c r="I201" i="15"/>
  <c r="I47" i="15"/>
  <c r="I82" i="15"/>
  <c r="I77" i="15"/>
  <c r="I102" i="15"/>
  <c r="I40" i="15"/>
  <c r="I45" i="15"/>
  <c r="I237" i="15"/>
  <c r="I38" i="15"/>
  <c r="I90" i="15"/>
  <c r="I360" i="15"/>
  <c r="I91" i="15"/>
  <c r="I101" i="15"/>
  <c r="I180" i="15"/>
  <c r="I83" i="15"/>
  <c r="I79" i="15"/>
  <c r="I46" i="15"/>
  <c r="I126" i="15"/>
  <c r="I367" i="15"/>
  <c r="I353" i="15"/>
  <c r="I87" i="15"/>
  <c r="I108" i="15"/>
  <c r="I51" i="15"/>
  <c r="I150" i="15"/>
  <c r="I92" i="15"/>
  <c r="I221" i="15"/>
  <c r="I389" i="15"/>
  <c r="I100" i="15"/>
  <c r="I307" i="15"/>
  <c r="I132" i="15"/>
  <c r="I110" i="15"/>
  <c r="I609" i="15"/>
  <c r="I143" i="15"/>
  <c r="I246" i="15"/>
  <c r="I562" i="15"/>
  <c r="I217" i="15"/>
  <c r="I109" i="15"/>
  <c r="I56" i="15"/>
  <c r="I211" i="15"/>
  <c r="I280" i="15"/>
  <c r="I125" i="15"/>
  <c r="I105" i="15"/>
  <c r="I352" i="15"/>
  <c r="I106" i="15"/>
  <c r="I149" i="15"/>
  <c r="I71" i="15"/>
  <c r="I118" i="15"/>
  <c r="I173" i="15"/>
  <c r="I486" i="15"/>
  <c r="I547" i="15"/>
  <c r="I443" i="15"/>
  <c r="I94" i="15"/>
  <c r="I662" i="15"/>
  <c r="I312" i="15"/>
  <c r="I170" i="15"/>
  <c r="I573" i="15"/>
  <c r="I116" i="15"/>
  <c r="I330" i="15"/>
  <c r="I104" i="15"/>
  <c r="I589" i="15"/>
  <c r="I151" i="15"/>
  <c r="I315" i="15"/>
  <c r="I284" i="15"/>
  <c r="I295" i="15"/>
  <c r="I155" i="15"/>
  <c r="I239" i="15"/>
  <c r="I324" i="15"/>
  <c r="I183" i="15"/>
  <c r="I88" i="15"/>
  <c r="I89" i="15"/>
  <c r="I240" i="15"/>
  <c r="I195" i="15"/>
  <c r="I141" i="15"/>
  <c r="I556" i="15"/>
  <c r="I515" i="15"/>
  <c r="I226" i="15"/>
  <c r="I471" i="15"/>
  <c r="I925" i="15"/>
  <c r="I838" i="15"/>
  <c r="I1003" i="15"/>
  <c r="I753" i="15"/>
  <c r="I483" i="15"/>
  <c r="I328" i="15"/>
  <c r="I298" i="15"/>
  <c r="I245" i="15"/>
  <c r="I504" i="15"/>
  <c r="I427" i="15"/>
  <c r="I138" i="15"/>
  <c r="I272" i="15"/>
  <c r="I181" i="15"/>
  <c r="I250" i="15"/>
  <c r="I114" i="15"/>
  <c r="I551" i="15"/>
  <c r="I375" i="15"/>
  <c r="I154" i="15"/>
  <c r="I156" i="15"/>
  <c r="I395" i="15"/>
  <c r="I273" i="15"/>
  <c r="I136" i="15"/>
  <c r="I145" i="15"/>
  <c r="I350" i="15"/>
  <c r="I405" i="15"/>
  <c r="I499" i="15"/>
  <c r="I78" i="15"/>
  <c r="I168" i="15"/>
  <c r="I398" i="15"/>
  <c r="I420" i="15"/>
  <c r="I549" i="15"/>
  <c r="I172" i="15"/>
  <c r="I228" i="15"/>
  <c r="I233" i="15"/>
  <c r="I636" i="15"/>
  <c r="I584" i="15"/>
  <c r="I372" i="15"/>
  <c r="I417" i="15"/>
  <c r="I727" i="15"/>
  <c r="I222" i="15"/>
  <c r="I160" i="15"/>
  <c r="I248" i="15"/>
  <c r="I564" i="15"/>
  <c r="I327" i="15"/>
  <c r="I176" i="15"/>
  <c r="I169" i="15"/>
  <c r="I178" i="15"/>
  <c r="I381" i="15"/>
  <c r="I238" i="15"/>
  <c r="I422" i="15"/>
  <c r="I69" i="15"/>
  <c r="I204" i="15"/>
  <c r="I253" i="15"/>
  <c r="I478" i="15"/>
  <c r="I277" i="15"/>
  <c r="I218" i="15"/>
  <c r="I234" i="15"/>
  <c r="I653" i="15"/>
  <c r="I344" i="15"/>
  <c r="I301" i="15"/>
  <c r="I402" i="15"/>
  <c r="I703" i="15"/>
  <c r="I33" i="15"/>
  <c r="I843" i="15"/>
  <c r="I309" i="15"/>
  <c r="I329" i="15"/>
  <c r="I415" i="15"/>
  <c r="I399" i="15"/>
  <c r="I135" i="15"/>
  <c r="I133" i="15"/>
  <c r="I119" i="15"/>
  <c r="I158" i="15"/>
  <c r="I255" i="15"/>
  <c r="I67" i="15"/>
  <c r="I142" i="15"/>
  <c r="I790" i="15"/>
  <c r="I271" i="15"/>
  <c r="I186" i="15"/>
  <c r="I291" i="15"/>
  <c r="I165" i="15"/>
  <c r="I316" i="15"/>
  <c r="I449" i="15"/>
  <c r="I338" i="15"/>
  <c r="I281" i="15"/>
  <c r="I167" i="15"/>
  <c r="I302" i="15"/>
  <c r="I182" i="15"/>
  <c r="I249" i="15"/>
  <c r="I209" i="15"/>
  <c r="I404" i="15"/>
  <c r="I193" i="15"/>
  <c r="I533" i="15"/>
  <c r="I362" i="15"/>
  <c r="I347" i="15"/>
  <c r="I537" i="15"/>
  <c r="I944" i="15"/>
  <c r="I206" i="15"/>
  <c r="I144" i="15"/>
  <c r="I448" i="15"/>
  <c r="I80" i="15"/>
  <c r="I196" i="15"/>
  <c r="I244" i="15"/>
  <c r="I276" i="15"/>
  <c r="I215" i="15"/>
  <c r="I152" i="15"/>
  <c r="I287" i="15"/>
  <c r="I439" i="15"/>
  <c r="I667" i="15"/>
  <c r="I763" i="15"/>
  <c r="I644" i="15"/>
  <c r="I346" i="15"/>
  <c r="I325" i="15"/>
  <c r="I445" i="15"/>
  <c r="I851" i="15"/>
  <c r="I366" i="15"/>
  <c r="I433" i="15"/>
  <c r="I256" i="15"/>
  <c r="I335" i="15"/>
  <c r="I558" i="15"/>
  <c r="I939" i="15"/>
  <c r="I507" i="15"/>
  <c r="I500" i="15"/>
  <c r="I260" i="15"/>
  <c r="I103" i="15"/>
  <c r="I303" i="15"/>
  <c r="I606" i="15"/>
  <c r="I270" i="15"/>
  <c r="I543" i="15"/>
  <c r="I208" i="15"/>
  <c r="I174" i="15"/>
  <c r="I137" i="15"/>
  <c r="I455" i="15"/>
  <c r="I579" i="15"/>
  <c r="I368" i="15"/>
  <c r="I232" i="15"/>
  <c r="I227" i="15"/>
  <c r="I304" i="15"/>
  <c r="I159" i="15"/>
  <c r="I403" i="15"/>
  <c r="I440" i="15"/>
  <c r="I498" i="15"/>
  <c r="I179" i="15"/>
  <c r="I213" i="15"/>
  <c r="I293" i="15"/>
  <c r="I512" i="15"/>
  <c r="I494" i="15"/>
  <c r="I163" i="15"/>
  <c r="I351" i="15"/>
  <c r="I364" i="15"/>
  <c r="I544" i="15"/>
  <c r="I441" i="15"/>
  <c r="I509" i="15"/>
  <c r="I382" i="15"/>
  <c r="I390" i="15"/>
  <c r="I654" i="15"/>
  <c r="I336" i="15"/>
  <c r="I269" i="15"/>
  <c r="I292" i="15"/>
  <c r="I357" i="15"/>
  <c r="I267" i="15"/>
  <c r="I581" i="15"/>
  <c r="I642" i="15"/>
  <c r="I657" i="15"/>
  <c r="I326" i="15"/>
  <c r="I177" i="15"/>
  <c r="I643" i="15"/>
  <c r="I376" i="15"/>
  <c r="I634" i="15"/>
  <c r="I139" i="15"/>
  <c r="I485" i="15"/>
  <c r="I650" i="15"/>
  <c r="I378" i="15"/>
  <c r="I64" i="15"/>
  <c r="I333" i="15"/>
  <c r="I450" i="15"/>
  <c r="I243" i="15"/>
  <c r="I669" i="15"/>
  <c r="I477" i="15"/>
  <c r="I383" i="15"/>
  <c r="I522" i="15"/>
  <c r="I550" i="15"/>
  <c r="I294" i="15"/>
  <c r="I488" i="15"/>
  <c r="I354" i="15"/>
  <c r="I162" i="15"/>
  <c r="I436" i="15"/>
  <c r="I430" i="15"/>
  <c r="I334" i="15"/>
  <c r="I508" i="15"/>
  <c r="I220" i="15"/>
  <c r="I230" i="15"/>
  <c r="I503" i="15"/>
  <c r="I613" i="15"/>
  <c r="I286" i="15"/>
  <c r="I758" i="15"/>
  <c r="I386" i="15"/>
  <c r="I428" i="15"/>
  <c r="I314" i="15"/>
  <c r="I385" i="15"/>
  <c r="I380" i="15"/>
  <c r="I394" i="15"/>
  <c r="I259" i="15"/>
  <c r="I452" i="15"/>
  <c r="I608" i="15"/>
  <c r="I759" i="15"/>
  <c r="I633" i="15"/>
  <c r="I663" i="15"/>
  <c r="I322" i="15"/>
  <c r="I200" i="15"/>
  <c r="I379" i="15"/>
  <c r="I1036" i="15"/>
  <c r="I511" i="15"/>
  <c r="I600" i="15"/>
  <c r="I320" i="15"/>
  <c r="I252" i="15"/>
  <c r="I816" i="15"/>
  <c r="I191" i="15"/>
  <c r="I690" i="15"/>
  <c r="I401" i="15"/>
  <c r="I607" i="15"/>
  <c r="I407" i="15"/>
  <c r="I688" i="15"/>
  <c r="I76" i="15"/>
  <c r="I520" i="15"/>
  <c r="I568" i="15"/>
  <c r="I421" i="15"/>
  <c r="I257" i="15"/>
  <c r="I332" i="15"/>
  <c r="I288" i="15"/>
  <c r="I251" i="15"/>
  <c r="I695" i="15"/>
  <c r="I341" i="15"/>
  <c r="I559" i="15"/>
  <c r="I569" i="15"/>
  <c r="I824" i="15"/>
  <c r="I202" i="15"/>
  <c r="I862" i="15"/>
  <c r="I805" i="15"/>
  <c r="I300" i="15"/>
  <c r="I577" i="15"/>
  <c r="I374" i="15"/>
  <c r="I752" i="15"/>
  <c r="I342" i="15"/>
  <c r="I901" i="15"/>
  <c r="I429" i="15"/>
  <c r="I835" i="15"/>
  <c r="I305" i="15"/>
  <c r="I268" i="15"/>
  <c r="I532" i="15"/>
  <c r="I474" i="15"/>
  <c r="I434" i="15"/>
  <c r="I112" i="15"/>
  <c r="I128" i="15"/>
  <c r="I572" i="15"/>
  <c r="I906" i="15"/>
  <c r="I513" i="15"/>
  <c r="I501" i="15"/>
  <c r="I323" i="15"/>
  <c r="I601" i="15"/>
  <c r="I587" i="15"/>
  <c r="I472" i="15"/>
  <c r="I278" i="15"/>
  <c r="I527" i="15"/>
  <c r="I711" i="15"/>
  <c r="I185" i="15"/>
  <c r="I355" i="15"/>
  <c r="I373" i="15"/>
  <c r="I275" i="15"/>
  <c r="I446" i="15"/>
  <c r="I599" i="15"/>
  <c r="I526" i="15"/>
  <c r="I911" i="15"/>
  <c r="I529" i="15"/>
  <c r="I409" i="15"/>
  <c r="I495" i="15"/>
  <c r="I570" i="15"/>
  <c r="I660" i="15"/>
  <c r="I266" i="15"/>
  <c r="I518" i="15"/>
  <c r="I216" i="15"/>
  <c r="I487" i="15"/>
  <c r="I475" i="15"/>
  <c r="I534" i="15"/>
  <c r="I444" i="15"/>
  <c r="I437" i="15"/>
  <c r="I318" i="15"/>
  <c r="I235" i="15"/>
  <c r="I476" i="15"/>
  <c r="I615" i="15"/>
  <c r="I358" i="15"/>
  <c r="I349" i="15"/>
  <c r="I212" i="15"/>
  <c r="I459" i="15"/>
  <c r="I516" i="15"/>
  <c r="I283" i="15"/>
  <c r="I442" i="15"/>
  <c r="I638" i="15"/>
  <c r="I317" i="15"/>
  <c r="I630" i="15"/>
  <c r="I576" i="15"/>
  <c r="I75" i="15"/>
  <c r="I546" i="15"/>
  <c r="I781" i="15"/>
  <c r="I557" i="15"/>
  <c r="I377" i="15"/>
  <c r="I219" i="15"/>
  <c r="I480" i="15"/>
  <c r="I247" i="15"/>
  <c r="I555" i="15"/>
  <c r="I624" i="15"/>
  <c r="I113" i="15"/>
  <c r="I672" i="15"/>
  <c r="I617" i="15"/>
  <c r="I371" i="15"/>
  <c r="I464" i="15"/>
  <c r="I456" i="15"/>
  <c r="I205" i="15"/>
  <c r="I418" i="15"/>
  <c r="I792" i="15"/>
  <c r="I406" i="15"/>
  <c r="I339" i="15"/>
  <c r="I664" i="15"/>
  <c r="I236" i="15"/>
  <c r="I694" i="15"/>
  <c r="I832" i="15"/>
  <c r="I542" i="15"/>
  <c r="I460" i="15"/>
  <c r="I214" i="15"/>
  <c r="I560" i="15"/>
  <c r="I425" i="15"/>
  <c r="I594" i="15"/>
  <c r="I629" i="15"/>
  <c r="I898" i="15"/>
  <c r="I968" i="15"/>
  <c r="I678" i="15"/>
  <c r="I523" i="15"/>
  <c r="I528" i="15"/>
  <c r="I956" i="15"/>
  <c r="I1038" i="15"/>
  <c r="I414" i="15"/>
  <c r="I469" i="15"/>
  <c r="I931" i="15"/>
  <c r="I592" i="15"/>
  <c r="I98" i="15"/>
  <c r="I321" i="15"/>
  <c r="I787" i="15"/>
  <c r="I438" i="15"/>
  <c r="I897" i="15"/>
  <c r="I289" i="15"/>
  <c r="I345" i="15"/>
  <c r="I343" i="15"/>
  <c r="I719" i="15"/>
  <c r="I866" i="15"/>
  <c r="I610" i="15"/>
  <c r="I561" i="15"/>
  <c r="I693" i="15"/>
  <c r="I619" i="15"/>
  <c r="I463" i="15"/>
  <c r="I632" i="15"/>
  <c r="I586" i="15"/>
  <c r="I492" i="15"/>
  <c r="I828" i="15"/>
  <c r="I762" i="15"/>
  <c r="I190" i="15"/>
  <c r="I384" i="15"/>
  <c r="I129" i="15"/>
  <c r="I730" i="15"/>
  <c r="I973" i="15"/>
  <c r="I510" i="15"/>
  <c r="I747" i="15"/>
  <c r="I722" i="15"/>
  <c r="I627" i="15"/>
  <c r="I817" i="15"/>
  <c r="I470" i="15"/>
  <c r="I748" i="15"/>
  <c r="I565" i="15"/>
  <c r="I1049" i="15"/>
  <c r="I207" i="15"/>
  <c r="I616" i="15"/>
  <c r="I539" i="15"/>
  <c r="I803" i="15"/>
  <c r="I578" i="15"/>
  <c r="I524" i="15"/>
  <c r="I426" i="15"/>
  <c r="I679" i="15"/>
  <c r="I525" i="15"/>
  <c r="I416" i="15"/>
  <c r="I131" i="15"/>
  <c r="I356" i="15"/>
  <c r="I844" i="15"/>
  <c r="I310" i="15"/>
  <c r="I553" i="15"/>
  <c r="I822" i="15"/>
  <c r="I852" i="15"/>
  <c r="I490" i="15"/>
  <c r="I631" i="15"/>
  <c r="I575" i="15"/>
  <c r="I795" i="15"/>
  <c r="I677" i="15"/>
  <c r="I164" i="15"/>
  <c r="I361" i="15"/>
  <c r="I313" i="15"/>
  <c r="I258" i="15"/>
  <c r="I311" i="15"/>
  <c r="I810" i="15"/>
  <c r="I365" i="15"/>
  <c r="I493" i="15"/>
  <c r="I754" i="15"/>
  <c r="I674" i="15"/>
  <c r="I400" i="15"/>
  <c r="I652" i="15"/>
  <c r="I868" i="15"/>
  <c r="I870" i="15"/>
  <c r="I489" i="15"/>
  <c r="I680" i="15"/>
  <c r="I791" i="15"/>
  <c r="I567" i="15"/>
  <c r="I640" i="15"/>
  <c r="I603" i="15"/>
  <c r="I656" i="15"/>
  <c r="I582" i="15"/>
  <c r="I750" i="15"/>
  <c r="I767" i="15"/>
  <c r="I331" i="15"/>
  <c r="I540" i="15"/>
  <c r="I620" i="15"/>
  <c r="I645" i="15"/>
  <c r="I793" i="15"/>
  <c r="I854" i="15"/>
  <c r="I668" i="15"/>
  <c r="I432" i="15"/>
  <c r="I153" i="15"/>
  <c r="I768" i="15"/>
  <c r="I845" i="15"/>
  <c r="I585" i="15"/>
  <c r="I457" i="15"/>
  <c r="I710" i="15"/>
  <c r="I517" i="15"/>
  <c r="I796" i="15"/>
  <c r="I696" i="15"/>
  <c r="I736" i="15"/>
  <c r="I706" i="15"/>
  <c r="I882" i="15"/>
  <c r="I900" i="15"/>
  <c r="I837" i="15"/>
  <c r="I746" i="15"/>
  <c r="I761" i="15"/>
  <c r="I921" i="15"/>
  <c r="I413" i="15"/>
  <c r="I943" i="15"/>
  <c r="I881" i="15"/>
  <c r="I949" i="15"/>
  <c r="I308" i="15"/>
  <c r="I714" i="15"/>
  <c r="I514" i="15"/>
  <c r="I907" i="15"/>
  <c r="I948" i="15"/>
  <c r="I639" i="15"/>
  <c r="I1012" i="15"/>
  <c r="I905" i="15"/>
  <c r="I282" i="15"/>
  <c r="I942" i="15"/>
  <c r="I859" i="15"/>
  <c r="I698" i="15"/>
  <c r="I709" i="15"/>
  <c r="I265" i="15"/>
  <c r="I685" i="15"/>
  <c r="I588" i="15"/>
  <c r="I689" i="15"/>
  <c r="I611" i="15"/>
  <c r="I671" i="15"/>
  <c r="I391" i="15"/>
  <c r="I915" i="15"/>
  <c r="I687" i="15"/>
  <c r="I396" i="15"/>
  <c r="I458" i="15"/>
  <c r="I760" i="15"/>
  <c r="I571" i="15"/>
  <c r="I467" i="15"/>
  <c r="I744" i="15"/>
  <c r="I597" i="15"/>
  <c r="I802" i="15"/>
  <c r="I363" i="15"/>
  <c r="I841" i="15"/>
  <c r="I465" i="15"/>
  <c r="I699" i="15"/>
  <c r="I649" i="15"/>
  <c r="I779" i="15"/>
  <c r="I820" i="15"/>
  <c r="I755" i="15"/>
  <c r="I231" i="15"/>
  <c r="I786" i="15"/>
  <c r="I788" i="15"/>
  <c r="I548" i="15"/>
  <c r="I552" i="15"/>
  <c r="I593" i="15"/>
  <c r="I461" i="15"/>
  <c r="I829" i="15"/>
  <c r="I739" i="15"/>
  <c r="I957" i="15"/>
  <c r="I359" i="15"/>
  <c r="I735" i="15"/>
  <c r="I892" i="15"/>
  <c r="I738" i="15"/>
  <c r="I521" i="15"/>
  <c r="I591" i="15"/>
  <c r="I992" i="15"/>
  <c r="I990" i="15"/>
  <c r="I1009" i="15"/>
  <c r="I121" i="15"/>
  <c r="I879" i="15"/>
  <c r="I419" i="15"/>
  <c r="I974" i="15"/>
  <c r="I743" i="15"/>
  <c r="I773" i="15"/>
  <c r="I985" i="15"/>
  <c r="I566" i="15"/>
  <c r="I986" i="15"/>
  <c r="I502" i="15"/>
  <c r="I388" i="15"/>
  <c r="I541" i="15"/>
  <c r="I447" i="15"/>
  <c r="I481" i="15"/>
  <c r="I423" i="15"/>
  <c r="I725" i="15"/>
  <c r="I393" i="15"/>
  <c r="I157" i="15"/>
  <c r="I807" i="15"/>
  <c r="I397" i="15"/>
  <c r="I777" i="15"/>
  <c r="I435" i="15"/>
  <c r="I1014" i="15"/>
  <c r="I306" i="15"/>
  <c r="I853" i="15"/>
  <c r="I934" i="15"/>
  <c r="I127" i="15"/>
  <c r="I782" i="15"/>
  <c r="I392" i="15"/>
  <c r="I635" i="15"/>
  <c r="I757" i="15"/>
  <c r="I387" i="15"/>
  <c r="I1004" i="15"/>
  <c r="I626" i="15"/>
  <c r="I700" i="15"/>
  <c r="I827" i="15"/>
  <c r="I1013" i="15"/>
  <c r="I1037" i="15"/>
  <c r="I670" i="15"/>
  <c r="I370" i="15"/>
  <c r="I1000" i="15"/>
  <c r="I468" i="15"/>
  <c r="I1017" i="15"/>
  <c r="I506" i="15"/>
  <c r="I742" i="15"/>
  <c r="I648" i="15"/>
  <c r="I605" i="15"/>
  <c r="I655" i="15"/>
  <c r="I337" i="15"/>
  <c r="I166" i="15"/>
  <c r="I908" i="15"/>
  <c r="I970" i="15"/>
  <c r="I661" i="15"/>
  <c r="I681" i="15"/>
  <c r="I891" i="15"/>
  <c r="I686" i="15"/>
  <c r="I37" i="15"/>
  <c r="H258" i="15" l="1"/>
  <c r="H944" i="15"/>
  <c r="H788" i="15"/>
  <c r="C141" i="22" l="1"/>
  <c r="M141" i="22" s="1"/>
  <c r="B249" i="21"/>
  <c r="J1064" i="20"/>
  <c r="J1050" i="20"/>
  <c r="H567" i="15"/>
  <c r="H607" i="15"/>
  <c r="H231" i="15"/>
  <c r="H759" i="15"/>
  <c r="H629" i="15"/>
  <c r="H490" i="15"/>
  <c r="H642" i="15"/>
  <c r="H635" i="15"/>
  <c r="H738" i="15"/>
  <c r="H283" i="15"/>
  <c r="H744" i="15"/>
  <c r="H722" i="15"/>
  <c r="H796" i="15"/>
  <c r="H772" i="15"/>
  <c r="H676" i="15"/>
  <c r="H795" i="15"/>
  <c r="H672" i="15"/>
  <c r="H370" i="15"/>
  <c r="H687" i="15"/>
  <c r="H597" i="15"/>
  <c r="H798" i="15"/>
  <c r="H647" i="15"/>
  <c r="H650" i="15"/>
  <c r="H674" i="15"/>
  <c r="H153" i="15"/>
  <c r="H786" i="15"/>
  <c r="H707" i="15"/>
  <c r="H401" i="15"/>
  <c r="H507" i="15"/>
  <c r="H667" i="15"/>
  <c r="H992" i="15"/>
  <c r="H852" i="15"/>
  <c r="H552" i="15"/>
  <c r="H735" i="15"/>
  <c r="H775" i="15"/>
  <c r="H897" i="15"/>
  <c r="H801" i="15"/>
  <c r="H604" i="15"/>
  <c r="H709" i="15"/>
  <c r="H371" i="15"/>
  <c r="H661" i="15"/>
  <c r="H767" i="15"/>
  <c r="H164" i="15"/>
  <c r="H461" i="15"/>
  <c r="H736" i="15"/>
  <c r="H670" i="15"/>
  <c r="H413" i="15"/>
  <c r="H757" i="15"/>
  <c r="H683" i="15"/>
  <c r="H497" i="15"/>
  <c r="H340" i="15"/>
  <c r="H900" i="15"/>
  <c r="H806" i="15"/>
  <c r="H845" i="15"/>
  <c r="H593" i="15"/>
  <c r="H768" i="15"/>
  <c r="H1009" i="15"/>
  <c r="H865" i="15"/>
  <c r="H723" i="15"/>
  <c r="H502" i="15"/>
  <c r="H207" i="15"/>
  <c r="H761" i="15"/>
  <c r="H803" i="15"/>
  <c r="H878" i="15"/>
  <c r="H943" i="15"/>
  <c r="H713" i="15"/>
  <c r="H513" i="15"/>
  <c r="H627" i="15"/>
  <c r="H785" i="15"/>
  <c r="H949" i="15"/>
  <c r="H693" i="15"/>
  <c r="H508" i="15"/>
  <c r="H359" i="15"/>
  <c r="H734" i="15"/>
  <c r="H823" i="15"/>
  <c r="H881" i="15"/>
  <c r="H873" i="15"/>
  <c r="H633" i="15"/>
  <c r="H582" i="15"/>
  <c r="H862" i="15"/>
  <c r="H531" i="15"/>
  <c r="H482" i="15"/>
  <c r="H854" i="15"/>
  <c r="H960" i="15"/>
  <c r="H924" i="15"/>
  <c r="H489" i="15"/>
  <c r="H909" i="15"/>
  <c r="H799" i="15"/>
  <c r="H892" i="15"/>
  <c r="H76" i="15"/>
  <c r="H790" i="15"/>
  <c r="H891" i="15"/>
  <c r="H331" i="15"/>
  <c r="H882" i="15"/>
  <c r="H872" i="15"/>
  <c r="H591" i="15"/>
  <c r="H560" i="15"/>
  <c r="H316" i="15"/>
  <c r="H626" i="15"/>
  <c r="H970" i="15"/>
  <c r="H902" i="15"/>
  <c r="H793" i="15"/>
  <c r="H561" i="15"/>
  <c r="H776" i="15"/>
  <c r="H729" i="15"/>
  <c r="H985" i="15"/>
  <c r="H810" i="15"/>
  <c r="H288" i="15"/>
  <c r="H948" i="15"/>
  <c r="H512" i="15"/>
  <c r="H514" i="15"/>
  <c r="H905" i="15"/>
  <c r="H706" i="15"/>
  <c r="H648" i="15"/>
  <c r="H1014" i="15"/>
  <c r="H1037" i="15"/>
  <c r="H1049" i="15"/>
  <c r="H990" i="15"/>
  <c r="H800" i="15"/>
  <c r="H915" i="15"/>
  <c r="H681" i="15"/>
  <c r="H868" i="15"/>
  <c r="H934" i="15"/>
  <c r="H745" i="15"/>
  <c r="H1021" i="15"/>
  <c r="H879" i="15"/>
  <c r="H908" i="15"/>
  <c r="H755" i="15"/>
  <c r="H710" i="15"/>
  <c r="H1018" i="15"/>
  <c r="H859" i="15"/>
  <c r="H974" i="15"/>
  <c r="H655" i="15"/>
  <c r="H957" i="15"/>
  <c r="H792" i="15"/>
  <c r="H525" i="15"/>
  <c r="H430" i="15"/>
  <c r="H973" i="15"/>
  <c r="H437" i="15"/>
  <c r="H720" i="15"/>
  <c r="H835" i="15"/>
  <c r="H876" i="15"/>
  <c r="H235" i="15"/>
  <c r="H620" i="15"/>
  <c r="H1003" i="15"/>
  <c r="H942" i="15"/>
  <c r="H571" i="15"/>
  <c r="H923" i="15"/>
  <c r="H841" i="15"/>
  <c r="H754" i="15"/>
  <c r="H739" i="15"/>
  <c r="H447" i="15"/>
  <c r="H698" i="15"/>
  <c r="H516" i="15"/>
  <c r="H622" i="15"/>
  <c r="H636" i="15"/>
  <c r="H779" i="15"/>
  <c r="H844" i="15"/>
  <c r="H827" i="15"/>
  <c r="H483" i="15"/>
  <c r="H584" i="15"/>
  <c r="H921" i="15"/>
  <c r="H820" i="15"/>
  <c r="H802" i="15"/>
  <c r="H393" i="15"/>
  <c r="H594" i="15"/>
  <c r="H388" i="15"/>
  <c r="H691" i="15"/>
  <c r="H677" i="15"/>
  <c r="H588" i="15"/>
  <c r="H252" i="15"/>
  <c r="H417" i="15"/>
  <c r="H576" i="15"/>
  <c r="H341" i="15"/>
  <c r="H585" i="15"/>
  <c r="H568" i="15"/>
  <c r="H774" i="15"/>
  <c r="H157" i="15"/>
  <c r="H829" i="15"/>
  <c r="H416" i="15"/>
  <c r="H354" i="15"/>
  <c r="H932" i="15"/>
  <c r="H467" i="15"/>
  <c r="H346" i="15"/>
  <c r="H694" i="15"/>
  <c r="H391" i="15"/>
  <c r="H476" i="15"/>
  <c r="H266" i="15"/>
  <c r="H350" i="15"/>
  <c r="H699" i="15"/>
  <c r="H599" i="15"/>
  <c r="H843" i="15"/>
  <c r="H631" i="15"/>
  <c r="H351" i="15"/>
  <c r="H564" i="15"/>
  <c r="H787" i="15"/>
  <c r="H609" i="15"/>
  <c r="H822" i="15"/>
  <c r="H805" i="15"/>
  <c r="H308" i="15"/>
  <c r="H534" i="15"/>
  <c r="G1064" i="15" l="1"/>
  <c r="H77" i="15" l="1"/>
  <c r="H24" i="15"/>
  <c r="H61" i="15"/>
  <c r="H39" i="15"/>
  <c r="H52" i="15"/>
  <c r="H23" i="15"/>
  <c r="H35" i="15"/>
  <c r="H44" i="15"/>
  <c r="H12" i="15"/>
  <c r="H41" i="15"/>
  <c r="H242" i="15"/>
  <c r="H27" i="15"/>
  <c r="H197" i="15"/>
  <c r="H72" i="15"/>
  <c r="H662" i="15"/>
  <c r="H43" i="15"/>
  <c r="H122" i="15"/>
  <c r="H150" i="15"/>
  <c r="H50" i="15"/>
  <c r="H115" i="15"/>
  <c r="H102" i="15"/>
  <c r="H45" i="15"/>
  <c r="H51" i="15"/>
  <c r="H58" i="15"/>
  <c r="H54" i="15"/>
  <c r="H59" i="15"/>
  <c r="H53" i="15"/>
  <c r="H32" i="15"/>
  <c r="H20" i="15"/>
  <c r="H60" i="15"/>
  <c r="H57" i="15"/>
  <c r="H71" i="15"/>
  <c r="H66" i="15"/>
  <c r="H126" i="15"/>
  <c r="H73" i="15"/>
  <c r="H46" i="15"/>
  <c r="H87" i="15"/>
  <c r="H68" i="15"/>
  <c r="H225" i="15"/>
  <c r="H62" i="15"/>
  <c r="H161" i="15"/>
  <c r="H86" i="15"/>
  <c r="H93" i="15"/>
  <c r="H117" i="15"/>
  <c r="H42" i="15"/>
  <c r="H130" i="15"/>
  <c r="H129" i="15"/>
  <c r="H47" i="15"/>
  <c r="H134" i="15"/>
  <c r="H108" i="15"/>
  <c r="H82" i="15"/>
  <c r="H107" i="15"/>
  <c r="H297" i="15"/>
  <c r="H254" i="15"/>
  <c r="H34" i="15"/>
  <c r="H118" i="15"/>
  <c r="H154" i="15"/>
  <c r="H48" i="15"/>
  <c r="H443" i="15"/>
  <c r="H124" i="15"/>
  <c r="H91" i="15"/>
  <c r="H21" i="15"/>
  <c r="H267" i="15"/>
  <c r="H424" i="15"/>
  <c r="H111" i="15"/>
  <c r="H201" i="15"/>
  <c r="H171" i="15"/>
  <c r="H155" i="15"/>
  <c r="H175" i="15"/>
  <c r="H143" i="15"/>
  <c r="H123" i="15"/>
  <c r="H101" i="15"/>
  <c r="H29" i="15"/>
  <c r="H381" i="15"/>
  <c r="H28" i="15"/>
  <c r="H187" i="15"/>
  <c r="H248" i="15"/>
  <c r="H237" i="15"/>
  <c r="H105" i="15"/>
  <c r="H255" i="15"/>
  <c r="H313" i="15"/>
  <c r="H209" i="15"/>
  <c r="H445" i="15"/>
  <c r="H210" i="15"/>
  <c r="H99" i="15"/>
  <c r="H144" i="15"/>
  <c r="H141" i="15"/>
  <c r="H114" i="15"/>
  <c r="H81" i="15"/>
  <c r="H95" i="15"/>
  <c r="H211" i="15"/>
  <c r="H194" i="15"/>
  <c r="H189" i="15"/>
  <c r="H63" i="15"/>
  <c r="H80" i="15"/>
  <c r="H38" i="15"/>
  <c r="H361" i="15"/>
  <c r="H550" i="15"/>
  <c r="H654" i="15"/>
  <c r="H315" i="15"/>
  <c r="H431" i="15"/>
  <c r="H262" i="15"/>
  <c r="H188" i="15"/>
  <c r="H104" i="15"/>
  <c r="H149" i="15"/>
  <c r="H312" i="15"/>
  <c r="H411" i="15"/>
  <c r="H165" i="15"/>
  <c r="H290" i="15"/>
  <c r="H148" i="15"/>
  <c r="H272" i="15"/>
  <c r="H244" i="15"/>
  <c r="H158" i="15"/>
  <c r="H151" i="15"/>
  <c r="H173" i="15"/>
  <c r="H440" i="15"/>
  <c r="H85" i="15"/>
  <c r="H499" i="15"/>
  <c r="H319" i="15"/>
  <c r="H403" i="15"/>
  <c r="H100" i="15"/>
  <c r="H330" i="15"/>
  <c r="H296" i="15"/>
  <c r="H199" i="15"/>
  <c r="H146" i="15"/>
  <c r="H439" i="15"/>
  <c r="H264" i="15"/>
  <c r="H326" i="15"/>
  <c r="H703" i="15"/>
  <c r="H56" i="15"/>
  <c r="H573" i="15"/>
  <c r="H284" i="15"/>
  <c r="H49" i="15"/>
  <c r="H132" i="15"/>
  <c r="H55" i="15"/>
  <c r="H192" i="15"/>
  <c r="H367" i="15"/>
  <c r="H40" i="15"/>
  <c r="H360" i="15"/>
  <c r="H136" i="15"/>
  <c r="H180" i="15"/>
  <c r="H215" i="15"/>
  <c r="H269" i="15"/>
  <c r="H353" i="15"/>
  <c r="H298" i="15"/>
  <c r="H630" i="15"/>
  <c r="H184" i="15"/>
  <c r="H222" i="15"/>
  <c r="H170" i="15"/>
  <c r="H190" i="15"/>
  <c r="H14" i="15"/>
  <c r="H465" i="15"/>
  <c r="H274" i="15"/>
  <c r="H241" i="15"/>
  <c r="H182" i="15"/>
  <c r="H334" i="15"/>
  <c r="H206" i="15"/>
  <c r="H277" i="15"/>
  <c r="H320" i="15"/>
  <c r="H152" i="15"/>
  <c r="H156" i="15"/>
  <c r="H97" i="15"/>
  <c r="H179" i="15"/>
  <c r="H142" i="15"/>
  <c r="H422" i="15"/>
  <c r="H120" i="15"/>
  <c r="H169" i="15"/>
  <c r="H90" i="15"/>
  <c r="H260" i="15"/>
  <c r="H133" i="15"/>
  <c r="H198" i="15"/>
  <c r="H278" i="15"/>
  <c r="H79" i="15"/>
  <c r="H233" i="15"/>
  <c r="H181" i="15"/>
  <c r="H64" i="15"/>
  <c r="H249" i="15"/>
  <c r="H719" i="15"/>
  <c r="H374" i="15"/>
  <c r="H295" i="15"/>
  <c r="H376" i="15"/>
  <c r="H307" i="15"/>
  <c r="H94" i="15"/>
  <c r="H92" i="15"/>
  <c r="H589" i="15"/>
  <c r="H166" i="15"/>
  <c r="H217" i="15"/>
  <c r="H420" i="15"/>
  <c r="H238" i="15"/>
  <c r="H125" i="15"/>
  <c r="H200" i="15"/>
  <c r="H418" i="15"/>
  <c r="H273" i="15"/>
  <c r="H446" i="15"/>
  <c r="H178" i="15"/>
  <c r="H325" i="15"/>
  <c r="H324" i="15"/>
  <c r="H196" i="15"/>
  <c r="H106" i="15"/>
  <c r="H469" i="15"/>
  <c r="H119" i="15"/>
  <c r="H256" i="15"/>
  <c r="H74" i="15"/>
  <c r="H382" i="15"/>
  <c r="H221" i="15"/>
  <c r="H88" i="15"/>
  <c r="H425" i="15"/>
  <c r="H653" i="15"/>
  <c r="H378" i="15"/>
  <c r="H234" i="15"/>
  <c r="H230" i="15"/>
  <c r="H404" i="15"/>
  <c r="H547" i="15"/>
  <c r="H551" i="15"/>
  <c r="H75" i="15"/>
  <c r="H33" i="15"/>
  <c r="H219" i="15"/>
  <c r="H83" i="15"/>
  <c r="H65" i="15"/>
  <c r="H753" i="15"/>
  <c r="H562" i="15"/>
  <c r="H140" i="15"/>
  <c r="H239" i="15"/>
  <c r="H468" i="15"/>
  <c r="H147" i="15"/>
  <c r="H299" i="15"/>
  <c r="H615" i="15"/>
  <c r="H226" i="15"/>
  <c r="H183" i="15"/>
  <c r="H228" i="15"/>
  <c r="H660" i="15"/>
  <c r="H232" i="15"/>
  <c r="H690" i="15"/>
  <c r="H549" i="15"/>
  <c r="H747" i="15"/>
  <c r="H433" i="15"/>
  <c r="H110" i="15"/>
  <c r="H518" i="15"/>
  <c r="H195" i="15"/>
  <c r="H678" i="15"/>
  <c r="H270" i="15"/>
  <c r="H394" i="15"/>
  <c r="H335" i="15"/>
  <c r="H128" i="15"/>
  <c r="H287" i="15"/>
  <c r="H227" i="15"/>
  <c r="H292" i="15"/>
  <c r="H253" i="15"/>
  <c r="H345" i="15"/>
  <c r="H163" i="15"/>
  <c r="H449" i="15"/>
  <c r="H186" i="15"/>
  <c r="H558" i="15"/>
  <c r="H96" i="15"/>
  <c r="H347" i="15"/>
  <c r="H275" i="15"/>
  <c r="H327" i="15"/>
  <c r="H608" i="15"/>
  <c r="H212" i="15"/>
  <c r="H501" i="15"/>
  <c r="H448" i="15"/>
  <c r="H357" i="15"/>
  <c r="H907" i="15"/>
  <c r="H78" i="15"/>
  <c r="H116" i="15"/>
  <c r="H606" i="15"/>
  <c r="H363" i="15"/>
  <c r="H112" i="15"/>
  <c r="H302" i="15"/>
  <c r="H495" i="15"/>
  <c r="H452" i="15"/>
  <c r="H533" i="15"/>
  <c r="H365" i="15"/>
  <c r="H168" i="15"/>
  <c r="H400" i="15"/>
  <c r="H193" i="15"/>
  <c r="H824" i="15"/>
  <c r="H250" i="15"/>
  <c r="H556" i="15"/>
  <c r="H261" i="15"/>
  <c r="H279" i="15"/>
  <c r="H555" i="15"/>
  <c r="H503" i="15"/>
  <c r="H223" i="15"/>
  <c r="H559" i="15"/>
  <c r="H159" i="15"/>
  <c r="H402" i="15"/>
  <c r="H89" i="15"/>
  <c r="H453" i="15"/>
  <c r="H224" i="15"/>
  <c r="H427" i="15"/>
  <c r="H968" i="15"/>
  <c r="H352" i="15"/>
  <c r="H644" i="15"/>
  <c r="H390" i="15"/>
  <c r="H291" i="15"/>
  <c r="H109" i="15"/>
  <c r="H328" i="15"/>
  <c r="H689" i="15"/>
  <c r="H392" i="15"/>
  <c r="H494" i="15"/>
  <c r="H527" i="15"/>
  <c r="H579" i="15"/>
  <c r="H205" i="15"/>
  <c r="H434" i="15"/>
  <c r="H601" i="15"/>
  <c r="H385" i="15"/>
  <c r="H428" i="15"/>
  <c r="H281" i="15"/>
  <c r="H898" i="15"/>
  <c r="H399" i="15"/>
  <c r="H251" i="15"/>
  <c r="H317" i="15"/>
  <c r="H69" i="15"/>
  <c r="H557" i="15"/>
  <c r="H240" i="15"/>
  <c r="H386" i="15"/>
  <c r="H204" i="15"/>
  <c r="H339" i="15"/>
  <c r="H160" i="15"/>
  <c r="H486" i="15"/>
  <c r="H208" i="15"/>
  <c r="H450" i="15"/>
  <c r="H305" i="15"/>
  <c r="H131" i="15"/>
  <c r="H750" i="15"/>
  <c r="H1038" i="15"/>
  <c r="H280" i="15"/>
  <c r="H807" i="15"/>
  <c r="H375" i="15"/>
  <c r="H617" i="15"/>
  <c r="H245" i="15"/>
  <c r="H405" i="15"/>
  <c r="H282" i="15"/>
  <c r="H362" i="15"/>
  <c r="H442" i="15"/>
  <c r="H268" i="15"/>
  <c r="H162" i="15"/>
  <c r="H1036" i="15"/>
  <c r="H145" i="15"/>
  <c r="H356" i="15"/>
  <c r="H640" i="15"/>
  <c r="H265" i="15"/>
  <c r="H67" i="15"/>
  <c r="H688" i="15"/>
  <c r="H185" i="15"/>
  <c r="H727" i="15"/>
  <c r="H167" i="15"/>
  <c r="H271" i="15"/>
  <c r="H484" i="15"/>
  <c r="H456" i="15"/>
  <c r="H457" i="15"/>
  <c r="H459" i="15"/>
  <c r="H870" i="15"/>
  <c r="H336" i="15"/>
  <c r="H541" i="15"/>
  <c r="H304" i="15"/>
  <c r="H310" i="15"/>
  <c r="H176" i="15"/>
  <c r="H528" i="15"/>
  <c r="H758" i="15"/>
  <c r="H537" i="15"/>
  <c r="H294" i="15"/>
  <c r="H663" i="15"/>
  <c r="H138" i="15"/>
  <c r="H389" i="15"/>
  <c r="H246" i="15"/>
  <c r="H498" i="15"/>
  <c r="H409" i="15"/>
  <c r="H343" i="15"/>
  <c r="H220" i="15"/>
  <c r="H444" i="15"/>
  <c r="H438" i="15"/>
  <c r="H925" i="15"/>
  <c r="H504" i="15"/>
  <c r="H760" i="15"/>
  <c r="H406" i="15"/>
  <c r="H338" i="15"/>
  <c r="H522" i="15"/>
  <c r="H429" i="15"/>
  <c r="H526" i="15"/>
  <c r="H464" i="15"/>
  <c r="H213" i="15"/>
  <c r="H616" i="15"/>
  <c r="H956" i="15"/>
  <c r="H247" i="15"/>
  <c r="H458" i="15"/>
  <c r="H488" i="15"/>
  <c r="H395" i="15"/>
  <c r="H838" i="15"/>
  <c r="H383" i="15"/>
  <c r="H137" i="15"/>
  <c r="H624" i="15"/>
  <c r="H535" i="15"/>
  <c r="H243" i="15"/>
  <c r="H811" i="15"/>
  <c r="H441" i="15"/>
  <c r="H366" i="15"/>
  <c r="H481" i="15"/>
  <c r="H421" i="15"/>
  <c r="H355" i="15"/>
  <c r="H364" i="15"/>
  <c r="H380" i="15"/>
  <c r="H782" i="15"/>
  <c r="H781" i="15"/>
  <c r="H930" i="15"/>
  <c r="H174" i="15"/>
  <c r="H372" i="15"/>
  <c r="H851" i="15"/>
  <c r="H333" i="15"/>
  <c r="H321" i="15"/>
  <c r="H329" i="15"/>
  <c r="H216" i="15"/>
  <c r="H463" i="15"/>
  <c r="H373" i="15"/>
  <c r="H657" i="15"/>
  <c r="H455" i="15"/>
  <c r="H532" i="15"/>
  <c r="H177" i="15"/>
  <c r="H342" i="15"/>
  <c r="H638" i="15"/>
  <c r="H613" i="15"/>
  <c r="H500" i="15"/>
  <c r="H520" i="15"/>
  <c r="H98" i="15"/>
  <c r="H763" i="15"/>
  <c r="H668" i="15"/>
  <c r="H546" i="15"/>
  <c r="H214" i="15"/>
  <c r="H139" i="15"/>
  <c r="H610" i="15"/>
  <c r="H906" i="15"/>
  <c r="H649" i="15"/>
  <c r="H509" i="15"/>
  <c r="H553" i="15"/>
  <c r="H377" i="15"/>
  <c r="H472" i="15"/>
  <c r="H542" i="15"/>
  <c r="H172" i="15"/>
  <c r="H577" i="15"/>
  <c r="H679" i="15"/>
  <c r="H523" i="15"/>
  <c r="H218" i="15"/>
  <c r="H510" i="15"/>
  <c r="H311" i="15"/>
  <c r="H103" i="15"/>
  <c r="H515" i="15"/>
  <c r="H259" i="15"/>
  <c r="H492" i="15"/>
  <c r="H301" i="15"/>
  <c r="H570" i="15"/>
  <c r="H309" i="15"/>
  <c r="H474" i="15"/>
  <c r="H487" i="15"/>
  <c r="H470" i="15"/>
  <c r="H611" i="15"/>
  <c r="H664" i="15"/>
  <c r="H460" i="15"/>
  <c r="H293" i="15"/>
  <c r="H819" i="15"/>
  <c r="H398" i="15"/>
  <c r="H493" i="15"/>
  <c r="H543" i="15"/>
  <c r="H595" i="15"/>
  <c r="H135" i="15"/>
  <c r="H306" i="15"/>
  <c r="H415" i="15"/>
  <c r="H191" i="15"/>
  <c r="H477" i="15"/>
  <c r="H578" i="15"/>
  <c r="H113" i="15"/>
  <c r="H752" i="15"/>
  <c r="H436" i="15"/>
  <c r="H332" i="15"/>
  <c r="H384" i="15"/>
  <c r="H711" i="15"/>
  <c r="H645" i="15"/>
  <c r="H764" i="15"/>
  <c r="H603" i="15"/>
  <c r="H587" i="15"/>
  <c r="H580" i="15"/>
  <c r="H777" i="15"/>
  <c r="H471" i="15"/>
  <c r="H572" i="15"/>
  <c r="H730" i="15"/>
  <c r="H539" i="15"/>
  <c r="H529" i="15"/>
  <c r="H931" i="15"/>
  <c r="H36" i="15"/>
  <c r="H286" i="15"/>
  <c r="H314" i="15"/>
  <c r="H289" i="15"/>
  <c r="H901" i="15"/>
  <c r="H634" i="15"/>
  <c r="H303" i="15"/>
  <c r="H485" i="15"/>
  <c r="H816" i="15"/>
  <c r="H276" i="15"/>
  <c r="H656" i="15"/>
  <c r="H496" i="15"/>
  <c r="H379" i="15"/>
  <c r="H632" i="15"/>
  <c r="H1000" i="15"/>
  <c r="H569" i="15"/>
  <c r="H300" i="15"/>
  <c r="H524" i="15"/>
  <c r="H853" i="15"/>
  <c r="H643" i="15"/>
  <c r="H414" i="15"/>
  <c r="H639" i="15"/>
  <c r="H652" i="15"/>
  <c r="H435" i="15"/>
  <c r="H832" i="15"/>
  <c r="H349" i="15"/>
  <c r="H31" i="15"/>
  <c r="H837" i="15"/>
  <c r="H358" i="15"/>
  <c r="H368" i="15"/>
  <c r="H478" i="15"/>
  <c r="H791" i="15"/>
  <c r="H680" i="15"/>
  <c r="H762" i="15"/>
  <c r="H407" i="15"/>
  <c r="H344" i="15"/>
  <c r="H671" i="15"/>
  <c r="H387" i="15"/>
  <c r="H818" i="15"/>
  <c r="H600" i="15"/>
  <c r="H517" i="15"/>
  <c r="H621" i="15"/>
  <c r="H548" i="15"/>
  <c r="H565" i="15"/>
  <c r="H771" i="15"/>
  <c r="H475" i="15"/>
  <c r="H397" i="15"/>
  <c r="H544" i="15"/>
  <c r="H619" i="15"/>
  <c r="H540" i="15"/>
  <c r="H714" i="15"/>
  <c r="H700" i="15"/>
  <c r="H322" i="15"/>
  <c r="H257" i="15"/>
  <c r="H575" i="15"/>
  <c r="H817" i="15"/>
  <c r="H586" i="15"/>
  <c r="H318" i="15"/>
  <c r="H842" i="15"/>
  <c r="H1017" i="15"/>
  <c r="H408" i="15"/>
  <c r="H911" i="15"/>
  <c r="H423" i="15"/>
  <c r="H746" i="15"/>
  <c r="H685" i="15"/>
  <c r="H695" i="15"/>
  <c r="H396" i="15"/>
  <c r="H828" i="15"/>
  <c r="H323" i="15"/>
  <c r="H521" i="15"/>
  <c r="H856" i="15"/>
  <c r="H598" i="15"/>
  <c r="H866" i="15"/>
  <c r="H203" i="15"/>
  <c r="H202" i="15"/>
  <c r="H913" i="15"/>
  <c r="L341" i="20"/>
  <c r="C249" i="21" l="1"/>
  <c r="F193" i="21" s="1"/>
  <c r="F156" i="21" l="1"/>
  <c r="F50" i="21"/>
  <c r="F143" i="21"/>
  <c r="E20" i="22" l="1"/>
  <c r="E64" i="22"/>
  <c r="E45" i="22"/>
  <c r="E23" i="22"/>
  <c r="E80" i="22"/>
  <c r="E17" i="22"/>
  <c r="E102" i="22"/>
  <c r="E92" i="22"/>
  <c r="E109" i="22"/>
  <c r="E13" i="22"/>
  <c r="E46" i="22"/>
  <c r="E110" i="22"/>
  <c r="E21" i="22"/>
  <c r="E111" i="22"/>
  <c r="E112" i="22"/>
  <c r="E113" i="22"/>
  <c r="E86" i="22"/>
  <c r="E8" i="22"/>
  <c r="E12" i="22"/>
  <c r="E78" i="22"/>
  <c r="E22" i="22"/>
  <c r="E114" i="22"/>
  <c r="E70" i="22"/>
  <c r="E25" i="22"/>
  <c r="E61" i="22"/>
  <c r="E60" i="22"/>
  <c r="E115" i="22"/>
  <c r="E107" i="22"/>
  <c r="E44" i="22"/>
  <c r="E15" i="22"/>
  <c r="E19" i="22"/>
  <c r="E14" i="22"/>
  <c r="E75" i="22"/>
  <c r="E34" i="22"/>
  <c r="E116" i="22"/>
  <c r="E10" i="22"/>
  <c r="E24" i="22"/>
  <c r="E62" i="22"/>
  <c r="E67" i="22"/>
  <c r="E30" i="22"/>
  <c r="E117" i="22"/>
  <c r="E94" i="22"/>
  <c r="E118" i="22"/>
  <c r="E119" i="22"/>
  <c r="E120" i="22"/>
  <c r="E121" i="22"/>
  <c r="E74" i="22"/>
  <c r="E122" i="22"/>
  <c r="E123" i="22"/>
  <c r="E36" i="22"/>
  <c r="E66" i="22"/>
  <c r="E97" i="22"/>
  <c r="E71" i="22"/>
  <c r="E16" i="22"/>
  <c r="E124" i="22"/>
  <c r="E38" i="22"/>
  <c r="E35" i="22"/>
  <c r="E101" i="22"/>
  <c r="E87" i="22"/>
  <c r="E55" i="22"/>
  <c r="E125" i="22"/>
  <c r="E126" i="22"/>
  <c r="E127" i="22"/>
  <c r="E128" i="22"/>
  <c r="E129" i="22"/>
  <c r="E43" i="22"/>
  <c r="E27" i="22"/>
  <c r="E105" i="22"/>
  <c r="E82" i="22"/>
  <c r="E28" i="22"/>
  <c r="E104" i="22"/>
  <c r="E59" i="22"/>
  <c r="E41" i="22"/>
  <c r="E29" i="22"/>
  <c r="E72" i="22"/>
  <c r="E130" i="22"/>
  <c r="E76" i="22"/>
  <c r="E65" i="22"/>
  <c r="E131" i="22"/>
  <c r="E52" i="22"/>
  <c r="E132" i="22"/>
  <c r="E33" i="22"/>
  <c r="E133" i="22"/>
  <c r="E69" i="22"/>
  <c r="E108" i="22"/>
  <c r="E95" i="22"/>
  <c r="E134" i="22"/>
  <c r="E135" i="22"/>
  <c r="E81" i="22"/>
  <c r="E77" i="22"/>
  <c r="E31" i="22"/>
  <c r="E106" i="22"/>
  <c r="E83" i="22"/>
  <c r="E84" i="22"/>
  <c r="E32" i="22"/>
  <c r="E11" i="22"/>
  <c r="E54" i="22"/>
  <c r="E96" i="22"/>
  <c r="E73" i="22"/>
  <c r="E42" i="22"/>
  <c r="E98" i="22"/>
  <c r="E68" i="22"/>
  <c r="E100" i="22"/>
  <c r="E103" i="22"/>
  <c r="E7" i="22"/>
  <c r="E85" i="22"/>
  <c r="E99" i="22"/>
  <c r="E88" i="22"/>
  <c r="E18" i="22"/>
  <c r="E58" i="22"/>
  <c r="E26" i="22"/>
  <c r="E79" i="22"/>
  <c r="E9" i="22"/>
  <c r="E91" i="22"/>
  <c r="E39" i="22"/>
  <c r="E51" i="22"/>
  <c r="E136" i="22"/>
  <c r="E40" i="22"/>
  <c r="E53" i="22"/>
  <c r="E90" i="22"/>
  <c r="E49" i="22"/>
  <c r="E89" i="22"/>
  <c r="E137" i="22"/>
  <c r="E37" i="22"/>
  <c r="E47" i="22"/>
  <c r="E56" i="22"/>
  <c r="E93" i="22"/>
  <c r="E48" i="22"/>
  <c r="E138" i="22"/>
  <c r="E57" i="22"/>
  <c r="E50" i="22"/>
  <c r="E139" i="22"/>
  <c r="E140" i="22"/>
  <c r="K9" i="20"/>
  <c r="I1064" i="20"/>
  <c r="H1055" i="15" l="1"/>
  <c r="H22" i="15"/>
  <c r="H15" i="15"/>
  <c r="H30" i="15"/>
  <c r="H13" i="15"/>
  <c r="H7" i="15"/>
  <c r="H8" i="15"/>
  <c r="H19" i="15"/>
  <c r="H26" i="15"/>
  <c r="H9" i="15"/>
  <c r="H16" i="15"/>
  <c r="H17" i="15"/>
  <c r="H18" i="15"/>
  <c r="H10" i="15"/>
  <c r="H25" i="15"/>
  <c r="H11" i="15"/>
  <c r="I1060" i="15"/>
  <c r="B1064" i="15"/>
  <c r="H1056" i="20" l="1"/>
  <c r="H1064" i="20"/>
  <c r="I1055" i="15"/>
  <c r="I1062" i="15"/>
  <c r="I1058" i="15"/>
  <c r="I1061" i="15"/>
  <c r="M196" i="21"/>
  <c r="M235" i="21"/>
  <c r="M216" i="21"/>
  <c r="M60" i="21"/>
  <c r="M180" i="21"/>
  <c r="M125" i="21"/>
  <c r="M222" i="21"/>
  <c r="M177" i="21"/>
  <c r="M93" i="21"/>
  <c r="M202" i="21"/>
  <c r="M218" i="21"/>
  <c r="M91" i="21"/>
  <c r="M197" i="21"/>
  <c r="I1064" i="15" l="1"/>
  <c r="I7" i="15"/>
  <c r="I1050" i="15" s="1"/>
  <c r="H1064" i="15"/>
  <c r="K1055" i="20"/>
  <c r="M186" i="21" l="1"/>
  <c r="M167" i="21"/>
  <c r="M32" i="21"/>
  <c r="M189" i="21"/>
  <c r="M163" i="21"/>
  <c r="M119" i="21"/>
  <c r="M62" i="21"/>
  <c r="M29" i="21"/>
  <c r="M90" i="21"/>
  <c r="M46" i="21"/>
  <c r="M244" i="21"/>
  <c r="M159" i="21"/>
  <c r="M69" i="21"/>
  <c r="M23" i="21"/>
  <c r="M132" i="21"/>
  <c r="M169" i="21"/>
  <c r="M73" i="21"/>
  <c r="M81" i="21"/>
  <c r="M151" i="21"/>
  <c r="M122" i="21"/>
  <c r="M89" i="21"/>
  <c r="M233" i="21"/>
  <c r="M147" i="21"/>
  <c r="M72" i="21"/>
  <c r="M47" i="21"/>
  <c r="M71" i="21"/>
  <c r="M39" i="21"/>
  <c r="M33" i="21"/>
  <c r="M107" i="21"/>
  <c r="M127" i="21"/>
  <c r="M130" i="21"/>
  <c r="M25" i="21"/>
  <c r="M231" i="21"/>
  <c r="M205" i="21"/>
  <c r="M192" i="21"/>
  <c r="M114" i="21"/>
  <c r="M240" i="21"/>
  <c r="M82" i="21"/>
  <c r="M185" i="21"/>
  <c r="M10" i="21"/>
  <c r="M241" i="21"/>
  <c r="M145" i="21"/>
  <c r="M11" i="21"/>
  <c r="M28" i="21"/>
  <c r="M41" i="21"/>
  <c r="M66" i="21"/>
  <c r="M27" i="21"/>
  <c r="M152" i="21"/>
  <c r="M75" i="21"/>
  <c r="M247" i="21"/>
  <c r="M116" i="21"/>
  <c r="M144" i="21"/>
  <c r="M171" i="21"/>
  <c r="M112" i="21"/>
  <c r="M149" i="21"/>
  <c r="M128" i="21"/>
  <c r="M229" i="21"/>
  <c r="M178" i="21"/>
  <c r="M105" i="21"/>
  <c r="M170" i="21"/>
  <c r="M17" i="21"/>
  <c r="M45" i="21"/>
  <c r="M49" i="21"/>
  <c r="M164" i="21"/>
  <c r="M236" i="21"/>
  <c r="M138" i="21"/>
  <c r="M76" i="21"/>
  <c r="M55" i="21"/>
  <c r="M58" i="21"/>
  <c r="M54" i="21"/>
  <c r="M100" i="21"/>
  <c r="M146" i="21"/>
  <c r="M217" i="21"/>
  <c r="M168" i="21"/>
  <c r="M40" i="21"/>
  <c r="M96" i="21"/>
  <c r="M221" i="21"/>
  <c r="M98" i="21"/>
  <c r="M226" i="21"/>
  <c r="M176" i="21"/>
  <c r="M99" i="21"/>
  <c r="M173" i="21"/>
  <c r="M187" i="21"/>
  <c r="M7" i="21"/>
  <c r="M174" i="21"/>
  <c r="M179" i="21"/>
  <c r="M139" i="21"/>
  <c r="M70" i="21"/>
  <c r="M234" i="21"/>
  <c r="M199" i="21"/>
  <c r="M124" i="21"/>
  <c r="M67" i="21"/>
  <c r="M84" i="21"/>
  <c r="M106" i="21"/>
  <c r="M92" i="21"/>
  <c r="M26" i="21"/>
  <c r="M228" i="21"/>
  <c r="M194" i="21"/>
  <c r="M51" i="21"/>
  <c r="M97" i="21"/>
  <c r="M8" i="21"/>
  <c r="M209" i="21"/>
  <c r="M245" i="21"/>
  <c r="M188" i="21"/>
  <c r="M243" i="21"/>
  <c r="M166" i="21"/>
  <c r="M68" i="21"/>
  <c r="M36" i="21"/>
  <c r="M57" i="21"/>
  <c r="M162" i="21"/>
  <c r="M182" i="21"/>
  <c r="M134" i="21"/>
  <c r="M9" i="21"/>
  <c r="M123" i="21"/>
  <c r="M115" i="21"/>
  <c r="M153" i="21"/>
  <c r="M113" i="21"/>
  <c r="M136" i="21"/>
  <c r="M165" i="21"/>
  <c r="M155" i="21"/>
  <c r="M88" i="21"/>
  <c r="M95" i="21"/>
  <c r="M53" i="21"/>
  <c r="M85" i="21"/>
  <c r="M190" i="21"/>
  <c r="M129" i="21"/>
  <c r="M237" i="21"/>
  <c r="M52" i="21"/>
  <c r="M34" i="21"/>
  <c r="M87" i="21"/>
  <c r="M160" i="21"/>
  <c r="M191" i="21"/>
  <c r="M18" i="21"/>
  <c r="M14" i="21"/>
  <c r="M219" i="21"/>
  <c r="M35" i="21"/>
  <c r="M183" i="21"/>
  <c r="M158" i="21"/>
  <c r="M223" i="21"/>
  <c r="M137" i="21"/>
  <c r="M16" i="21"/>
  <c r="M211" i="21"/>
  <c r="M48" i="21"/>
  <c r="M225" i="21"/>
  <c r="M150" i="21"/>
  <c r="M37" i="21"/>
  <c r="M207" i="21"/>
  <c r="M108" i="21"/>
  <c r="M220" i="21"/>
  <c r="M38" i="21"/>
  <c r="M43" i="21"/>
  <c r="M140" i="21"/>
  <c r="M157" i="21"/>
  <c r="M121" i="21"/>
  <c r="M94" i="21"/>
  <c r="M230" i="21"/>
  <c r="M200" i="21"/>
  <c r="M110" i="21"/>
  <c r="M133" i="21"/>
  <c r="M172" i="21"/>
  <c r="M242" i="21"/>
  <c r="M109" i="21"/>
  <c r="M74" i="21"/>
  <c r="M111" i="21"/>
  <c r="M79" i="21"/>
  <c r="M131" i="21"/>
  <c r="M12" i="21"/>
  <c r="M135" i="21"/>
  <c r="M212" i="21"/>
  <c r="M214" i="21"/>
  <c r="M215" i="21"/>
  <c r="M238" i="21"/>
  <c r="M118" i="21"/>
  <c r="M22" i="21"/>
  <c r="M61" i="21"/>
  <c r="M56" i="21"/>
  <c r="M104" i="21"/>
  <c r="M239" i="21"/>
  <c r="M19" i="21"/>
  <c r="M198" i="21"/>
  <c r="M15" i="21"/>
  <c r="M21" i="21"/>
  <c r="M203" i="21"/>
  <c r="M13" i="21"/>
  <c r="M148" i="21"/>
  <c r="M175" i="21"/>
  <c r="M224" i="21"/>
  <c r="M77" i="21"/>
  <c r="M201" i="21"/>
  <c r="M208" i="21"/>
  <c r="M30" i="21"/>
  <c r="M86" i="21"/>
  <c r="M126" i="21"/>
  <c r="M102" i="21"/>
  <c r="M117" i="21"/>
  <c r="M78" i="21"/>
  <c r="M210" i="21"/>
  <c r="M20" i="21"/>
  <c r="M195" i="21"/>
  <c r="M141" i="21"/>
  <c r="M142" i="21"/>
  <c r="M213" i="21"/>
  <c r="M184" i="21"/>
  <c r="M83" i="21"/>
  <c r="M120" i="21"/>
  <c r="M59" i="21"/>
  <c r="M227" i="21"/>
  <c r="M103" i="21"/>
  <c r="M65" i="21"/>
  <c r="M181" i="21"/>
  <c r="M42" i="21"/>
  <c r="M64" i="21"/>
  <c r="M101" i="21"/>
  <c r="M44" i="21"/>
  <c r="M248" i="21"/>
  <c r="M63" i="21"/>
  <c r="M80" i="21"/>
  <c r="M154" i="21"/>
  <c r="M204" i="21"/>
  <c r="M24" i="21"/>
  <c r="M161" i="21"/>
  <c r="M206" i="21"/>
  <c r="I1050" i="20" l="1"/>
  <c r="K1064" i="20" l="1"/>
  <c r="L1064" i="20" l="1"/>
  <c r="E63" i="22"/>
  <c r="L189" i="21"/>
  <c r="L58" i="21"/>
  <c r="L171" i="21"/>
  <c r="L236" i="21"/>
  <c r="L240" i="21"/>
  <c r="L169" i="21"/>
  <c r="L163" i="21"/>
  <c r="L147" i="21"/>
  <c r="L219" i="21"/>
  <c r="L186" i="21"/>
  <c r="L235" i="21"/>
  <c r="L145" i="21"/>
  <c r="L29" i="21"/>
  <c r="L89" i="21"/>
  <c r="L44" i="21"/>
  <c r="L127" i="21"/>
  <c r="L52" i="21"/>
  <c r="L122" i="21"/>
  <c r="L107" i="21"/>
  <c r="L191" i="21"/>
  <c r="L166" i="21"/>
  <c r="L233" i="21"/>
  <c r="L139" i="21"/>
  <c r="L43" i="21"/>
  <c r="L57" i="21"/>
  <c r="L164" i="21"/>
  <c r="L161" i="21"/>
  <c r="L24" i="21"/>
  <c r="L159" i="21"/>
  <c r="L90" i="21"/>
  <c r="L204" i="21"/>
  <c r="L248" i="21"/>
  <c r="L36" i="21"/>
  <c r="L37" i="21"/>
  <c r="L17" i="21"/>
  <c r="L28" i="21"/>
  <c r="L216" i="21"/>
  <c r="L26" i="21"/>
  <c r="L209" i="21"/>
  <c r="L76" i="21"/>
  <c r="L60" i="21"/>
  <c r="L180" i="21"/>
  <c r="L80" i="21"/>
  <c r="L114" i="21"/>
  <c r="L128" i="21"/>
  <c r="L41" i="21"/>
  <c r="L10" i="21"/>
  <c r="L7" i="21"/>
  <c r="L66" i="21"/>
  <c r="L46" i="21"/>
  <c r="L38" i="21"/>
  <c r="L105" i="21"/>
  <c r="L125" i="21"/>
  <c r="L155" i="21"/>
  <c r="L222" i="21"/>
  <c r="L134" i="21"/>
  <c r="L47" i="21"/>
  <c r="L73" i="21"/>
  <c r="L53" i="21"/>
  <c r="L14" i="21"/>
  <c r="L247" i="21"/>
  <c r="L177" i="21"/>
  <c r="L93" i="21"/>
  <c r="L55" i="21"/>
  <c r="L23" i="21"/>
  <c r="L202" i="21"/>
  <c r="L136" i="21"/>
  <c r="L241" i="21"/>
  <c r="L225" i="21"/>
  <c r="L97" i="21"/>
  <c r="L218" i="21"/>
  <c r="L96" i="21"/>
  <c r="L91" i="21"/>
  <c r="L116" i="21"/>
  <c r="L149" i="21"/>
  <c r="L192" i="21"/>
  <c r="L179" i="21"/>
  <c r="L132" i="21"/>
  <c r="L168" i="21"/>
  <c r="L129" i="21"/>
  <c r="L197" i="21"/>
  <c r="L64" i="21"/>
  <c r="L81" i="21"/>
  <c r="L32" i="21"/>
  <c r="L167" i="21"/>
  <c r="L62" i="21"/>
  <c r="L174" i="21"/>
  <c r="L221" i="21"/>
  <c r="L92" i="21"/>
  <c r="L140" i="21"/>
  <c r="L49" i="21"/>
  <c r="L16" i="21"/>
  <c r="L109" i="21"/>
  <c r="L87" i="21"/>
  <c r="L150" i="21"/>
  <c r="L173" i="21"/>
  <c r="L178" i="21"/>
  <c r="L182" i="21"/>
  <c r="L130" i="21"/>
  <c r="L190" i="21"/>
  <c r="L71" i="21"/>
  <c r="L158" i="21"/>
  <c r="L85" i="21"/>
  <c r="L237" i="21"/>
  <c r="L196" i="21"/>
  <c r="L188" i="21"/>
  <c r="L119" i="21"/>
  <c r="L133" i="21"/>
  <c r="L153" i="21"/>
  <c r="L18" i="21"/>
  <c r="L176" i="21"/>
  <c r="L74" i="21"/>
  <c r="L39" i="21"/>
  <c r="L69" i="21"/>
  <c r="L111" i="21"/>
  <c r="L234" i="21"/>
  <c r="L79" i="21"/>
  <c r="L131" i="21"/>
  <c r="L12" i="21"/>
  <c r="L135" i="21"/>
  <c r="L100" i="21"/>
  <c r="L162" i="21"/>
  <c r="L212" i="21"/>
  <c r="L35" i="21"/>
  <c r="L214" i="21"/>
  <c r="L215" i="21"/>
  <c r="L238" i="21"/>
  <c r="L113" i="21"/>
  <c r="L33" i="21"/>
  <c r="L123" i="21"/>
  <c r="L75" i="21"/>
  <c r="L137" i="21"/>
  <c r="L138" i="21"/>
  <c r="L165" i="21"/>
  <c r="L146" i="21"/>
  <c r="L72" i="21"/>
  <c r="L187" i="21"/>
  <c r="L118" i="21"/>
  <c r="L110" i="21"/>
  <c r="L108" i="21"/>
  <c r="L27" i="21"/>
  <c r="L68" i="21"/>
  <c r="L22" i="21"/>
  <c r="L160" i="21"/>
  <c r="L61" i="21"/>
  <c r="L56" i="21"/>
  <c r="L211" i="21"/>
  <c r="L206" i="21"/>
  <c r="L65" i="21"/>
  <c r="L151" i="21"/>
  <c r="L205" i="21"/>
  <c r="L154" i="21"/>
  <c r="L42" i="21"/>
  <c r="L194" i="21"/>
  <c r="L181" i="21"/>
  <c r="L228" i="21"/>
  <c r="L9" i="21"/>
  <c r="L104" i="21"/>
  <c r="L8" i="21"/>
  <c r="L124" i="21"/>
  <c r="L207" i="21"/>
  <c r="L223" i="21"/>
  <c r="L144" i="21"/>
  <c r="L34" i="21"/>
  <c r="L226" i="21"/>
  <c r="L82" i="21"/>
  <c r="L70" i="21"/>
  <c r="L98" i="21"/>
  <c r="L54" i="21"/>
  <c r="L63" i="21"/>
  <c r="L25" i="21"/>
  <c r="L99" i="21"/>
  <c r="L239" i="21"/>
  <c r="L121" i="21"/>
  <c r="L106" i="21"/>
  <c r="L19" i="21"/>
  <c r="L198" i="21"/>
  <c r="L220" i="21"/>
  <c r="L40" i="21"/>
  <c r="L15" i="21"/>
  <c r="L21" i="21"/>
  <c r="L67" i="21"/>
  <c r="L200" i="21"/>
  <c r="L230" i="21"/>
  <c r="L203" i="21"/>
  <c r="L51" i="21"/>
  <c r="L152" i="21"/>
  <c r="L170" i="21"/>
  <c r="L13" i="21"/>
  <c r="L115" i="21"/>
  <c r="L148" i="21"/>
  <c r="L45" i="21"/>
  <c r="L242" i="21"/>
  <c r="L175" i="21"/>
  <c r="L224" i="21"/>
  <c r="L183" i="21"/>
  <c r="L77" i="21"/>
  <c r="L201" i="21"/>
  <c r="L208" i="21"/>
  <c r="L217" i="21"/>
  <c r="L84" i="21"/>
  <c r="L157" i="21"/>
  <c r="L88" i="21"/>
  <c r="L30" i="21"/>
  <c r="L86" i="21"/>
  <c r="L126" i="21"/>
  <c r="L95" i="21"/>
  <c r="L102" i="21"/>
  <c r="L117" i="21"/>
  <c r="L94" i="21"/>
  <c r="L78" i="21"/>
  <c r="L112" i="21"/>
  <c r="L185" i="21"/>
  <c r="L210" i="21"/>
  <c r="L20" i="21"/>
  <c r="L48" i="21"/>
  <c r="L195" i="21"/>
  <c r="L172" i="21"/>
  <c r="L141" i="21"/>
  <c r="L142" i="21"/>
  <c r="L213" i="21"/>
  <c r="L243" i="21"/>
  <c r="L184" i="21"/>
  <c r="L244" i="21"/>
  <c r="L83" i="21"/>
  <c r="L120" i="21"/>
  <c r="L59" i="21"/>
  <c r="L227" i="21"/>
  <c r="L103" i="21"/>
  <c r="L11" i="21"/>
  <c r="L231" i="21"/>
  <c r="L101" i="21"/>
  <c r="E89" i="21"/>
  <c r="E131" i="21"/>
  <c r="E102" i="21"/>
  <c r="E117" i="21"/>
  <c r="E167" i="21"/>
  <c r="E165" i="21"/>
  <c r="E98" i="21"/>
  <c r="E93" i="21"/>
  <c r="E145" i="21"/>
  <c r="E38" i="21"/>
  <c r="E30" i="21"/>
  <c r="E182" i="21"/>
  <c r="E83" i="21"/>
  <c r="E230" i="21"/>
  <c r="E119" i="21"/>
  <c r="E108" i="21"/>
  <c r="E12" i="21"/>
  <c r="E228" i="21"/>
  <c r="E25" i="21"/>
  <c r="E146" i="21"/>
  <c r="E212" i="21"/>
  <c r="E57" i="21"/>
  <c r="E196" i="21"/>
  <c r="E85" i="21"/>
  <c r="E161" i="21"/>
  <c r="E51" i="21"/>
  <c r="E138" i="21"/>
  <c r="E99" i="21"/>
  <c r="E144" i="21"/>
  <c r="E201" i="21"/>
  <c r="E162" i="21"/>
  <c r="E79" i="21"/>
  <c r="E68" i="21"/>
  <c r="E213" i="21"/>
  <c r="E29" i="21"/>
  <c r="E137" i="21"/>
  <c r="E150" i="21"/>
  <c r="E15" i="21"/>
  <c r="E176" i="21"/>
  <c r="E88" i="21"/>
  <c r="E172" i="21"/>
  <c r="E171" i="21"/>
  <c r="E36" i="21"/>
  <c r="E136" i="21"/>
  <c r="E63" i="21"/>
  <c r="E62" i="21"/>
  <c r="E122" i="21"/>
  <c r="E243" i="21"/>
  <c r="E178" i="21"/>
  <c r="E42" i="21"/>
  <c r="E125" i="21"/>
  <c r="E151" i="21"/>
  <c r="E164" i="21"/>
  <c r="E13" i="21"/>
  <c r="E84" i="21"/>
  <c r="E195" i="21"/>
  <c r="E207" i="21"/>
  <c r="E242" i="21"/>
  <c r="E82" i="21"/>
  <c r="E16" i="21"/>
  <c r="E152" i="21"/>
  <c r="E60" i="21"/>
  <c r="E222" i="21"/>
  <c r="E109" i="21"/>
  <c r="E8" i="21"/>
  <c r="E33" i="21"/>
  <c r="E40" i="21"/>
  <c r="E81" i="21"/>
  <c r="E124" i="21"/>
  <c r="E23" i="21"/>
  <c r="E26" i="21"/>
  <c r="E45" i="21"/>
  <c r="E101" i="21"/>
  <c r="E192" i="21"/>
  <c r="E149" i="21"/>
  <c r="E100" i="21"/>
  <c r="E110" i="21"/>
  <c r="E225" i="21"/>
  <c r="E78" i="21"/>
  <c r="E86" i="21"/>
  <c r="E244" i="21"/>
  <c r="E210" i="21"/>
  <c r="E53" i="21"/>
  <c r="E241" i="21"/>
  <c r="E48" i="21"/>
  <c r="E123" i="21"/>
  <c r="E133" i="21"/>
  <c r="E104" i="21"/>
  <c r="E175" i="21"/>
  <c r="E69" i="21"/>
  <c r="E248" i="21"/>
  <c r="E87" i="21"/>
  <c r="E177" i="21"/>
  <c r="E47" i="21"/>
  <c r="E103" i="21"/>
  <c r="E240" i="21"/>
  <c r="E194" i="21"/>
  <c r="E96" i="21"/>
  <c r="E219" i="21"/>
  <c r="E114" i="21"/>
  <c r="E158" i="21"/>
  <c r="E235" i="21"/>
  <c r="E107" i="21"/>
  <c r="E61" i="21"/>
  <c r="E168" i="21"/>
  <c r="E39" i="21"/>
  <c r="E160" i="21"/>
  <c r="E27" i="21"/>
  <c r="E43" i="21"/>
  <c r="E132" i="21"/>
  <c r="E34" i="21"/>
  <c r="E159" i="21"/>
  <c r="E49" i="21"/>
  <c r="E91" i="21"/>
  <c r="E247" i="21"/>
  <c r="E18" i="21"/>
  <c r="E58" i="21"/>
  <c r="E128" i="21"/>
  <c r="E54" i="21"/>
  <c r="E169" i="21"/>
  <c r="E111" i="21"/>
  <c r="E209" i="21"/>
  <c r="E17" i="21"/>
  <c r="E10" i="21"/>
  <c r="E121" i="21"/>
  <c r="E94" i="21"/>
  <c r="E147" i="21"/>
  <c r="E184" i="21"/>
  <c r="E28" i="21"/>
  <c r="E236" i="21"/>
  <c r="E116" i="21"/>
  <c r="E9" i="21"/>
  <c r="E46" i="21"/>
  <c r="E200" i="21"/>
  <c r="E215" i="21"/>
  <c r="E129" i="21"/>
  <c r="E35" i="21"/>
  <c r="E55" i="21"/>
  <c r="E105" i="21"/>
  <c r="E134" i="21"/>
  <c r="E188" i="21"/>
  <c r="E41" i="21"/>
  <c r="E185" i="21"/>
  <c r="E216" i="21"/>
  <c r="E153" i="21"/>
  <c r="E155" i="21"/>
  <c r="E183" i="21"/>
  <c r="E118" i="21"/>
  <c r="E157" i="21"/>
  <c r="E80" i="21"/>
  <c r="E223" i="21"/>
  <c r="E198" i="21"/>
  <c r="E139" i="21"/>
  <c r="E154" i="21"/>
  <c r="E67" i="21"/>
  <c r="E44" i="21"/>
  <c r="E204" i="21"/>
  <c r="E20" i="21"/>
  <c r="E208" i="21"/>
  <c r="E239" i="21"/>
  <c r="E142" i="21"/>
  <c r="E141" i="21"/>
  <c r="E120" i="21"/>
  <c r="E227" i="21"/>
  <c r="E190" i="21"/>
  <c r="E21" i="21"/>
  <c r="E127" i="21"/>
  <c r="E14" i="21"/>
  <c r="E135" i="21"/>
  <c r="E173" i="21"/>
  <c r="E237" i="21"/>
  <c r="E37" i="21"/>
  <c r="E220" i="21"/>
  <c r="E189" i="21"/>
  <c r="E211" i="21"/>
  <c r="E7" i="21"/>
  <c r="E217" i="21"/>
  <c r="E179" i="21"/>
  <c r="E95" i="21"/>
  <c r="E166" i="21"/>
  <c r="E75" i="21"/>
  <c r="E113" i="21"/>
  <c r="E72" i="21"/>
  <c r="E73" i="21"/>
  <c r="E56" i="21"/>
  <c r="E77" i="21"/>
  <c r="E238" i="21"/>
  <c r="E191" i="21"/>
  <c r="E148" i="21"/>
  <c r="E106" i="21"/>
  <c r="E214" i="21"/>
  <c r="E224" i="21"/>
  <c r="E22" i="21"/>
  <c r="E163" i="21"/>
  <c r="E170" i="21"/>
  <c r="E229" i="21"/>
  <c r="E205" i="21"/>
  <c r="E187" i="21"/>
  <c r="E74" i="21"/>
  <c r="E71" i="21"/>
  <c r="E186" i="21"/>
  <c r="E221" i="21"/>
  <c r="E199" i="21"/>
  <c r="E140" i="21"/>
  <c r="E202" i="21"/>
  <c r="E203" i="21"/>
  <c r="E65" i="21"/>
  <c r="E11" i="21"/>
  <c r="E126" i="21"/>
  <c r="E64" i="21"/>
  <c r="E92" i="21"/>
  <c r="E19" i="21"/>
  <c r="E231" i="21"/>
  <c r="E197" i="21"/>
  <c r="E112" i="21"/>
  <c r="E234" i="21"/>
  <c r="E24" i="21"/>
  <c r="E206" i="21"/>
  <c r="E218" i="21"/>
  <c r="E226" i="21"/>
  <c r="E181" i="21"/>
  <c r="E52" i="21"/>
  <c r="E115" i="21"/>
  <c r="E59" i="21"/>
  <c r="E32" i="21"/>
  <c r="E233" i="21"/>
  <c r="E180" i="21"/>
  <c r="E76" i="21"/>
  <c r="E97" i="21"/>
  <c r="E130" i="21"/>
  <c r="E70" i="21"/>
  <c r="E174" i="21"/>
  <c r="E66" i="21"/>
  <c r="E90" i="21"/>
  <c r="G141" i="22" l="1"/>
  <c r="D141" i="22"/>
  <c r="B141" i="22"/>
  <c r="K249" i="21"/>
  <c r="J249" i="21"/>
  <c r="G249" i="21"/>
  <c r="D249" i="21"/>
  <c r="F93" i="22" l="1"/>
  <c r="E141" i="22"/>
  <c r="F17" i="22"/>
  <c r="F112" i="22"/>
  <c r="F71" i="22"/>
  <c r="F16" i="22"/>
  <c r="F41" i="22"/>
  <c r="F130" i="22"/>
  <c r="F135" i="22"/>
  <c r="F60" i="22"/>
  <c r="F46" i="22"/>
  <c r="F84" i="22"/>
  <c r="F81" i="22"/>
  <c r="F86" i="22"/>
  <c r="F44" i="22"/>
  <c r="F32" i="22"/>
  <c r="F120" i="22"/>
  <c r="F73" i="22"/>
  <c r="F74" i="22"/>
  <c r="F25" i="22"/>
  <c r="F13" i="22"/>
  <c r="F118" i="22"/>
  <c r="F43" i="22"/>
  <c r="F22" i="22"/>
  <c r="F115" i="22"/>
  <c r="F109" i="22"/>
  <c r="F30" i="22"/>
  <c r="F34" i="22"/>
  <c r="F92" i="22"/>
  <c r="F27" i="22"/>
  <c r="F63" i="22"/>
  <c r="F105" i="22"/>
  <c r="F45" i="22"/>
  <c r="F28" i="22"/>
  <c r="F35" i="22"/>
  <c r="F131" i="22"/>
  <c r="F18" i="22"/>
  <c r="F62" i="22"/>
  <c r="F68" i="22"/>
  <c r="F107" i="22"/>
  <c r="F24" i="22"/>
  <c r="F55" i="22"/>
  <c r="F20" i="22"/>
  <c r="F125" i="22"/>
  <c r="F8" i="22"/>
  <c r="F19" i="22"/>
  <c r="F52" i="22"/>
  <c r="F76" i="22"/>
  <c r="F10" i="22"/>
  <c r="F70" i="22"/>
  <c r="F121" i="22"/>
  <c r="F67" i="22"/>
  <c r="F132" i="22"/>
  <c r="F64" i="22"/>
  <c r="F33" i="22"/>
  <c r="F113" i="22"/>
  <c r="F97" i="22"/>
  <c r="F126" i="22"/>
  <c r="F69" i="22"/>
  <c r="F78" i="22"/>
  <c r="F114" i="22"/>
  <c r="F127" i="22"/>
  <c r="F134" i="22"/>
  <c r="F58" i="22"/>
  <c r="F136" i="22"/>
  <c r="F129" i="22"/>
  <c r="F95" i="22"/>
  <c r="F40" i="22"/>
  <c r="F124" i="22"/>
  <c r="F104" i="22"/>
  <c r="F106" i="22"/>
  <c r="F117" i="22"/>
  <c r="F29" i="22"/>
  <c r="F80" i="22"/>
  <c r="F89" i="22"/>
  <c r="F101" i="22"/>
  <c r="F72" i="22"/>
  <c r="F77" i="22"/>
  <c r="F138" i="22"/>
  <c r="F23" i="22"/>
  <c r="F122" i="22"/>
  <c r="F21" i="22"/>
  <c r="F11" i="22"/>
  <c r="F52" i="21"/>
  <c r="F89" i="21"/>
  <c r="F182" i="21"/>
  <c r="F51" i="21"/>
  <c r="F88" i="21"/>
  <c r="F84" i="21"/>
  <c r="F81" i="21"/>
  <c r="F244" i="21"/>
  <c r="F160" i="21"/>
  <c r="F209" i="21"/>
  <c r="F215" i="21"/>
  <c r="F223" i="21"/>
  <c r="F127" i="21"/>
  <c r="F75" i="21"/>
  <c r="F170" i="21"/>
  <c r="F65" i="21"/>
  <c r="F115" i="21"/>
  <c r="F83" i="21"/>
  <c r="F138" i="21"/>
  <c r="F172" i="21"/>
  <c r="F195" i="21"/>
  <c r="F124" i="21"/>
  <c r="F240" i="21"/>
  <c r="F27" i="21"/>
  <c r="F17" i="21"/>
  <c r="F129" i="21"/>
  <c r="F198" i="21"/>
  <c r="F14" i="21"/>
  <c r="F11" i="21"/>
  <c r="F59" i="21"/>
  <c r="F131" i="21"/>
  <c r="F230" i="21"/>
  <c r="F99" i="21"/>
  <c r="F171" i="21"/>
  <c r="F207" i="21"/>
  <c r="F23" i="21"/>
  <c r="F210" i="21"/>
  <c r="F194" i="21"/>
  <c r="F35" i="21"/>
  <c r="F139" i="21"/>
  <c r="F135" i="21"/>
  <c r="F113" i="21"/>
  <c r="F229" i="21"/>
  <c r="F126" i="21"/>
  <c r="F32" i="21"/>
  <c r="F102" i="21"/>
  <c r="F119" i="21"/>
  <c r="F144" i="21"/>
  <c r="F36" i="21"/>
  <c r="F242" i="21"/>
  <c r="F26" i="21"/>
  <c r="F53" i="21"/>
  <c r="F245" i="21"/>
  <c r="F43" i="21"/>
  <c r="F10" i="21"/>
  <c r="F55" i="21"/>
  <c r="F154" i="21"/>
  <c r="F173" i="21"/>
  <c r="F72" i="21"/>
  <c r="F205" i="21"/>
  <c r="F64" i="21"/>
  <c r="F31" i="21"/>
  <c r="F117" i="21"/>
  <c r="F108" i="21"/>
  <c r="F136" i="21"/>
  <c r="F82" i="21"/>
  <c r="F45" i="21"/>
  <c r="F241" i="21"/>
  <c r="F132" i="21"/>
  <c r="F121" i="21"/>
  <c r="F105" i="21"/>
  <c r="F67" i="21"/>
  <c r="F73" i="21"/>
  <c r="F187" i="21"/>
  <c r="F92" i="21"/>
  <c r="F233" i="21"/>
  <c r="F167" i="21"/>
  <c r="F12" i="21"/>
  <c r="F201" i="21"/>
  <c r="F63" i="21"/>
  <c r="F101" i="21"/>
  <c r="F48" i="21"/>
  <c r="F34" i="21"/>
  <c r="F94" i="21"/>
  <c r="F134" i="21"/>
  <c r="F44" i="21"/>
  <c r="F237" i="21"/>
  <c r="F56" i="21"/>
  <c r="F74" i="21"/>
  <c r="F19" i="21"/>
  <c r="F180" i="21"/>
  <c r="F228" i="21"/>
  <c r="F162" i="21"/>
  <c r="F16" i="21"/>
  <c r="F192" i="21"/>
  <c r="F123" i="21"/>
  <c r="F96" i="21"/>
  <c r="F159" i="21"/>
  <c r="F147" i="21"/>
  <c r="F188" i="21"/>
  <c r="F204" i="21"/>
  <c r="F37" i="21"/>
  <c r="F77" i="21"/>
  <c r="F71" i="21"/>
  <c r="F231" i="21"/>
  <c r="F76" i="21"/>
  <c r="F165" i="21"/>
  <c r="F25" i="21"/>
  <c r="F79" i="21"/>
  <c r="F62" i="21"/>
  <c r="F152" i="21"/>
  <c r="F149" i="21"/>
  <c r="F133" i="21"/>
  <c r="F219" i="21"/>
  <c r="F49" i="21"/>
  <c r="F184" i="21"/>
  <c r="F41" i="21"/>
  <c r="F20" i="21"/>
  <c r="F238" i="21"/>
  <c r="F186" i="21"/>
  <c r="F197" i="21"/>
  <c r="F97" i="21"/>
  <c r="F146" i="21"/>
  <c r="F68" i="21"/>
  <c r="F122" i="21"/>
  <c r="F60" i="21"/>
  <c r="F104" i="21"/>
  <c r="F114" i="21"/>
  <c r="F91" i="21"/>
  <c r="F28" i="21"/>
  <c r="F185" i="21"/>
  <c r="F208" i="21"/>
  <c r="F220" i="21"/>
  <c r="F191" i="21"/>
  <c r="F221" i="21"/>
  <c r="F112" i="21"/>
  <c r="F98" i="21"/>
  <c r="F213" i="21"/>
  <c r="F243" i="21"/>
  <c r="F222" i="21"/>
  <c r="F175" i="21"/>
  <c r="F158" i="21"/>
  <c r="F247" i="21"/>
  <c r="F236" i="21"/>
  <c r="F216" i="21"/>
  <c r="F239" i="21"/>
  <c r="F189" i="21"/>
  <c r="F148" i="21"/>
  <c r="F199" i="21"/>
  <c r="F234" i="21"/>
  <c r="F130" i="21"/>
  <c r="F93" i="21"/>
  <c r="F212" i="21"/>
  <c r="F29" i="21"/>
  <c r="F178" i="21"/>
  <c r="F109" i="21"/>
  <c r="F100" i="21"/>
  <c r="F69" i="21"/>
  <c r="F235" i="21"/>
  <c r="F18" i="21"/>
  <c r="F116" i="21"/>
  <c r="F153" i="21"/>
  <c r="F142" i="21"/>
  <c r="F211" i="21"/>
  <c r="F106" i="21"/>
  <c r="F90" i="21"/>
  <c r="F140" i="21"/>
  <c r="F24" i="21"/>
  <c r="F232" i="21"/>
  <c r="F57" i="21"/>
  <c r="F137" i="21"/>
  <c r="F42" i="21"/>
  <c r="F248" i="21"/>
  <c r="F107" i="21"/>
  <c r="F58" i="21"/>
  <c r="F155" i="21"/>
  <c r="F141" i="21"/>
  <c r="F7" i="21"/>
  <c r="F214" i="21"/>
  <c r="F206" i="21"/>
  <c r="F70" i="21"/>
  <c r="F145" i="21"/>
  <c r="F196" i="21"/>
  <c r="F150" i="21"/>
  <c r="F125" i="21"/>
  <c r="F8" i="21"/>
  <c r="F110" i="21"/>
  <c r="F87" i="21"/>
  <c r="F61" i="21"/>
  <c r="F128" i="21"/>
  <c r="F9" i="21"/>
  <c r="F183" i="21"/>
  <c r="F120" i="21"/>
  <c r="F217" i="21"/>
  <c r="F224" i="21"/>
  <c r="F202" i="21"/>
  <c r="F218" i="21"/>
  <c r="F174" i="21"/>
  <c r="F85" i="21"/>
  <c r="F15" i="21"/>
  <c r="F151" i="21"/>
  <c r="F33" i="21"/>
  <c r="F225" i="21"/>
  <c r="F177" i="21"/>
  <c r="F246" i="21"/>
  <c r="F54" i="21"/>
  <c r="F46" i="21"/>
  <c r="F118" i="21"/>
  <c r="F227" i="21"/>
  <c r="F179" i="21"/>
  <c r="F22" i="21"/>
  <c r="F226" i="21"/>
  <c r="F66" i="21"/>
  <c r="F38" i="21"/>
  <c r="F161" i="21"/>
  <c r="F164" i="21"/>
  <c r="F40" i="21"/>
  <c r="F78" i="21"/>
  <c r="F47" i="21"/>
  <c r="F168" i="21"/>
  <c r="F169" i="21"/>
  <c r="F157" i="21"/>
  <c r="F190" i="21"/>
  <c r="F95" i="21"/>
  <c r="F203" i="21"/>
  <c r="F181" i="21"/>
  <c r="F30" i="21"/>
  <c r="F176" i="21"/>
  <c r="F13" i="21"/>
  <c r="F86" i="21"/>
  <c r="F103" i="21"/>
  <c r="F39" i="21"/>
  <c r="F111" i="21"/>
  <c r="F200" i="21"/>
  <c r="F80" i="21"/>
  <c r="F21" i="21"/>
  <c r="F166" i="21"/>
  <c r="F163" i="21"/>
  <c r="F100" i="22"/>
  <c r="F116" i="22"/>
  <c r="F66" i="22"/>
  <c r="F38" i="22"/>
  <c r="F82" i="22"/>
  <c r="F133" i="22"/>
  <c r="F119" i="22"/>
  <c r="F137" i="22"/>
  <c r="F39" i="22"/>
  <c r="F56" i="22"/>
  <c r="F50" i="22"/>
  <c r="F139" i="22"/>
  <c r="F99" i="22"/>
  <c r="F123" i="22"/>
  <c r="F37" i="22"/>
  <c r="F140" i="22"/>
  <c r="F12" i="22"/>
  <c r="F88" i="22"/>
  <c r="F51" i="22"/>
  <c r="F47" i="22"/>
  <c r="F83" i="22"/>
  <c r="F54" i="22"/>
  <c r="F103" i="22"/>
  <c r="F26" i="22"/>
  <c r="F53" i="22"/>
  <c r="F14" i="22"/>
  <c r="F96" i="22"/>
  <c r="F75" i="22"/>
  <c r="F79" i="22"/>
  <c r="F57" i="22"/>
  <c r="M249" i="21"/>
  <c r="L1050" i="20"/>
  <c r="E249" i="21"/>
  <c r="K1050" i="20"/>
  <c r="L249" i="21"/>
  <c r="F94" i="22"/>
  <c r="F42" i="22"/>
  <c r="F7" i="22"/>
  <c r="F9" i="22"/>
  <c r="F90" i="22"/>
  <c r="F48" i="22"/>
  <c r="F102" i="22"/>
  <c r="F111" i="22"/>
  <c r="F36" i="22"/>
  <c r="F110" i="22"/>
  <c r="F15" i="22"/>
  <c r="F87" i="22"/>
  <c r="F128" i="22"/>
  <c r="F59" i="22"/>
  <c r="F65" i="22"/>
  <c r="F108" i="22"/>
  <c r="F31" i="22"/>
  <c r="F61" i="22"/>
  <c r="F98" i="22"/>
  <c r="F85" i="22"/>
  <c r="F91" i="22"/>
  <c r="F49" i="22"/>
  <c r="F141" i="22" l="1"/>
  <c r="F249" i="21"/>
  <c r="H1050" i="15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53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<sst xmlns="http://schemas.openxmlformats.org/spreadsheetml/2006/main" count="18205" uniqueCount="3134">
  <si>
    <t xml:space="preserve">S&amp;P GSCI Precious Metals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</si>
  <si>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</si>
  <si>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</si>
  <si>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</si>
  <si>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</si>
  <si>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</si>
  <si>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</si>
  <si>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</si>
  <si>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</si>
  <si>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</si>
  <si>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</si>
  <si>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</si>
  <si>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</si>
  <si>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</si>
  <si>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</si>
  <si>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</si>
  <si>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</si>
  <si>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</si>
  <si>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</si>
  <si>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</si>
  <si>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</si>
  <si>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</si>
  <si>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</si>
  <si>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</si>
  <si>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</si>
  <si>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</si>
  <si>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</si>
  <si>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</si>
  <si>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</si>
  <si>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</si>
  <si>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</si>
  <si>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</si>
  <si>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iShares DJ Asia Pacific Select Dividend 30 (DE)</t>
  </si>
  <si>
    <t>Lyxor ETF South Africa (FTSE JSE Top 40)</t>
  </si>
  <si>
    <t>ETFX DAXglobal Alternative Energy Fund</t>
  </si>
  <si>
    <t>ETFX S-Net ITG Global Agri Business Fund</t>
  </si>
  <si>
    <t>ETFX WNA Global Nuclear Energy Fund</t>
  </si>
  <si>
    <t>IE00B5MJYC95</t>
  </si>
  <si>
    <t>DE000A0F5UH1</t>
  </si>
  <si>
    <t>Total</t>
  </si>
  <si>
    <t>DE000A0RM447</t>
  </si>
  <si>
    <t>DE000A0RM462</t>
  </si>
  <si>
    <t>DE000A0RM454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</si>
  <si>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</si>
  <si>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</si>
  <si>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</si>
  <si>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</si>
  <si>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</si>
  <si>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</si>
  <si>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</si>
  <si>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</si>
  <si>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</si>
  <si>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</si>
  <si>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</si>
  <si>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</si>
  <si>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</si>
  <si>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</si>
  <si>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</si>
  <si>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</si>
  <si>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</si>
  <si>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</si>
  <si>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</si>
  <si>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</si>
  <si>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</si>
  <si>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</si>
  <si>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</si>
  <si>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</si>
  <si>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</si>
  <si>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</si>
  <si>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</si>
  <si>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</si>
  <si>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</si>
  <si>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</si>
  <si>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</si>
  <si>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</si>
  <si>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</si>
  <si>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</si>
  <si>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</si>
  <si>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</si>
  <si>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</si>
  <si>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</si>
  <si>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</si>
  <si>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</si>
  <si>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</si>
  <si>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</si>
  <si>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</si>
  <si>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</si>
  <si>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</si>
  <si>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</si>
  <si>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</si>
  <si>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FR0010718841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</si>
  <si>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</si>
  <si>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</si>
  <si>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</si>
  <si>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</si>
  <si>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</si>
  <si>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</si>
  <si>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</si>
  <si>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</si>
  <si>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</si>
  <si>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</si>
  <si>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</si>
  <si>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</si>
  <si>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</si>
  <si>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FR0010791178</t>
  </si>
  <si>
    <t>FR0010757781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</si>
  <si>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</si>
  <si>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</si>
  <si>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</si>
  <si>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</si>
  <si>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</si>
  <si>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</si>
  <si>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</si>
  <si>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</si>
  <si>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</si>
  <si>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</si>
  <si>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</si>
  <si>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</si>
  <si>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</si>
  <si>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</si>
  <si>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</si>
  <si>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</si>
  <si>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</si>
  <si>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</si>
  <si>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</si>
  <si>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</si>
  <si>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</si>
  <si>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</si>
  <si>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</si>
  <si>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</si>
  <si>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</si>
  <si>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</si>
  <si>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</si>
  <si>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</si>
  <si>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</si>
  <si>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% of Xetra Turnover</t>
  </si>
  <si>
    <t>ISIN</t>
  </si>
  <si>
    <t>LU0328474472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</si>
  <si>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</si>
  <si>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</si>
  <si>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</si>
  <si>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</si>
  <si>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</si>
  <si>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</si>
  <si>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</si>
  <si>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</si>
  <si>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</si>
  <si>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</si>
  <si>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</si>
  <si>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</si>
  <si>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</si>
  <si>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</si>
  <si>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</si>
  <si>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</si>
  <si>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</si>
  <si>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</si>
  <si>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</si>
  <si>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</si>
  <si>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</si>
  <si>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</si>
  <si>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</si>
  <si>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</si>
  <si>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</si>
  <si>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</si>
  <si>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</si>
  <si>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DE000A1AQGY9</t>
  </si>
  <si>
    <t>Lyxor ETF China Enterprise (HSCEI)</t>
  </si>
  <si>
    <t>EURO STOXX Optimised Banks Source ETF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</si>
  <si>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</si>
  <si>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</si>
  <si>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</si>
  <si>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</si>
  <si>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</si>
  <si>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</si>
  <si>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</si>
  <si>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</si>
  <si>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</si>
  <si>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</si>
  <si>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</si>
  <si>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</si>
  <si>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</si>
  <si>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</si>
  <si>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</si>
  <si>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</si>
  <si>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</si>
  <si>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UBS-ETF MSCI Emerging Markets A</t>
  </si>
  <si>
    <t>ComStage ETF PSI 20</t>
  </si>
  <si>
    <t>UBS-ETF MSCI Emerging Markets I</t>
  </si>
  <si>
    <t>ComStage ETF PSI 20 Leverage</t>
  </si>
  <si>
    <t>LU0476289623</t>
  </si>
  <si>
    <t>LU0480132876</t>
  </si>
  <si>
    <t>LU0444605215</t>
  </si>
  <si>
    <t>LU0480133098</t>
  </si>
  <si>
    <t>LU0444605306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</si>
  <si>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</si>
  <si>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</si>
  <si>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</si>
  <si>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</si>
  <si>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</si>
  <si>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</si>
  <si>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</si>
  <si>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</si>
  <si>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</si>
  <si>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</si>
  <si>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</si>
  <si>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</si>
  <si>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</si>
  <si>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</si>
  <si>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</si>
  <si>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</si>
  <si>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</si>
  <si>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</si>
  <si>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</si>
  <si>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</si>
  <si>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</si>
  <si>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</si>
  <si>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</si>
  <si>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</si>
  <si>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DE000A1C8QT0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</si>
  <si>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</si>
  <si>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</si>
  <si>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</si>
  <si>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</si>
  <si>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</si>
  <si>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</si>
  <si>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</si>
  <si>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</si>
  <si>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</si>
  <si>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</si>
  <si>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</si>
  <si>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</si>
  <si>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</si>
  <si>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</si>
  <si>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</si>
  <si>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</si>
  <si>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</si>
  <si>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</si>
  <si>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</si>
  <si>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</si>
  <si>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</si>
  <si>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</si>
  <si>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</si>
  <si>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</si>
  <si>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</si>
  <si>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</si>
  <si>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</si>
  <si>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</si>
  <si>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</si>
  <si>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</si>
  <si>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</si>
  <si>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</si>
  <si>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</si>
  <si>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DE000ETFL359</t>
  </si>
  <si>
    <t>EasyETF S&amp;P GSCI Capped 35/20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</si>
  <si>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</si>
  <si>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</si>
  <si>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</si>
  <si>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</si>
  <si>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</si>
  <si>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</si>
  <si>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</si>
  <si>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</si>
  <si>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</si>
  <si>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</si>
  <si>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</si>
  <si>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</si>
  <si>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</si>
  <si>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</si>
  <si>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</si>
  <si>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</si>
  <si>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</si>
  <si>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</si>
  <si>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</si>
  <si>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</si>
  <si>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</si>
  <si>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</si>
  <si>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</si>
  <si>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</si>
  <si>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</si>
  <si>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</si>
  <si>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</si>
  <si>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</si>
  <si>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</si>
  <si>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</si>
  <si>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</si>
  <si>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</si>
  <si>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</si>
  <si>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</si>
  <si>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</si>
  <si>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</si>
  <si>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</si>
  <si>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</si>
  <si>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</si>
  <si>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</si>
  <si>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</si>
  <si>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</si>
  <si>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</si>
  <si>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</si>
  <si>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</si>
  <si>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</si>
  <si>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</si>
  <si>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</si>
  <si>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</si>
  <si>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</si>
  <si>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</si>
  <si>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</si>
  <si>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</si>
  <si>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</si>
  <si>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</si>
  <si>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</si>
  <si>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</si>
  <si>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</si>
  <si>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</si>
  <si>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</si>
  <si>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</si>
  <si>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</si>
  <si>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</si>
  <si>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</si>
  <si>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</si>
  <si>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</si>
  <si>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</si>
  <si>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</si>
  <si>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</si>
  <si>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</si>
  <si>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</si>
  <si>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</si>
  <si>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</si>
  <si>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FR0010405431</t>
  </si>
  <si>
    <t>Lyxor ETF MSCI India</t>
  </si>
  <si>
    <t>FR0010361683</t>
  </si>
  <si>
    <t>LU0426245436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</si>
  <si>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</si>
  <si>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</si>
  <si>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</si>
  <si>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</si>
  <si>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</si>
  <si>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</si>
  <si>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</si>
  <si>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</si>
  <si>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</si>
  <si>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</si>
  <si>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</si>
  <si>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</si>
  <si>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</si>
  <si>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</si>
  <si>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</si>
  <si>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</si>
  <si>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</si>
  <si>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</si>
  <si>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</si>
  <si>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</si>
  <si>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</si>
  <si>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</si>
  <si>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</si>
  <si>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</si>
  <si>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</si>
  <si>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</si>
  <si>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</si>
  <si>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DE000A0Q4RZ9</t>
  </si>
  <si>
    <t>LU0328475107</t>
  </si>
  <si>
    <t>LU0328475529</t>
  </si>
  <si>
    <t>LU0328475289</t>
  </si>
  <si>
    <t>LU0328475362</t>
  </si>
  <si>
    <t>DE000ETFL102</t>
  </si>
  <si>
    <t>ComStage ETF Commerzbank Bund-Future TR</t>
  </si>
  <si>
    <t>LU0508799334</t>
  </si>
  <si>
    <t>LU0524480265</t>
  </si>
  <si>
    <t>HSBC FTSE 100 ETF</t>
  </si>
  <si>
    <t>DE000A1C0BC5</t>
  </si>
  <si>
    <t xml:space="preserve">SOCIETE GENERALE S.A. FRANKFURT         </t>
  </si>
  <si>
    <t xml:space="preserve">HSBC BANK PLC                 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</si>
  <si>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</si>
  <si>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</si>
  <si>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</si>
  <si>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</si>
  <si>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</si>
  <si>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</si>
  <si>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</si>
  <si>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</si>
  <si>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</si>
  <si>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</si>
  <si>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</si>
  <si>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</si>
  <si>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</si>
  <si>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</si>
  <si>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</si>
  <si>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</si>
  <si>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</si>
  <si>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</si>
  <si>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</si>
  <si>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</si>
  <si>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</si>
  <si>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</si>
  <si>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</si>
  <si>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</si>
  <si>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</si>
  <si>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</si>
  <si>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</si>
  <si>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</si>
  <si>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</si>
  <si>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</si>
  <si>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</si>
  <si>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</si>
  <si>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</si>
  <si>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</si>
  <si>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</si>
  <si>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</si>
  <si>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</si>
  <si>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</si>
  <si>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</si>
  <si>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</si>
  <si>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</si>
  <si>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</si>
  <si>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</si>
  <si>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</si>
  <si>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</si>
  <si>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</si>
  <si>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</si>
  <si>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</si>
  <si>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</si>
  <si>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</si>
  <si>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</si>
  <si>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</si>
  <si>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DE000A1C22P6</t>
  </si>
  <si>
    <t>LU0484969463</t>
  </si>
  <si>
    <t>HSBC MSCI EM Far East</t>
  </si>
  <si>
    <t>DE000A1C22Q4</t>
  </si>
  <si>
    <t>HSBC EURO STOXX 50 ETF</t>
  </si>
  <si>
    <t>DE000A1C0BB7</t>
  </si>
  <si>
    <t>HSBC MSCI USA ETF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</si>
  <si>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</si>
  <si>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</si>
  <si>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</si>
  <si>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</si>
  <si>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</si>
  <si>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</si>
  <si>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</si>
  <si>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</si>
  <si>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</si>
  <si>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</si>
  <si>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</si>
  <si>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</si>
  <si>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</si>
  <si>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</si>
  <si>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</si>
  <si>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</si>
  <si>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</si>
  <si>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</si>
  <si>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</si>
  <si>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</si>
  <si>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</si>
  <si>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</si>
  <si>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</si>
  <si>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</si>
  <si>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</si>
  <si>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</si>
  <si>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</si>
  <si>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</si>
  <si>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</si>
  <si>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</si>
  <si>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</si>
  <si>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</si>
  <si>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</si>
  <si>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</si>
  <si>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</si>
  <si>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IE00B5NLL897</t>
  </si>
  <si>
    <t>IE00B5V70487</t>
  </si>
  <si>
    <t>IE00B5KMFT47</t>
  </si>
  <si>
    <t>IE00B59L7C92</t>
  </si>
  <si>
    <t>FR0010900076</t>
  </si>
  <si>
    <t>IE00B5V87390</t>
  </si>
  <si>
    <t>DE000A1C2Y78</t>
  </si>
  <si>
    <t>IE00B5L8K969</t>
  </si>
  <si>
    <t>FR0010892190</t>
  </si>
  <si>
    <t>FR0007080973</t>
  </si>
  <si>
    <t>Lyxor ETF MSCI World Telecommunication Services TR</t>
  </si>
  <si>
    <t>LU0533034129</t>
  </si>
  <si>
    <t>Lyxor ETF MSCI World Information Technology TR</t>
  </si>
  <si>
    <t>LU0533033667</t>
  </si>
  <si>
    <t>IE00B4ZTP716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</si>
  <si>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</si>
  <si>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</si>
  <si>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</si>
  <si>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</si>
  <si>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</si>
  <si>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</si>
  <si>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</si>
  <si>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</si>
  <si>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</si>
  <si>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</si>
  <si>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</si>
  <si>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</si>
  <si>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</si>
  <si>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</si>
  <si>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</si>
  <si>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</si>
  <si>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</si>
  <si>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</si>
  <si>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</si>
  <si>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</si>
  <si>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</si>
  <si>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</si>
  <si>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</si>
  <si>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</si>
  <si>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</si>
  <si>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</si>
  <si>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</si>
  <si>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</si>
  <si>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</si>
  <si>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</si>
  <si>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</si>
  <si>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</si>
  <si>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</si>
  <si>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</si>
  <si>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</si>
  <si>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EasyETF EPRA Eurozone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</si>
  <si>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</si>
  <si>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</si>
  <si>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</si>
  <si>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</si>
  <si>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</si>
  <si>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</si>
  <si>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</si>
  <si>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</si>
  <si>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</si>
  <si>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</si>
  <si>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</si>
  <si>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</si>
  <si>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</si>
  <si>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</si>
  <si>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</si>
  <si>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</si>
  <si>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</si>
  <si>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</si>
  <si>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USA</t>
  </si>
  <si>
    <t>DE000ETFL060</t>
  </si>
  <si>
    <t>DE000ETFL078</t>
  </si>
  <si>
    <t>FR0010616292</t>
  </si>
  <si>
    <t>LU0322251280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</si>
  <si>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</si>
  <si>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</si>
  <si>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</si>
  <si>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</si>
  <si>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</si>
  <si>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</si>
  <si>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</si>
  <si>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</si>
  <si>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</si>
  <si>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</si>
  <si>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</si>
  <si>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</si>
  <si>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</si>
  <si>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</si>
  <si>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</si>
  <si>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XTF Exchange Traded Funds (Deutsche Börse)</t>
  </si>
  <si>
    <t>Lyxor ETF MSCI Malaysia</t>
  </si>
  <si>
    <t>DE000A0YBRZ7</t>
  </si>
  <si>
    <t>DE000A0YBR46</t>
  </si>
  <si>
    <t>DE000A0YBR53</t>
  </si>
  <si>
    <t>DE000A0YBR61</t>
  </si>
  <si>
    <t>DE000A0YBR20</t>
  </si>
  <si>
    <t>DE000A0YBR38</t>
  </si>
  <si>
    <t>DE000A0YBR04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</si>
  <si>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</si>
  <si>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</si>
  <si>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</si>
  <si>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</si>
  <si>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</si>
  <si>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</si>
  <si>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</si>
  <si>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</si>
  <si>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</si>
  <si>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</si>
  <si>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</si>
  <si>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</si>
  <si>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</si>
  <si>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</si>
  <si>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</si>
  <si>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</si>
  <si>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</si>
  <si>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</si>
  <si>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</si>
  <si>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</si>
  <si>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</si>
  <si>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</si>
  <si>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</si>
  <si>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</si>
  <si>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</si>
  <si>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Lyxor ETF MSCI EMU</t>
  </si>
  <si>
    <t>LU0378436793</t>
  </si>
  <si>
    <t>LU0378819709</t>
  </si>
  <si>
    <t>LU0378819295</t>
  </si>
  <si>
    <t>FR0010129064</t>
  </si>
  <si>
    <t>LU0378819881</t>
  </si>
  <si>
    <t>LU0378819378</t>
  </si>
  <si>
    <t>IE00B3BPCH51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</si>
  <si>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</si>
  <si>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</si>
  <si>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</si>
  <si>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</si>
  <si>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</si>
  <si>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</si>
  <si>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</si>
  <si>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</si>
  <si>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</si>
  <si>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</si>
  <si>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</si>
  <si>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</si>
  <si>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</si>
  <si>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</si>
  <si>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</si>
  <si>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</si>
  <si>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</si>
  <si>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</si>
  <si>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</si>
  <si>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</si>
  <si>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</si>
  <si>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</si>
  <si>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</si>
  <si>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</si>
  <si>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</si>
  <si>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</si>
  <si>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</si>
  <si>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</si>
  <si>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</si>
  <si>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</si>
  <si>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</si>
  <si>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</si>
  <si>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</si>
  <si>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</si>
  <si>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</si>
  <si>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</si>
  <si>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</si>
  <si>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</si>
  <si>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</si>
  <si>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</si>
  <si>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</si>
  <si>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</si>
  <si>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</si>
  <si>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</si>
  <si>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</si>
  <si>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</si>
  <si>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</si>
  <si>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</si>
  <si>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</si>
  <si>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</si>
  <si>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</si>
  <si>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</si>
  <si>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</si>
  <si>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</si>
  <si>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</si>
  <si>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</si>
  <si>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</si>
  <si>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</si>
  <si>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</si>
  <si>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</si>
  <si>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</si>
  <si>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</si>
  <si>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</si>
  <si>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</si>
  <si>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</si>
  <si>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</si>
  <si>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</si>
  <si>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</si>
  <si>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</si>
  <si>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</si>
  <si>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</si>
  <si>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</si>
  <si>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</si>
  <si>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</si>
  <si>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</si>
  <si>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</si>
  <si>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</si>
  <si>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</si>
  <si>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ComStage ETF Nikkei 225</t>
  </si>
  <si>
    <t>LU0378453376</t>
  </si>
  <si>
    <t>ComStage ETF Commerzbank EONIA Index TR</t>
  </si>
  <si>
    <t>LU0378437684</t>
  </si>
  <si>
    <t>LU0378437767</t>
  </si>
  <si>
    <t>FR0010636464</t>
  </si>
  <si>
    <t>FR0010930636</t>
  </si>
  <si>
    <t>Lyxor ETF iBoxx € Liquid High Yield 30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</si>
  <si>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</si>
  <si>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</si>
  <si>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</si>
  <si>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</si>
  <si>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</si>
  <si>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</si>
  <si>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</si>
  <si>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UBS ETFs plc – HFRX Global Hedge Fund Index SF – (CHF) A-acc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</si>
  <si>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</si>
  <si>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</si>
  <si>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</si>
  <si>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</si>
  <si>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</si>
  <si>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</si>
  <si>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</si>
  <si>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</si>
  <si>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</t>
  </si>
  <si>
    <t>ETFX DAXglobal Gold Mining Fund</t>
  </si>
  <si>
    <t>iShares DJ-UBS Commodity Swap (DE)</t>
  </si>
  <si>
    <t>Lyxor ETF EURO STOXX 50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</si>
  <si>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</si>
  <si>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</si>
  <si>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</si>
  <si>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</si>
  <si>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</si>
  <si>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</si>
  <si>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</si>
  <si>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</si>
  <si>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</si>
  <si>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</si>
  <si>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</si>
  <si>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</si>
  <si>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</si>
  <si>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</si>
  <si>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</si>
  <si>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</si>
  <si>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</si>
  <si>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</si>
  <si>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</si>
  <si>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</si>
  <si>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</si>
  <si>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</si>
  <si>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</si>
  <si>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</si>
  <si>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</si>
  <si>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</si>
  <si>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</si>
  <si>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</si>
  <si>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</si>
  <si>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</si>
  <si>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</si>
  <si>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</si>
  <si>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</si>
  <si>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</si>
  <si>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</si>
  <si>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DE000A0NA0K7</t>
  </si>
  <si>
    <t>DE000A0J2060</t>
  </si>
  <si>
    <t>DE000A0HG2K5</t>
  </si>
  <si>
    <t>DE000A0LGQN1</t>
  </si>
  <si>
    <t>DE000A0NA0N1</t>
  </si>
  <si>
    <t>DE000A0HGZR1</t>
  </si>
  <si>
    <t>DE000A0NA0L5</t>
  </si>
  <si>
    <t>DE000A0F5UF5</t>
  </si>
  <si>
    <t>DE000A0H08D2</t>
  </si>
  <si>
    <t>DE0002643889</t>
  </si>
  <si>
    <t>DE000A0M5X10</t>
  </si>
  <si>
    <t>DE000A0NA0H3</t>
  </si>
  <si>
    <t>LU0490619193</t>
  </si>
  <si>
    <t>IE00B54DDP56</t>
  </si>
  <si>
    <t>IE00B5VJLZ27</t>
  </si>
  <si>
    <t>IE00B53PTF40</t>
  </si>
  <si>
    <t>DE000A0MSAG2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</si>
  <si>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</si>
  <si>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</si>
  <si>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</si>
  <si>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</si>
  <si>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</si>
  <si>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</si>
  <si>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</si>
  <si>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</si>
  <si>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</si>
  <si>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</si>
  <si>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</si>
  <si>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</si>
  <si>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LU0397221945</t>
  </si>
  <si>
    <t>DE000A0Q8M37</t>
  </si>
  <si>
    <t>DE000A0Q8NA2</t>
  </si>
  <si>
    <t>DE000A0Q8M94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</si>
  <si>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</si>
  <si>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</si>
  <si>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</si>
  <si>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</si>
  <si>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</si>
  <si>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</si>
  <si>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</si>
  <si>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</si>
  <si>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</si>
  <si>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</si>
  <si>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</si>
  <si>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</si>
  <si>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</si>
  <si>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</si>
  <si>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</si>
  <si>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</si>
  <si>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</si>
  <si>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</si>
  <si>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</si>
  <si>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</si>
  <si>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</si>
  <si>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</si>
  <si>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</si>
  <si>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LU0328475792</t>
  </si>
  <si>
    <t>LU0322252338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</si>
  <si>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</si>
  <si>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</si>
  <si>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</si>
  <si>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</si>
  <si>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</si>
  <si>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</si>
  <si>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</si>
  <si>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</si>
  <si>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</si>
  <si>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</si>
  <si>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</si>
  <si>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</si>
  <si>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</si>
  <si>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</si>
  <si>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</si>
  <si>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</si>
  <si>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</si>
  <si>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</si>
  <si>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</si>
  <si>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</si>
  <si>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</si>
  <si>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</si>
  <si>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</si>
  <si>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</si>
  <si>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</si>
  <si>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</si>
  <si>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</si>
  <si>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</si>
  <si>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</si>
  <si>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</si>
  <si>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</si>
  <si>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</si>
  <si>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</si>
  <si>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</si>
  <si>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</si>
  <si>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</si>
  <si>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</si>
  <si>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</si>
  <si>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</si>
  <si>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</si>
  <si>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</si>
  <si>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</si>
  <si>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</si>
  <si>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</si>
  <si>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</si>
  <si>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</si>
  <si>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</si>
  <si>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</si>
  <si>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</si>
  <si>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</si>
  <si>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</si>
  <si>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</si>
  <si>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</si>
  <si>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</si>
  <si>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</si>
  <si>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</si>
  <si>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</si>
  <si>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Lyxor ETF EuroMTS Covered Bond Aggregate</t>
  </si>
  <si>
    <t>FR0010481127</t>
  </si>
  <si>
    <t>LU0412624354</t>
  </si>
  <si>
    <t>LU0412624511</t>
  </si>
  <si>
    <t>EasyETF Russell 1000 (EUR)</t>
  </si>
  <si>
    <t>LU0429790313</t>
  </si>
  <si>
    <t>FR0010028860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</si>
  <si>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</si>
  <si>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</si>
  <si>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</si>
  <si>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</si>
  <si>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</si>
  <si>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</si>
  <si>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</si>
  <si>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</si>
  <si>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</si>
  <si>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</si>
  <si>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</si>
  <si>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</si>
  <si>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</si>
  <si>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</si>
  <si>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</si>
  <si>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</si>
  <si>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</si>
  <si>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</si>
  <si>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</si>
  <si>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</si>
  <si>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</si>
  <si>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</si>
  <si>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</si>
  <si>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</si>
  <si>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</si>
  <si>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</si>
  <si>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</si>
  <si>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</si>
  <si>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</si>
  <si>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</si>
  <si>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</si>
  <si>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</si>
  <si>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</si>
  <si>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</si>
  <si>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</si>
  <si>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</si>
  <si>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</si>
  <si>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</si>
  <si>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</si>
  <si>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</si>
  <si>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</si>
  <si>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</si>
  <si>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</si>
  <si>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ComStage ETF HSCEI</t>
  </si>
  <si>
    <t>ComStage ETF HSI</t>
  </si>
  <si>
    <t>ComStage ETF FTSE 100 TR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</si>
  <si>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</si>
  <si>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</si>
  <si>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</si>
  <si>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</si>
  <si>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</si>
  <si>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</si>
  <si>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</si>
  <si>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</si>
  <si>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</si>
  <si>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</si>
  <si>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</si>
  <si>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</si>
  <si>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</si>
  <si>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</si>
  <si>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</si>
  <si>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</si>
  <si>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</si>
  <si>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</si>
  <si>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</si>
  <si>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</si>
  <si>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</si>
  <si>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</si>
  <si>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</si>
  <si>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</si>
  <si>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</si>
  <si>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</si>
  <si>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</si>
  <si>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LU0378818131</t>
  </si>
  <si>
    <t>FR0010129072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</si>
  <si>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</si>
  <si>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</si>
  <si>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</si>
  <si>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</si>
  <si>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</si>
  <si>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</si>
  <si>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iShares Nikkei 225 (DE)</t>
  </si>
  <si>
    <t>DE000A0S9GB0</t>
  </si>
  <si>
    <t>FR0010424143</t>
  </si>
  <si>
    <t>FR0010424135</t>
  </si>
  <si>
    <t>iShares STOXX Europe 600 Real Estate (DE)</t>
  </si>
  <si>
    <t>Lyxor ETF EURO STOXX 50 Daily Double Short</t>
  </si>
  <si>
    <t>Lyxor ETF EURO STOXX 50 Daily Short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</si>
  <si>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</si>
  <si>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</si>
  <si>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</si>
  <si>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</si>
  <si>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</si>
  <si>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</si>
  <si>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</si>
  <si>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</si>
  <si>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</si>
  <si>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</si>
  <si>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</si>
  <si>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</si>
  <si>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</si>
  <si>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</si>
  <si>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</si>
  <si>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</si>
  <si>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</si>
  <si>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</si>
  <si>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</si>
  <si>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</si>
  <si>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</si>
  <si>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</si>
  <si>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</si>
  <si>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</si>
  <si>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</si>
  <si>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</si>
  <si>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</si>
  <si>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</si>
  <si>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</si>
  <si>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</si>
  <si>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</si>
  <si>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</si>
  <si>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</si>
  <si>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</si>
  <si>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</si>
  <si>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</si>
  <si>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</si>
  <si>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</si>
  <si>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</si>
  <si>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</si>
  <si>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</si>
  <si>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</si>
  <si>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</si>
  <si>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</si>
  <si>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</si>
  <si>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</si>
  <si>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</si>
  <si>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</si>
  <si>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</si>
  <si>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</si>
  <si>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</si>
  <si>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</si>
  <si>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</si>
  <si>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</si>
  <si>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</si>
  <si>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</si>
  <si>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</si>
  <si>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</si>
  <si>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</si>
  <si>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</si>
  <si>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</si>
  <si>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</si>
  <si>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</si>
  <si>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</si>
  <si>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</si>
  <si>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</si>
  <si>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</si>
  <si>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</si>
  <si>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</si>
  <si>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</si>
  <si>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</si>
  <si>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</si>
  <si>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</si>
  <si>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</si>
  <si>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</si>
  <si>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DE000A0KRJ10</t>
  </si>
  <si>
    <t>DE000A0V9YH5</t>
  </si>
  <si>
    <t>DE000A0V9X58</t>
  </si>
  <si>
    <t>DE000A0SVYC2</t>
  </si>
  <si>
    <t>DE000A0V9XQ8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</si>
  <si>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</si>
  <si>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</si>
  <si>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</si>
  <si>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</si>
  <si>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</si>
  <si>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</si>
  <si>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</si>
  <si>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</si>
  <si>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</si>
  <si>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</si>
  <si>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</si>
  <si>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</si>
  <si>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</si>
  <si>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</si>
  <si>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</si>
  <si>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</si>
  <si>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</si>
  <si>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</si>
  <si>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</si>
  <si>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</si>
  <si>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</si>
  <si>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</si>
  <si>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</si>
  <si>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</si>
  <si>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</si>
  <si>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</si>
  <si>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</si>
  <si>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</si>
  <si>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</si>
  <si>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</si>
  <si>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</si>
  <si>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</si>
  <si>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</si>
  <si>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</si>
  <si>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</si>
  <si>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</si>
  <si>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</si>
  <si>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</si>
  <si>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</si>
  <si>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</si>
  <si>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</si>
  <si>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</si>
  <si>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</si>
  <si>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</si>
  <si>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</si>
  <si>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</si>
  <si>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</si>
  <si>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</si>
  <si>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</si>
  <si>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</si>
  <si>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</si>
  <si>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</si>
  <si>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</si>
  <si>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</si>
  <si>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</si>
  <si>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</si>
  <si>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</si>
  <si>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DE000A0V9XM7</t>
  </si>
  <si>
    <t>DE000A0V9XP0</t>
  </si>
  <si>
    <t>DE000A0V9XZ9</t>
  </si>
  <si>
    <t>DE000A0V9X33</t>
  </si>
  <si>
    <t>DE000A0V9X74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</si>
  <si>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</si>
  <si>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</si>
  <si>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</si>
  <si>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</si>
  <si>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</si>
  <si>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</si>
  <si>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</si>
  <si>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XS0417152781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</si>
  <si>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</si>
  <si>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</si>
  <si>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</si>
  <si>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</si>
  <si>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</si>
  <si>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</si>
  <si>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</si>
  <si>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</si>
  <si>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 xml:space="preserve">S&amp;P GSCI Gold Total Return T-ETC </t>
  </si>
  <si>
    <t xml:space="preserve">S&amp;P GSCI Silver Total Return T-ETC </t>
  </si>
  <si>
    <t>ETFS Short Copper DJ-UBSCI</t>
  </si>
  <si>
    <t>S&amp;P GSCI Enhanced Crude Oil Source T-ETC</t>
  </si>
  <si>
    <t>ETFS Energy DJ-UBSCI</t>
  </si>
  <si>
    <t>ETFS Copper</t>
  </si>
  <si>
    <t>ETFS Silver</t>
  </si>
  <si>
    <t>ETFS Physical PM Basket</t>
  </si>
  <si>
    <t xml:space="preserve">S&amp;P GSCI Grains Total Return T-ETC </t>
  </si>
  <si>
    <t>ETFS Physical Palladium</t>
  </si>
  <si>
    <t>ETFS Wheat</t>
  </si>
  <si>
    <t>ETFS Industrial Metals DJ-UBSCI</t>
  </si>
  <si>
    <t>ETFS Leveraged Platinum DJ-UBSCI</t>
  </si>
  <si>
    <t>ETFS Gold</t>
  </si>
  <si>
    <t xml:space="preserve">S&amp;P GSCI Natural Gas Total Return T-ETC 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</si>
  <si>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</si>
  <si>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</si>
  <si>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</si>
  <si>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</si>
  <si>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</si>
  <si>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</si>
  <si>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</si>
  <si>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</si>
  <si>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</si>
  <si>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</si>
  <si>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DE000A1H53N5</t>
  </si>
  <si>
    <t>DE000A1H53P0</t>
  </si>
  <si>
    <t>IE00B4JY5R22</t>
  </si>
  <si>
    <t>IE00B3VSBW23</t>
  </si>
  <si>
    <t>IE00B3RJTD64</t>
  </si>
  <si>
    <t>IE00B3SC9K16</t>
  </si>
  <si>
    <t>Man GLG Europe Plus Source ETF</t>
  </si>
  <si>
    <t>IE00B59D1459</t>
  </si>
  <si>
    <t>IE00B3NBFN86</t>
  </si>
  <si>
    <t>DE000A1H53M7</t>
  </si>
  <si>
    <t>RBS Market Access S&amp;P 500® EUR Hedged Index ETF</t>
  </si>
  <si>
    <t>LU0562681899</t>
  </si>
  <si>
    <t>iShares S&amp;P CNX Nifty India Swap</t>
  </si>
  <si>
    <t>DE000A1H53K1</t>
  </si>
  <si>
    <t>DE000ETFL425</t>
  </si>
  <si>
    <t>DE000ETFL391</t>
  </si>
  <si>
    <t>DE000ETFL409</t>
  </si>
  <si>
    <t>DE000ETFL417</t>
  </si>
  <si>
    <t>RBS Market Access TOPIX® EUR Hedged Index ETF</t>
  </si>
  <si>
    <t>LU0562666403</t>
  </si>
  <si>
    <t>iShares MSCI Russia Capped Swap</t>
  </si>
  <si>
    <t>DE000A1H53L9</t>
  </si>
  <si>
    <t>DE000A1H53Q8</t>
  </si>
  <si>
    <t>Optimised</t>
  </si>
  <si>
    <t>ETFS Short Industrial Metals DJ-UBSCI</t>
  </si>
  <si>
    <t>ETFS Sugar</t>
  </si>
  <si>
    <t>IE00B466KX20</t>
  </si>
  <si>
    <t>ComStage ETF SDAX® TR</t>
  </si>
  <si>
    <t>LU0603942888</t>
  </si>
  <si>
    <t>IE00B4613386</t>
  </si>
  <si>
    <t>IE00B454X613</t>
  </si>
  <si>
    <t>IE00B431K857</t>
  </si>
  <si>
    <t>IE00B3S5XW04</t>
  </si>
  <si>
    <t>ETFX-BofAML IVSTOXX ETF</t>
  </si>
  <si>
    <t>DE000A1H81B1</t>
  </si>
  <si>
    <t>LU0603946798</t>
  </si>
  <si>
    <t>ComStage ETF DivDAX® TR</t>
  </si>
  <si>
    <t>LU0603933895</t>
  </si>
  <si>
    <t>IE00B48X4842</t>
  </si>
  <si>
    <t>ComStage ETF ShortDAX® TR</t>
  </si>
  <si>
    <t>LU0603940916</t>
  </si>
  <si>
    <t>ETFX Dow Jones Global Select Dividend Fund</t>
  </si>
  <si>
    <t>DE000A1H81A3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</si>
  <si>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</si>
  <si>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</si>
  <si>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</si>
  <si>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</si>
  <si>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</si>
  <si>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</si>
  <si>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</si>
  <si>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</si>
  <si>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</si>
  <si>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</si>
  <si>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</si>
  <si>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</si>
  <si>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 xml:space="preserve">S&amp;P GSCI Light Energy Total Return T-ETC </t>
  </si>
  <si>
    <t>ETFS Short Energy DJ-UBSCI</t>
  </si>
  <si>
    <t>ETFS Lean Hogs</t>
  </si>
  <si>
    <t>ETFS Leveraged All Commodities DJ-UBSCI</t>
  </si>
  <si>
    <t>ETFS Forward Natural Gas</t>
  </si>
  <si>
    <t>ETFS Short Petroleum DJ-UBSCI</t>
  </si>
  <si>
    <t>ETFS Forward All Commodities DJ-UBSCI-F3</t>
  </si>
  <si>
    <t xml:space="preserve">S&amp;P GSCI Total Return T-ETC 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</si>
  <si>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</si>
  <si>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</si>
  <si>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</si>
  <si>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</si>
  <si>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</si>
  <si>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</si>
  <si>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</si>
  <si>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</si>
  <si>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</si>
  <si>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</si>
  <si>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</si>
  <si>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</si>
  <si>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</si>
  <si>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</si>
  <si>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</si>
  <si>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>ETFS Short Precious Metals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</si>
  <si>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</si>
  <si>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</si>
  <si>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</si>
  <si>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</si>
  <si>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</si>
  <si>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</si>
  <si>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</si>
  <si>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</si>
  <si>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</si>
  <si>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</si>
  <si>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</si>
  <si>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</si>
  <si>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</si>
  <si>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</si>
  <si>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</si>
  <si>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</si>
  <si>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</si>
  <si>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</si>
  <si>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</si>
  <si>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Grains DJ-UBSCI</t>
  </si>
  <si>
    <t>ETFS Short Livestock DJ-UBSCI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</si>
  <si>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</si>
  <si>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</si>
  <si>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</si>
  <si>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</si>
  <si>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</si>
  <si>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</si>
  <si>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</si>
  <si>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</si>
  <si>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</si>
  <si>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</si>
  <si>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</si>
  <si>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</si>
  <si>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</si>
  <si>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LU0488317701</t>
  </si>
  <si>
    <t>ComStage ETF S&amp;P 500</t>
  </si>
  <si>
    <t>LU0488316133</t>
  </si>
  <si>
    <t>IE00B5BMR087</t>
  </si>
  <si>
    <t>LU0489337690</t>
  </si>
  <si>
    <t>LU0476289540</t>
  </si>
  <si>
    <t>LU0486851024</t>
  </si>
  <si>
    <t>Issuer</t>
  </si>
  <si>
    <t>LU0476289466</t>
  </si>
  <si>
    <t>LU0490618542</t>
  </si>
  <si>
    <t>ETFX DAXglobal Coal Mining Fund</t>
  </si>
  <si>
    <t>DE000A0Q8NB0</t>
  </si>
  <si>
    <t>ETFX DAXglobal Shipping Fund</t>
  </si>
  <si>
    <t>DE000A0Q8M45</t>
  </si>
  <si>
    <t>EasyETF EURO STOXX 50 (A share)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</si>
  <si>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</si>
  <si>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</si>
  <si>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</si>
  <si>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</si>
  <si>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</si>
  <si>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</si>
  <si>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</si>
  <si>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</si>
  <si>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</si>
  <si>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</si>
  <si>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</si>
  <si>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</si>
  <si>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</si>
  <si>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</si>
  <si>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</si>
  <si>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</si>
  <si>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</si>
  <si>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</si>
  <si>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</si>
  <si>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</si>
  <si>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</si>
  <si>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</si>
  <si>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</si>
  <si>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</si>
  <si>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</si>
  <si>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</si>
  <si>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</si>
  <si>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</si>
  <si>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</si>
  <si>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DE0002635265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</si>
  <si>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</si>
  <si>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</si>
  <si>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</si>
  <si>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</si>
  <si>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</si>
  <si>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</si>
  <si>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</si>
  <si>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</si>
  <si>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</si>
  <si>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</si>
  <si>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</si>
  <si>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</si>
  <si>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</si>
  <si>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</si>
  <si>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</si>
  <si>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</si>
  <si>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</si>
  <si>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</si>
  <si>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</si>
  <si>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</si>
  <si>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</si>
  <si>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</si>
  <si>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</si>
  <si>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</si>
  <si>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</si>
  <si>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</si>
  <si>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</si>
  <si>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</si>
  <si>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</si>
  <si>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</si>
  <si>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</si>
  <si>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</si>
  <si>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</si>
  <si>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</si>
  <si>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</si>
  <si>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</si>
  <si>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</si>
  <si>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</si>
  <si>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STOXX Asia Pacific 600 Real Estate Cap (DE)</t>
  </si>
  <si>
    <t>Lyxor ETF EURO Cash EONIA</t>
  </si>
  <si>
    <t>EasyETF NMX30 Infrastructure Global</t>
  </si>
  <si>
    <t>iShares STOXX Global Select Dividend 100 (DE)</t>
  </si>
  <si>
    <t>iShares FTSE 100 (DE)</t>
  </si>
  <si>
    <t>DE0006289408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</si>
  <si>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</si>
  <si>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</si>
  <si>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</si>
  <si>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</si>
  <si>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</si>
  <si>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</si>
  <si>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</si>
  <si>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</si>
  <si>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</si>
  <si>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</si>
  <si>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</si>
  <si>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</si>
  <si>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</si>
  <si>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</si>
  <si>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</si>
  <si>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</si>
  <si>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</si>
  <si>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DE000A0HG2M1</t>
  </si>
  <si>
    <t>DE000A0HGZV3</t>
  </si>
  <si>
    <t>DE000A0HGZT7</t>
  </si>
  <si>
    <t>DE000A0M5X28</t>
  </si>
  <si>
    <t>DE000A0J2094</t>
  </si>
  <si>
    <t>DE000A0HGZS9</t>
  </si>
  <si>
    <t>DE000A0DPMW9</t>
  </si>
  <si>
    <t>LU0411075020</t>
  </si>
  <si>
    <t>LU0411075376</t>
  </si>
  <si>
    <t>LU0417510616</t>
  </si>
  <si>
    <t>LU0411077828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</si>
  <si>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</si>
  <si>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</si>
  <si>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</si>
  <si>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</si>
  <si>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</si>
  <si>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</si>
  <si>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</si>
  <si>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</si>
  <si>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</si>
  <si>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FR0010823401</t>
  </si>
  <si>
    <t>FR0010823450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</si>
  <si>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</si>
  <si>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</si>
  <si>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</si>
  <si>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</si>
  <si>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</si>
  <si>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</si>
  <si>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</si>
  <si>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</si>
  <si>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</si>
  <si>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</si>
  <si>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</si>
  <si>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</si>
  <si>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Lyxor ETF Commodities Thomson Reuters/Jefferies CRB Ex-Energy TR</t>
  </si>
  <si>
    <t>Lyxor ETF Daily Leveraged Bund</t>
  </si>
  <si>
    <t>FR0011023654</t>
  </si>
  <si>
    <t>PIMCO European Advantage Government Bond Index Source ETF</t>
  </si>
  <si>
    <t>LU0599612685</t>
  </si>
  <si>
    <t>Ossiam</t>
  </si>
  <si>
    <t>LU0599613147</t>
  </si>
  <si>
    <t>FR0010949479</t>
  </si>
  <si>
    <t>IE00B3T8LK23</t>
  </si>
  <si>
    <t>IE00B459R192</t>
  </si>
  <si>
    <t>IE00B44CND37</t>
  </si>
  <si>
    <t>LU0599613063</t>
  </si>
  <si>
    <t>LU0599612842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</si>
  <si>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</si>
  <si>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</si>
  <si>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</si>
  <si>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</si>
  <si>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</si>
  <si>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</si>
  <si>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</si>
  <si>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</si>
  <si>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</si>
  <si>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</si>
  <si>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</si>
  <si>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</si>
  <si>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</si>
  <si>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</si>
  <si>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</si>
  <si>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</si>
  <si>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</si>
  <si>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</si>
  <si>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</si>
  <si>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</si>
  <si>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</si>
  <si>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</si>
  <si>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</si>
  <si>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</si>
  <si>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</si>
  <si>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</si>
  <si>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</si>
  <si>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</si>
  <si>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</si>
  <si>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</si>
  <si>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</si>
  <si>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</si>
  <si>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</si>
  <si>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</si>
  <si>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</si>
  <si>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</si>
  <si>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</si>
  <si>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</si>
  <si>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</si>
  <si>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</si>
  <si>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</si>
  <si>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</si>
  <si>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</si>
  <si>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</si>
  <si>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</si>
  <si>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</si>
  <si>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</si>
  <si>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ComStage ETF CAC 40 Short GR</t>
  </si>
  <si>
    <t>db x-trackers MSCI BRIC TRN Index ETF</t>
  </si>
  <si>
    <t>LU0589685956</t>
  </si>
  <si>
    <t>EasyETF EURO STOXX 50 (C share)</t>
  </si>
  <si>
    <t>EURO STOXX 50 Distributing Source ETF</t>
  </si>
  <si>
    <t>EURO STOXX 50 Source ETF</t>
  </si>
  <si>
    <t>HSBC MSCI Pacific ex Japan ETF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</si>
  <si>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</si>
  <si>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</si>
  <si>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</si>
  <si>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</si>
  <si>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</si>
  <si>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</si>
  <si>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</si>
  <si>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RBS Market Access DAX Global Asia Index ETF</t>
  </si>
  <si>
    <t>RBS Market Access DAX global BRIC Index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</si>
  <si>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</si>
  <si>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</si>
  <si>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</si>
  <si>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</si>
  <si>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</si>
  <si>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</si>
  <si>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</si>
  <si>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</si>
  <si>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</si>
  <si>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</si>
  <si>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</si>
  <si>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</si>
  <si>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</si>
  <si>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</si>
  <si>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</si>
  <si>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</si>
  <si>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</si>
  <si>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</si>
  <si>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</si>
  <si>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</si>
  <si>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</si>
  <si>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UBS-ETF MSCI Japan A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</si>
  <si>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</si>
  <si>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</si>
  <si>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</si>
  <si>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</si>
  <si>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</si>
  <si>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</si>
  <si>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</si>
  <si>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</si>
  <si>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</si>
  <si>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</si>
  <si>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</si>
  <si>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</si>
  <si>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</si>
  <si>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</si>
  <si>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</si>
  <si>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</si>
  <si>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</si>
  <si>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</si>
  <si>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</si>
  <si>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</si>
  <si>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</si>
  <si>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</si>
  <si>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</si>
  <si>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</si>
  <si>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</si>
  <si>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</si>
  <si>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</si>
  <si>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</si>
  <si>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</si>
  <si>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</si>
  <si>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</si>
  <si>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</si>
  <si>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</si>
  <si>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</si>
  <si>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</si>
  <si>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</si>
  <si>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</si>
  <si>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</si>
  <si>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</si>
  <si>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</si>
  <si>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</si>
  <si>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</si>
  <si>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</si>
  <si>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Brent Crude Oil Booster Euro Hedged ETC</t>
  </si>
  <si>
    <t>db Industrial Metals Euro Hedged ETC</t>
  </si>
  <si>
    <t>ComStage ETF FR DAX</t>
  </si>
  <si>
    <t>Comstage ETF FR EURO STOXX 50</t>
  </si>
  <si>
    <t>ETC Segment of Deutsche Börse Group</t>
  </si>
  <si>
    <t>Exchange Traded Commodities</t>
  </si>
  <si>
    <t>ETN Segment of Deutsche Börse Group</t>
  </si>
  <si>
    <t>Exchange Traded Notes</t>
  </si>
  <si>
    <t>RBS Market Access MSCI Frontier Markets Index ETF</t>
  </si>
  <si>
    <t>RBS Market Access MSCI Emerging and Frontier Africa ex South Africa Index ETF</t>
  </si>
  <si>
    <t>LU0667622384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</si>
  <si>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</si>
  <si>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</si>
  <si>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</si>
  <si>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</si>
  <si>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</si>
  <si>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</si>
  <si>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</si>
  <si>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</si>
  <si>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</si>
  <si>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</si>
  <si>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</si>
  <si>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</si>
  <si>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</si>
  <si>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</si>
  <si>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</si>
  <si>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</si>
  <si>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</si>
  <si>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</si>
  <si>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</si>
  <si>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</si>
  <si>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</si>
  <si>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</si>
  <si>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</si>
  <si>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</si>
  <si>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</si>
  <si>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</si>
  <si>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</si>
  <si>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</si>
  <si>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</si>
  <si>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</si>
  <si>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</si>
  <si>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</si>
  <si>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</si>
  <si>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</si>
  <si>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</si>
  <si>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</si>
  <si>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</si>
  <si>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</si>
  <si>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</si>
  <si>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</si>
  <si>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</si>
  <si>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</si>
  <si>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ComStage ETF Commerzbank FED Funds Effective Rate TR</t>
  </si>
  <si>
    <t>LU0650624025</t>
  </si>
  <si>
    <t>ComStage ETF F.A.Z. Index</t>
  </si>
  <si>
    <t xml:space="preserve">THE ROYAL BANK OF SCOTLAND PLC          </t>
  </si>
  <si>
    <t>LU0635178014</t>
  </si>
  <si>
    <t>ComStage ETF MSCI Emerging Markets TRN</t>
  </si>
  <si>
    <t>ComStage ETF Nasdaq-100</t>
  </si>
  <si>
    <t>ComStage ETF NYSE Arca Gold BUGS</t>
  </si>
  <si>
    <t>ComStage ETF SPI TR</t>
  </si>
  <si>
    <t>ETFX DAX 2x Long Fund (LevDAX x2)</t>
  </si>
  <si>
    <t>ETFX DAX 2x Short Fund (ShortDAX x2)</t>
  </si>
  <si>
    <t>ETFX DJ-UBS All Commodities Forward 3 Month Fund</t>
  </si>
  <si>
    <t>ETFX Russell 2000 US Small Cap Fund</t>
  </si>
  <si>
    <t>iShares eb.rexx Money Market (DE)</t>
  </si>
  <si>
    <t>IE00B6YX5B26</t>
  </si>
  <si>
    <t>IE00B6YX5D40</t>
  </si>
  <si>
    <t>IE00B6VS8T94</t>
  </si>
  <si>
    <t>IE00B6VTQH62</t>
  </si>
  <si>
    <t>LU0671493277</t>
  </si>
  <si>
    <t>UBS-ETF MSCI EMU Small Cap A</t>
  </si>
  <si>
    <t>LU0671493434</t>
  </si>
  <si>
    <t>UBS-ETF MSCI EMU Small Cap I</t>
  </si>
  <si>
    <t>LU0665646658</t>
  </si>
  <si>
    <t>UBS-ETF MSCI Europe Infrastructure A</t>
  </si>
  <si>
    <t>LU0665646815</t>
  </si>
  <si>
    <t>UBS-ETF MSCI Europe Infrastructure I</t>
  </si>
  <si>
    <t>LU0665646062</t>
  </si>
  <si>
    <t>UBS-ETF MSCI Japan Infrastructure A</t>
  </si>
  <si>
    <t>LU0665646229</t>
  </si>
  <si>
    <t>UBS-ETF MSCI Japan Infrastructure I</t>
  </si>
  <si>
    <t>LU0671492899</t>
  </si>
  <si>
    <t>UBS-ETF STOXX Global Rare Earth A</t>
  </si>
  <si>
    <t>LU0671493194</t>
  </si>
  <si>
    <t>UBS-ETF STOXX Global Rare Earth I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</si>
  <si>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</si>
  <si>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</si>
  <si>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</si>
  <si>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</si>
  <si>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</si>
  <si>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</si>
  <si>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</si>
  <si>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</si>
  <si>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</si>
  <si>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</si>
  <si>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</si>
  <si>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</si>
  <si>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</si>
  <si>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</si>
  <si>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</si>
  <si>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</si>
  <si>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</si>
  <si>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</si>
  <si>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</si>
  <si>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</si>
  <si>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</si>
  <si>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</si>
  <si>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</si>
  <si>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</si>
  <si>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</si>
  <si>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</si>
  <si>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</si>
  <si>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</si>
  <si>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</si>
  <si>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</si>
  <si>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</si>
  <si>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</si>
  <si>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</si>
  <si>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</si>
  <si>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</si>
  <si>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</si>
  <si>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</si>
  <si>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</si>
  <si>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</si>
  <si>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</si>
  <si>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</si>
  <si>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</si>
  <si>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</si>
  <si>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</si>
  <si>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</si>
  <si>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</si>
  <si>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</si>
  <si>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</si>
  <si>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</si>
  <si>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</si>
  <si>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</si>
  <si>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</si>
  <si>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</si>
  <si>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</si>
  <si>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</si>
  <si>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</si>
  <si>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</si>
  <si>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</si>
  <si>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</si>
  <si>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</si>
  <si>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</si>
  <si>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</si>
  <si>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</si>
  <si>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</si>
  <si>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</si>
  <si>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</si>
  <si>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</si>
  <si>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</si>
  <si>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</si>
  <si>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</si>
  <si>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</si>
  <si>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</si>
  <si>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</si>
  <si>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</si>
  <si>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</si>
  <si>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</si>
  <si>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</si>
  <si>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</si>
  <si>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</si>
  <si>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</si>
  <si>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</si>
  <si>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</si>
  <si>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</si>
  <si>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</si>
  <si>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</si>
  <si>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</si>
  <si>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</si>
  <si>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</si>
  <si>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</si>
  <si>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</si>
  <si>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</si>
  <si>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</si>
  <si>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</si>
  <si>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</si>
  <si>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</si>
  <si>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</si>
  <si>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</si>
  <si>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</si>
  <si>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</si>
  <si>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</si>
  <si>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</si>
  <si>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</si>
  <si>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</si>
  <si>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</si>
  <si>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</si>
  <si>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</si>
  <si>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</si>
  <si>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MSCI Emerging Markets Source ETF</t>
  </si>
  <si>
    <t>DE000A1JM6G3</t>
  </si>
  <si>
    <t>S&amp;P 500 Source ETF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</si>
  <si>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</si>
  <si>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</si>
  <si>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</si>
  <si>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</si>
  <si>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</si>
  <si>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</si>
  <si>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</si>
  <si>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</si>
  <si>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</si>
  <si>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</si>
  <si>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</si>
  <si>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</si>
  <si>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</si>
  <si>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</si>
  <si>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</si>
  <si>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</si>
  <si>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</si>
  <si>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</si>
  <si>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</si>
  <si>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</si>
  <si>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</si>
  <si>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</si>
  <si>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</si>
  <si>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</si>
  <si>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</si>
  <si>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</si>
  <si>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</si>
  <si>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</si>
  <si>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</si>
  <si>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</si>
  <si>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</si>
  <si>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</si>
  <si>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</si>
  <si>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</si>
  <si>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</si>
  <si>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</si>
  <si>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</si>
  <si>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</si>
  <si>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</si>
  <si>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</si>
  <si>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Lyxor ETF FTSE ATHEX 20</t>
  </si>
  <si>
    <t>UBS-ETF MSCI World A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</si>
  <si>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</si>
  <si>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</si>
  <si>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</si>
  <si>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</si>
  <si>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</si>
  <si>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</si>
  <si>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</si>
  <si>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</si>
  <si>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</si>
  <si>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</si>
  <si>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</si>
  <si>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</si>
  <si>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</si>
  <si>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</si>
  <si>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</si>
  <si>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</si>
  <si>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</si>
  <si>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</si>
  <si>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</si>
  <si>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</si>
  <si>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</si>
  <si>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</si>
  <si>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</si>
  <si>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</si>
  <si>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</si>
  <si>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</si>
  <si>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</si>
  <si>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</si>
  <si>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</si>
  <si>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</si>
  <si>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</si>
  <si>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</si>
  <si>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</si>
  <si>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</si>
  <si>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</si>
  <si>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</si>
  <si>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</si>
  <si>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</si>
  <si>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</si>
  <si>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</si>
  <si>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</si>
  <si>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</si>
  <si>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</si>
  <si>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</si>
  <si>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</si>
  <si>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</si>
  <si>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</si>
  <si>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</si>
  <si>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</si>
  <si>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</si>
  <si>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</si>
  <si>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</si>
  <si>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</si>
  <si>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</si>
  <si>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</si>
  <si>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</si>
  <si>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</si>
  <si>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</si>
  <si>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</si>
  <si>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</si>
  <si>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</si>
  <si>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</si>
  <si>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</si>
  <si>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</si>
  <si>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</si>
  <si>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</si>
  <si>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</si>
  <si>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</si>
  <si>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</si>
  <si>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</si>
  <si>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</si>
  <si>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</si>
  <si>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</si>
  <si>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</si>
  <si>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DB ETC</t>
  </si>
  <si>
    <t>iPath</t>
  </si>
  <si>
    <t>iPath ETNs</t>
  </si>
  <si>
    <t>RBS ETNs</t>
  </si>
  <si>
    <t>Nomura Voltage Mid-Term Source ETF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</si>
  <si>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</si>
  <si>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</si>
  <si>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</si>
  <si>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</si>
  <si>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</si>
  <si>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</si>
  <si>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</si>
  <si>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Lyxor ETF S&amp;P GSCI Industrial Metals 3 Month Forward</t>
  </si>
  <si>
    <t>LU0692030603</t>
  </si>
  <si>
    <t>Lyxor ETF Russell 2000</t>
  </si>
  <si>
    <t>FR0011119221</t>
  </si>
  <si>
    <t>Lyxor ETF Russell 1000 Value</t>
  </si>
  <si>
    <t>FR0011119197</t>
  </si>
  <si>
    <t>Lyxor ETF Russell 1000 Growth</t>
  </si>
  <si>
    <t>FR0011119148</t>
  </si>
  <si>
    <t>Lyxor ETF MSCI All Country World</t>
  </si>
  <si>
    <t>FR0011079466</t>
  </si>
  <si>
    <t>Lyxor ETF MSCI Indonesia</t>
  </si>
  <si>
    <t>FR0011067511</t>
  </si>
  <si>
    <t>Lyxor ETF Thailand (SET50 Net TR)</t>
  </si>
  <si>
    <t>FR0011067529</t>
  </si>
  <si>
    <t>LU0659579063</t>
  </si>
  <si>
    <t>LU0659579493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</si>
  <si>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</si>
  <si>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</si>
  <si>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</si>
  <si>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</si>
  <si>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</si>
  <si>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</si>
  <si>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</si>
  <si>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</si>
  <si>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</si>
  <si>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</si>
  <si>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</si>
  <si>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</si>
  <si>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</si>
  <si>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</si>
  <si>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</si>
  <si>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</si>
  <si>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</si>
  <si>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</si>
  <si>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</si>
  <si>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</si>
  <si>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</si>
  <si>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</si>
  <si>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</si>
  <si>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</si>
  <si>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</si>
  <si>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</si>
  <si>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</si>
  <si>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</si>
  <si>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</si>
  <si>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</si>
  <si>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</si>
  <si>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</si>
  <si>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</si>
  <si>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</si>
  <si>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</si>
  <si>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</si>
  <si>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</si>
  <si>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</si>
  <si>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</si>
  <si>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UBS (Irl) ETF plc - MSCI USA Infrastructure (USD) A-dis</t>
  </si>
  <si>
    <t>IE00B6RPTB32</t>
  </si>
  <si>
    <t>UBS (Irl) ETF plc - MSCI USA Infrastructure (USD) I-dis</t>
  </si>
  <si>
    <t>IE00B6T8VP86</t>
  </si>
  <si>
    <t>IE00B6YX5M31</t>
  </si>
  <si>
    <t>ComStage ETF MSCI Emerging Markets Leveraged 2x Daily TRN</t>
  </si>
  <si>
    <t>LU0675401409</t>
  </si>
  <si>
    <t>UBS-ETF Barclays Capital US 1-3 Year Treasury Bond A</t>
  </si>
  <si>
    <t>LU0721552544</t>
  </si>
  <si>
    <t>UBS-ETF Barclays Capital US 3-5 Year Treasury Bond A</t>
  </si>
  <si>
    <t>LU0721552627</t>
  </si>
  <si>
    <t>UBS-ETF Barclays Capital US 5-7 Year Treasury Bond A</t>
  </si>
  <si>
    <t>LU0721552890</t>
  </si>
  <si>
    <t>UBS-ETF Barclays Capital US 7-10 Year Treasury Bond A</t>
  </si>
  <si>
    <t>LU0721552973</t>
  </si>
  <si>
    <t>UBS-ETF Markit iBoxx EUR Germany 1-3 A</t>
  </si>
  <si>
    <t>LU0721553351</t>
  </si>
  <si>
    <t>UBS-ETF Markit iBoxx EUR Germany 3-5 A</t>
  </si>
  <si>
    <t>LU0721553435</t>
  </si>
  <si>
    <t>UBS-ETF Markit iBoxx EUR Germany 5-10 A</t>
  </si>
  <si>
    <t>LU0721553518</t>
  </si>
  <si>
    <t>UBS-ETF Markit iBoxx EUR Germany 7-10 A</t>
  </si>
  <si>
    <t>LU0721553609</t>
  </si>
  <si>
    <t>UBS-ETF Markit iBoxx EUR Liquid Corporates A</t>
  </si>
  <si>
    <t>LU0721553864</t>
  </si>
  <si>
    <t>UBS ETFs plc - MSCI USA Growth TRN Index SF I-acc (USD)</t>
  </si>
  <si>
    <t>IE00B4X9WC78</t>
  </si>
  <si>
    <t>UBS ETFs plc - MSCI USA Growth TRN Index SF A-acc (USD)</t>
  </si>
  <si>
    <t>IE00B5ST4671</t>
  </si>
  <si>
    <t>UBS ETFs plc - MSCI EMU Growth TRN Index SF, A-acc (EUR)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</si>
  <si>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</si>
  <si>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</si>
  <si>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</si>
  <si>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</si>
  <si>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</si>
  <si>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</si>
  <si>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</si>
  <si>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</si>
  <si>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</si>
  <si>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</si>
  <si>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</si>
  <si>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</si>
  <si>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</si>
  <si>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</si>
  <si>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</si>
  <si>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</si>
  <si>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</si>
  <si>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</si>
  <si>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</si>
  <si>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</si>
  <si>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</si>
  <si>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</si>
  <si>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</si>
  <si>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</si>
  <si>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</si>
  <si>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</si>
  <si>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</si>
  <si>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</si>
  <si>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</si>
  <si>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</si>
  <si>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</si>
  <si>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</si>
  <si>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</si>
  <si>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</si>
  <si>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</si>
  <si>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</si>
  <si>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</si>
  <si>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</si>
  <si>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</si>
  <si>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</si>
  <si>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</si>
  <si>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</si>
  <si>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</si>
  <si>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</si>
  <si>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</si>
  <si>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</si>
  <si>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</si>
  <si>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</si>
  <si>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</si>
  <si>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</si>
  <si>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</si>
  <si>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</si>
  <si>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</si>
  <si>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</si>
  <si>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</si>
  <si>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</si>
  <si>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</si>
  <si>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</si>
  <si>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</si>
  <si>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</si>
  <si>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</si>
  <si>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</si>
  <si>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</si>
  <si>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</si>
  <si>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</si>
  <si>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</si>
  <si>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</si>
  <si>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Lyxor ETF EUROMTS AAA Macro Weighted Government 1-3Y</t>
  </si>
  <si>
    <t>FR0011146315</t>
  </si>
  <si>
    <t>Lyxor ETF EUROMTS AAA Macro Weighted Government 3-5Y</t>
  </si>
  <si>
    <t>FR0011146349</t>
  </si>
  <si>
    <t>Lyxor ETF EUROMTS AAA Macro Weighted Government 5-7Y</t>
  </si>
  <si>
    <t>FR0011146356</t>
  </si>
  <si>
    <t>MSCI Europe Value Source ETF</t>
  </si>
  <si>
    <t>IE00B3LK4Z20</t>
  </si>
  <si>
    <t>Lyxor ETF Broad Commodities Momentum TR</t>
  </si>
  <si>
    <t>LU0721447596</t>
  </si>
  <si>
    <t>Lyxor ETF Broad Commodities Optimix TR</t>
  </si>
  <si>
    <t>LU0721447919</t>
  </si>
  <si>
    <t>Lyxor ETF S&amp;P GSCI Aggregate 3 Month Forward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</si>
  <si>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</si>
  <si>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</si>
  <si>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</si>
  <si>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</si>
  <si>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</si>
  <si>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</si>
  <si>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</si>
  <si>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</si>
  <si>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</si>
  <si>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</si>
  <si>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</si>
  <si>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</si>
  <si>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</si>
  <si>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</si>
  <si>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</si>
  <si>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</si>
  <si>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</si>
  <si>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</si>
  <si>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</si>
  <si>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</si>
  <si>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</si>
  <si>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</si>
  <si>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</si>
  <si>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</si>
  <si>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</si>
  <si>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</si>
  <si>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</si>
  <si>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</si>
  <si>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</si>
  <si>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</si>
  <si>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</si>
  <si>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</si>
  <si>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</si>
  <si>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</si>
  <si>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</si>
  <si>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</si>
  <si>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</si>
  <si>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</si>
  <si>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</si>
  <si>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</si>
  <si>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</si>
  <si>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</si>
  <si>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</si>
  <si>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</si>
  <si>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</si>
  <si>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</si>
  <si>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</si>
  <si>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</si>
  <si>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</si>
  <si>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</si>
  <si>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</si>
  <si>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iShares Dow Jones Eurozone Sustainability Screened (DE)</t>
  </si>
  <si>
    <t>DE000A1JS9A4</t>
  </si>
  <si>
    <t>DE000A1JS9B2</t>
  </si>
  <si>
    <t>DE000A1JS9D8</t>
  </si>
  <si>
    <t>DE000A1JS9C0</t>
  </si>
  <si>
    <t>LYXOR ETF EuroMTS 10-15Y Investment Grade</t>
  </si>
  <si>
    <t>LYXOR ETF EuroMTS 1-3Y Investment Grade</t>
  </si>
  <si>
    <t>LYXOR ETF EuroMTS 15+Y Investment Grade</t>
  </si>
  <si>
    <t>LYXOR ETF EuroMTS 3-5Y Investment Grade</t>
  </si>
  <si>
    <t>LYXOR ETF EuroMTS 5-7Y Investment Grade</t>
  </si>
  <si>
    <t>LYXOR ETF EuroMTS 7-10Y Investment Grade</t>
  </si>
  <si>
    <t>LYXOR ETF EuroMTS Global Investment Grade</t>
  </si>
  <si>
    <t>LYXOR ETF EuroMTS Inflation Linked Investment Grade</t>
  </si>
  <si>
    <t>PowerShares NASDAQ OMX Global Water Fund</t>
  </si>
  <si>
    <t>PIMCO Euro Short Maturity Source ETF</t>
  </si>
  <si>
    <t>IE00B5ZR2157</t>
  </si>
  <si>
    <t>Lyxor ETF S&amp;P 500 Capped Energy Sector</t>
  </si>
  <si>
    <t>FR0011158161</t>
  </si>
  <si>
    <t>Lyxor ETF S&amp;P 500 Capped Technology Sector</t>
  </si>
  <si>
    <t>FR0011192806</t>
  </si>
  <si>
    <t>Lyxor ETF S&amp;P 500 Capped Financial Sector</t>
  </si>
  <si>
    <t>FR0011192723</t>
  </si>
  <si>
    <t>LU0621755080</t>
  </si>
  <si>
    <t>LU0621755676</t>
  </si>
  <si>
    <t>LU0730820569</t>
  </si>
  <si>
    <t>Lyxor ETF S&amp;P 500 Capped Consumer Discretionary Sector</t>
  </si>
  <si>
    <t>FR0011192681</t>
  </si>
  <si>
    <t>Lyxor ETF S&amp;P 500 Capped Consumer Staples Sector</t>
  </si>
  <si>
    <t>FR0011192715</t>
  </si>
  <si>
    <t>Lyxor ETF S&amp;P 500 Capped Health Care Sector</t>
  </si>
  <si>
    <t>FR0011192848</t>
  </si>
  <si>
    <t>Lyxor ETF S&amp;P 500 Capped Industrials Sector</t>
  </si>
  <si>
    <t>FR0011192749</t>
  </si>
  <si>
    <t>Lyxor ETF S&amp;P 500 Capped Materials Sector</t>
  </si>
  <si>
    <t>FR0011192780</t>
  </si>
  <si>
    <t>Lyxor ETF S&amp;P 500 Capped Utilities Sector</t>
  </si>
  <si>
    <t>FR0011192822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</si>
  <si>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</si>
  <si>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</si>
  <si>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</si>
  <si>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</si>
  <si>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</si>
  <si>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</si>
  <si>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</si>
  <si>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</si>
  <si>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</si>
  <si>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</si>
  <si>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</si>
  <si>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</si>
  <si>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</si>
  <si>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</si>
  <si>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</si>
  <si>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</si>
  <si>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</si>
  <si>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</si>
  <si>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</si>
  <si>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</si>
  <si>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</si>
  <si>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</si>
  <si>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</si>
  <si>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</si>
  <si>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</si>
  <si>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</si>
  <si>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FR0011133644</t>
  </si>
  <si>
    <t>IE00B6YX5K17</t>
  </si>
  <si>
    <t>IE00B6YX5L24</t>
  </si>
  <si>
    <t>IE00B4694Z11</t>
  </si>
  <si>
    <t>IE00B3W74078</t>
  </si>
  <si>
    <t>UBS (Irl) ETF plc - MSCI USA (USD) A-dis</t>
  </si>
  <si>
    <t>IE00B77D4428</t>
  </si>
  <si>
    <t>UBS (Irl) ETF plc - MSCI USA (USD) I-dis</t>
  </si>
  <si>
    <t>IE00B76J4S53</t>
  </si>
  <si>
    <t>UBS (rl) ETF plc - MSCI USA Value (USD) A-dis</t>
  </si>
  <si>
    <t>IE00B78JSG98</t>
  </si>
  <si>
    <t>UBS (rl) ETF plc - MSCI USA Value (USD) I-dis</t>
  </si>
  <si>
    <t>IE00B6SY5K09</t>
  </si>
  <si>
    <t>UBS (Irl) ETF plc - MSCI World (USD) A-dis</t>
  </si>
  <si>
    <t>IE00B7KQ7B66</t>
  </si>
  <si>
    <t>UBS (Irl) ETF plc - MSCI World (USD) I-dis</t>
  </si>
  <si>
    <t>IE00B7KL1H59</t>
  </si>
  <si>
    <t>UBS (Irl) ETF plc - S&amp;P 500 (USD) A-dis</t>
  </si>
  <si>
    <t>IE00B7K93397</t>
  </si>
  <si>
    <t>IE00B5LM2L45</t>
  </si>
  <si>
    <t>LU0446734799</t>
  </si>
  <si>
    <t>IE00B87LHK09</t>
  </si>
  <si>
    <t>IE00B54HQ477</t>
  </si>
  <si>
    <t>DE000A1JXDN6</t>
  </si>
  <si>
    <t>IE00B3PQD935</t>
  </si>
  <si>
    <t>IE00B5TZCY80</t>
  </si>
  <si>
    <t>LU0446735176</t>
  </si>
  <si>
    <t>IE00B3X0KQ36</t>
  </si>
  <si>
    <t>Julius Bär Smart Equity ETF Asia</t>
  </si>
  <si>
    <t>Julius Bär Smart Equity ETF Emerging Markets</t>
  </si>
  <si>
    <t>Julius Bär Smart Equity ETF Europe</t>
  </si>
  <si>
    <t>Julius Bär Smart Equity ETF World</t>
  </si>
  <si>
    <t>LU0747924560</t>
  </si>
  <si>
    <t>LU0747924131</t>
  </si>
  <si>
    <t>LU0747923752</t>
  </si>
  <si>
    <t>LU0747923240</t>
  </si>
  <si>
    <t>JB Special Funds</t>
  </si>
  <si>
    <t>PIMCO German Government Bond Index Source ETF</t>
  </si>
  <si>
    <t>UBS ETFs plc - FTSE 100 SF (GBP) A-acc</t>
  </si>
  <si>
    <t>UBS ETFs plc - MSCI Japan TRN Index SF (JPY) A-acc</t>
  </si>
  <si>
    <t>UBS ETFs plc - MSCI Japan TRN Index SF (JPY) I-Acc</t>
  </si>
  <si>
    <t>UBS-ETF FTSE 100 I</t>
  </si>
  <si>
    <t>UBS-ETF MSCI Pacific (ex Japan) I</t>
  </si>
  <si>
    <t>UBS-ETFs plc- MSCI Canada TRN Index SF (CAD) A-acc</t>
  </si>
  <si>
    <t>UBS-ETFs plc- MSCI Canada TRN Index SF (CAD) I-acc</t>
  </si>
  <si>
    <t>ComStage ETF Commerzbank Commodity ex-Agriculture EW Index TR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</si>
  <si>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</si>
  <si>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</si>
  <si>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</si>
  <si>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</si>
  <si>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</si>
  <si>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</si>
  <si>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</si>
  <si>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</si>
  <si>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</si>
  <si>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</si>
  <si>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DE000A1J0ZA1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</si>
  <si>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</si>
  <si>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</si>
  <si>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</si>
  <si>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</si>
  <si>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</si>
  <si>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</si>
  <si>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</si>
  <si>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>DE000A1J0ZF0</t>
  </si>
  <si>
    <t>DE000A1J0ZD5</t>
  </si>
  <si>
    <t>DE000A1J0ZC7</t>
  </si>
  <si>
    <t>DE000A1J0ZE3</t>
  </si>
  <si>
    <t>IE00B7VZ2C84</t>
  </si>
  <si>
    <t>Lyxor ETF RUSSIA (Dow Jones Russia GDR)</t>
  </si>
  <si>
    <t>UBS (Irl) ETF plc - MSCI Brazil (USD) A-dis</t>
  </si>
  <si>
    <t>iShares S&amp;P GSCI Dynamic Roll Industrial Metals Swap</t>
  </si>
  <si>
    <t>iShares S&amp;P GSCI Dynamic Roll Agriculture Swap</t>
  </si>
  <si>
    <t>iShares S&amp;P GSCI Dynamic Roll Commodity Swap</t>
  </si>
  <si>
    <t>iShares S&amp;P GSCI Dynamic Roll Energy Swap</t>
  </si>
  <si>
    <t>UBS (Irl) ETF plc - MSCI Brazil (USD) I-dis</t>
  </si>
  <si>
    <t xml:space="preserve">VIRTU FINANCIAL IRELAND LIMITED         </t>
  </si>
  <si>
    <t>LU0613540268</t>
  </si>
  <si>
    <t>LU0613540185</t>
  </si>
  <si>
    <t>LU0613540698</t>
  </si>
  <si>
    <t>UBS ETFs plc - MSCI AC Asia ex Japan TRN Index SF ( USD) A-acc</t>
  </si>
  <si>
    <t>IE00B7WK2W23</t>
  </si>
  <si>
    <t>Income
Treatment</t>
  </si>
  <si>
    <t>IE00B802KR88</t>
  </si>
  <si>
    <t>UBS-ETF EURO STOXX 50 A</t>
  </si>
  <si>
    <t>LU0799656698</t>
  </si>
  <si>
    <t>IE00B8GF1M35</t>
  </si>
  <si>
    <t>SPDR BofA Merrill Lynch Emerging Markets Corporate Bond UCITS ETF</t>
  </si>
  <si>
    <t>IE00B7LFXY77</t>
  </si>
  <si>
    <t>DE000A1J7CN8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</si>
  <si>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</si>
  <si>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</si>
  <si>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</si>
  <si>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</si>
  <si>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</si>
  <si>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</si>
  <si>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</si>
  <si>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</si>
  <si>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</si>
  <si>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</si>
  <si>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</si>
  <si>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Lyxor ETF SG Global Quality Income NTR Share Class D-EUR</t>
  </si>
  <si>
    <t>LU0832436512</t>
  </si>
  <si>
    <t>Lyxor ETF S&amp;P 500 VIX Futures Enhanced Roll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</si>
  <si>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</si>
  <si>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</si>
  <si>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</si>
  <si>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</si>
  <si>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</si>
  <si>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</si>
  <si>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</si>
  <si>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</si>
  <si>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</si>
  <si>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Aggregate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</si>
  <si>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</si>
  <si>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</si>
  <si>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</si>
  <si>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</si>
  <si>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</si>
  <si>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</si>
  <si>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</si>
  <si>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</si>
  <si>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</si>
  <si>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</si>
  <si>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</si>
  <si>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</si>
  <si>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</si>
  <si>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</si>
  <si>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</si>
  <si>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</si>
  <si>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</si>
  <si>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</si>
  <si>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</si>
  <si>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</si>
  <si>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</si>
  <si>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UBS ETFs plc - HFRX Global Hedge Fund Index (EUR) A</t>
  </si>
  <si>
    <t>UBS ETFs plc - HFRX Global Hedge Fund Index (USD) A</t>
  </si>
  <si>
    <t>UBS ETFs plc - HFRX Global Hedge Fund Index SF – (GBP) A-acc</t>
  </si>
  <si>
    <t>UBS ETFs plc - MSCI ACWI Risk Weighted A</t>
  </si>
  <si>
    <t>UBS ETFs plc - MSCI ACWI Risk Weighted I</t>
  </si>
  <si>
    <t>UBS ETFs plc - MSCI USA TRN Index SF-A</t>
  </si>
  <si>
    <t>UBS ETFs plc - MSCI USA TRN Index SF-I</t>
  </si>
  <si>
    <t>UBS ETFs plc - S&amp;P 500 TRN Index SF A</t>
  </si>
  <si>
    <t>UBS ETFs plc - S&amp;P 500 TRN Index SF I</t>
  </si>
  <si>
    <t>db x-trackers CSI 300 Banks Index ETF</t>
  </si>
  <si>
    <t>LU0781021877</t>
  </si>
  <si>
    <t>db x-trackers CSI300 Consumer Discretionary UCITS ETF</t>
  </si>
  <si>
    <t>LU0781021950</t>
  </si>
  <si>
    <t>db x-trackers CSI300 Energy UCITS ETF</t>
  </si>
  <si>
    <t>LU0781022172</t>
  </si>
  <si>
    <t>db x-trackers CSI300 Health Care UCITS ETF</t>
  </si>
  <si>
    <t>LU0781022339</t>
  </si>
  <si>
    <t>db x-trackers CSI300 Real Estate UCITS ETF</t>
  </si>
  <si>
    <t>LU0781022099</t>
  </si>
  <si>
    <t>UBS (Irl) ETF plc - Solactive Global Copper Mining (USD) A-dis</t>
  </si>
  <si>
    <t>IE00B7JM9X10</t>
  </si>
  <si>
    <t>UBS (Irl) ETF plc - Solactive Global Copper Mining (USD) I-dis</t>
  </si>
  <si>
    <t>IE00B7JMFQ66</t>
  </si>
  <si>
    <t>UBS (Irl) ETF plc - Solactive Global Oil Equities (USD) A-dis</t>
  </si>
  <si>
    <t>IE00B5PYL424</t>
  </si>
  <si>
    <t>UBS (Irl) ETF plc - Solactive Global Oil Equities (USD) I-dis</t>
  </si>
  <si>
    <t>IE00B7KYPQ18</t>
  </si>
  <si>
    <t>UBS (Irl) ETF plc - Solactive Global Pure Gold Miners (USD) A-dis</t>
  </si>
  <si>
    <t>IE00B7KMNP07</t>
  </si>
  <si>
    <t>UBS (Irl) ETF plc - Solactive Global Pure Gold Miners (USD) I-dis</t>
  </si>
  <si>
    <t>IE00B7KMTJ66</t>
  </si>
  <si>
    <t>SPDR MSCI EMU UCITS ETF</t>
  </si>
  <si>
    <t>IE00B910VR50</t>
  </si>
  <si>
    <t>ComStage ETF S&amp;P SMIT 40 Index TRN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</si>
  <si>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</si>
  <si>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</si>
  <si>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</si>
  <si>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</si>
  <si>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</si>
  <si>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Mexico Index UCITS ETF</t>
  </si>
  <si>
    <t>db x-trackers FTSE EPRA/NAREIT Developed Europe Real Estate UCITS ETF</t>
  </si>
  <si>
    <t>db x-trackers MSCI Europe Value Index UCITS ETF</t>
  </si>
  <si>
    <t>db x-trackers S&amp;P 500 UCITS ETF</t>
  </si>
  <si>
    <t>db x-trackers ShortDAX® x2 Daily UCITS ETF</t>
  </si>
  <si>
    <t>db x-trackers LevDAX® Daily UCITS ETF</t>
  </si>
  <si>
    <t>db x-trackers Euro Stoxx 50® Leveraged Daily UCITS ETF</t>
  </si>
  <si>
    <t>db x-trackers S&amp;P 500 2x Leveraged Daily UCITS ETF</t>
  </si>
  <si>
    <t>db x-trackers S&amp;P 500 2x Inverse Daily UCITS ETF</t>
  </si>
  <si>
    <t>db x-trackers Euro Stoxx 50® Double Short Daily UCITS ETF</t>
  </si>
  <si>
    <t>db x-trackers MSCI World Consumer Discretionary TRN Index UCITS ETF</t>
  </si>
  <si>
    <t>db x-trackers MSCI World Consumer Staples TRN Index UCITS ETF</t>
  </si>
  <si>
    <t>db x-trackers MSCI World Financials TRN Index UCITS ETF</t>
  </si>
  <si>
    <t>db x-trackers MSCI World Health Care TRN Index UCITS ETF</t>
  </si>
  <si>
    <t>db x-trackers MSCI World Information Technology TRN Index UCITS ETF</t>
  </si>
  <si>
    <t>db x-trackers MSCI World Telecommunication Services TRN Index UCITS ETF</t>
  </si>
  <si>
    <t>db x-trackers MSCI World Utilities TRN Index UCITS ETF</t>
  </si>
  <si>
    <t>db x-trackers MSCI World Energy TRN Index UCITS ETF</t>
  </si>
  <si>
    <t>db x-trackers MSCI World Industrials TRN Index UCITS ETF</t>
  </si>
  <si>
    <t>db x-trackers MSCI World Materials TRN Index UCITS ETF</t>
  </si>
  <si>
    <t>db x-trackers db Equity Strategies Hedge Fund Index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</si>
  <si>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</si>
  <si>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</si>
  <si>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</si>
  <si>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</si>
  <si>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</si>
  <si>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MSCI Taiwan Index UCITS ETF</t>
  </si>
  <si>
    <t>db x-trackers MSCI Brazil Index UCITS ETF</t>
  </si>
  <si>
    <t>db x-trackers MSCI Korea Index UCITS ETF</t>
  </si>
  <si>
    <t>db x-trackers FTSE China 25 UCITS ETF</t>
  </si>
  <si>
    <t>db x-trackers MSCI Europe Index UCITS ETF</t>
  </si>
  <si>
    <t>db x-trackers II iBoxx Sovereigns Eurozone 7-10 UCITS ETF</t>
  </si>
  <si>
    <t>db x-trackers II iBoxx Sovereigns Eurozone 10-15 UCITS ETF</t>
  </si>
  <si>
    <t>db x-trackers DAX® UCITS ETF</t>
  </si>
  <si>
    <t>db x-trackers Euro Stoxx 50® UCITS ETF</t>
  </si>
  <si>
    <t>db x-trackers II iBoxx Sovereigns Eurozone 15+ UCITS ETF</t>
  </si>
  <si>
    <t>db x-trackers II iBoxx Sovereigns Eurozone 25+ UCITS ETF</t>
  </si>
  <si>
    <t>db x-trackers II iBoxx Global Inflation-linked UCITS ETF</t>
  </si>
  <si>
    <t>db x-trackers FTSE MIB UCITS ETF</t>
  </si>
  <si>
    <t>db x-trackers MSCI Japan Index UCITS ETF</t>
  </si>
  <si>
    <t>db x-trackers II iBoxx Euro Inflation-Linked UCITS ETF</t>
  </si>
  <si>
    <t>db x-trackers II iTraxx® Crossover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</si>
  <si>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</si>
  <si>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</si>
  <si>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</si>
  <si>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</si>
  <si>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SMI®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</si>
  <si>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</si>
  <si>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</si>
  <si>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</si>
  <si>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</si>
  <si>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FTSE 100 UCITS ETF</t>
  </si>
  <si>
    <t>db x-trackers FTSE 250 UCITS ETF</t>
  </si>
  <si>
    <t>db x-trackers FTSE All-Share UCITS ETF</t>
  </si>
  <si>
    <t>db x-trackers II Global Sovereign UCITS ETF</t>
  </si>
  <si>
    <t>db x-trackers II iTraxx® Europe Senior Financials UCITS ETF</t>
  </si>
  <si>
    <t>db x-trackers II iTraxx® Europe Subordinated Financials UCITS ETF</t>
  </si>
  <si>
    <t>db x-trackers II iTraxx® Europe Senior Financials Short Daily UCITS ETF</t>
  </si>
  <si>
    <t>db x-trackers II iTraxx® Europe Subordinated Financials Short Daily UCITS ETF</t>
  </si>
  <si>
    <t>db x-trackers Stoxx® Europe 600 Basic Resources Short Daily UCITS ETF</t>
  </si>
  <si>
    <t>db x-trackers Stoxx® Europe 600 Industrial Goods Short Daily UCITS ETF</t>
  </si>
  <si>
    <t>db x-trackers db Commodity Booster DJ-UBSCI UCITS ETF (EUR)</t>
  </si>
  <si>
    <t xml:space="preserve">db x-trackers HSI Short Daily UCITS ETF </t>
  </si>
  <si>
    <t>db x-trackers II EURO Inflation Swap UCITS ETF</t>
  </si>
  <si>
    <t>db x-trackers db Commodity Booster Light Energy Benchmark UCITS ETF (EUR)</t>
  </si>
  <si>
    <t>db x-trackers MSCI Pan-Euro Index UCITS ETF</t>
  </si>
  <si>
    <t>db x-trackers Stoxx® Europe 600 Oil &amp; Gas Short Daily UCITS ETF</t>
  </si>
  <si>
    <t>db x-trackers LPX MM® Private Equity UCITS ETF</t>
  </si>
  <si>
    <t>db x-trackers S&amp;P Global Infrastructure UCITS ETF</t>
  </si>
  <si>
    <t>db x-trackers CAC 40® UCITS ETF</t>
  </si>
  <si>
    <t>db x-trackers CAC 40® Short Daily UCITS ETF</t>
  </si>
  <si>
    <t>db x-trackers MSCI Europe Mid Cap Index UCITS ETF</t>
  </si>
  <si>
    <t>db x-trackers MSCI Europe Small Cap Index UCITS ETF</t>
  </si>
  <si>
    <t>db x-trackers FTSE 100 Short Daily UCITS ETF</t>
  </si>
  <si>
    <t>db x-trackers Currency Returns UCITS ETF</t>
  </si>
  <si>
    <t>db x-trackers S&amp;P/ASX 200 UCITS ETF</t>
  </si>
  <si>
    <t>db x-trackers S&amp;P Europe 350 Shariah UCITS ETF</t>
  </si>
  <si>
    <t>db x-trackers S&amp;P Japan 500 Shariah UCITS ETF</t>
  </si>
  <si>
    <t>db x-trackers S&amp;P 500 Shariah UCITS ETF</t>
  </si>
  <si>
    <t>db x-trackers DJ Islamic Market Titans 100 UCITS ETF</t>
  </si>
  <si>
    <t>db x-trackers Stoxx® Europe 600 UCITS ETF</t>
  </si>
  <si>
    <t>db x-trackers db Hedge Fund Index UCITS ETF</t>
  </si>
  <si>
    <t>db x-trackers S&amp;P Select Frontier UCITS ETF</t>
  </si>
  <si>
    <t>db x-trackers SLI® UCITS ETF</t>
  </si>
  <si>
    <t>db x-trackers II Sterling Cash UCITS ETF</t>
  </si>
  <si>
    <t>db x-trackers Russell 2000 UCITS ETF (USA)</t>
  </si>
  <si>
    <t>db x-trackers S&amp;P 500 Inverse Daily UCITS ETF</t>
  </si>
  <si>
    <t>db x-trackers MSCI AC Asia ex Japan Index UCITS ETF</t>
  </si>
  <si>
    <t>db x-trackers MSCI Pacific ex Japan Index UCITS ETF</t>
  </si>
  <si>
    <t>db x-trackers FTSE Vietnam UCITS ETF</t>
  </si>
  <si>
    <t>db x-trackers Stoxx® Europe 600 Banks Short Daily UCITS ETF</t>
  </si>
  <si>
    <t>db x-trackers Stoxx® Europe 600 Health Care Short Daily UCITS ETF</t>
  </si>
  <si>
    <t>db x-trackers Euro Stoxx® Select Dividend 30 UCITS ETF</t>
  </si>
  <si>
    <t>db x-trackers Stoxx® Global Select Dividend 100 UCITS ETF</t>
  </si>
  <si>
    <t>db x-trackers Stoxx® Europe 600 Basic Resources UCITS ETF</t>
  </si>
  <si>
    <t>db x-trackers Stoxx® Europe 600 Oil &amp; Gas UCITS ETF</t>
  </si>
  <si>
    <t>db x-trackers Stoxx® Europe 600 Health Care UCITS ETF</t>
  </si>
  <si>
    <t>db x-trackers Stoxx® Europe 600 Banks UCITS ETF</t>
  </si>
  <si>
    <t>db x-trackers Stoxx® Europe 600 Telecommunications UCITS ETF</t>
  </si>
  <si>
    <t>db x-trackers Stoxx® Europe 600 Technology UCITS ETF</t>
  </si>
  <si>
    <t>db x-trackers Stoxx® Europe 600 Utilities UCITS ETF</t>
  </si>
  <si>
    <t>db x-trackers Stoxx® Europe 600 Insurance UCITS ETF</t>
  </si>
  <si>
    <t>db x-trackers Stoxx® Europe 600 Food &amp; Beverage UCITS ETF</t>
  </si>
  <si>
    <t>db x-trackers Stoxx® Europe 600 Industrial Goods UCITS ETF</t>
  </si>
  <si>
    <t>db x-trackers DBLCI - OY Balanced UCITS ETF</t>
  </si>
  <si>
    <t>db x-trackers ShortDAX® Daily UCITS ETF</t>
  </si>
  <si>
    <t>db x-trackers Euro Stoxx 50® Short Daily UCITS ETF</t>
  </si>
  <si>
    <t>db x-trackers II iTraxx® Europe UCITS ETF</t>
  </si>
  <si>
    <t>db x-trackers II iTraxx® Europe Short Daily UCITS ETF</t>
  </si>
  <si>
    <t>db x-trackers II iTraxx® Crossover Short Daily UCITS ETF</t>
  </si>
  <si>
    <t>db x-trackers II Emerging Markets Liquid Eurobond UCITS ETF</t>
  </si>
  <si>
    <t>db x-trackers II Short iBoxx € Sovereigns Eurozone Daily UCITS Index</t>
  </si>
  <si>
    <t>db x-trackers II iBoxx Germany Covered UCITS ETF</t>
  </si>
  <si>
    <t>db x-trackers II Fed Funds Effective Rate UCITS ETF</t>
  </si>
  <si>
    <t>db x-trackers II iBoxx Germany Covered 1-3 UCITS ETF</t>
  </si>
  <si>
    <t xml:space="preserve">db x-trackers II iBoxx Sovereigns Eurozone UCITS ETF </t>
  </si>
  <si>
    <t>db x-trackers MSCI Chile TRN Index UCITS ETF</t>
  </si>
  <si>
    <t>db x-trackers MSCI EM Eastern Europe 10/40 TRN Index UCITS ETF</t>
  </si>
  <si>
    <t>db x-trackers MSCI Indonesia Index UCITS ETF</t>
  </si>
  <si>
    <t>db x-trackers II iBoxx Sovereigns Eurozone AAA 1-3 UCITS ETF</t>
  </si>
  <si>
    <t>db x-trackers ATX UCITS ETF</t>
  </si>
  <si>
    <t>db x-trackers II iBoxx EUR Liquid Corporate Financials UCITS ETF</t>
  </si>
  <si>
    <t>db x-trackers II iBoxx EUR Liquid Corporate Non-Financials UCITS ETF</t>
  </si>
  <si>
    <t>db x-trackers MSCI BRIC TRN Index UCITS ETF</t>
  </si>
  <si>
    <t>db x-trackers S&amp;P 500® Equal Weight UCITS ETF</t>
  </si>
  <si>
    <t>db x-trackers MSCI Pakistan IM Index UCITS ETF</t>
  </si>
  <si>
    <t>db x-trackers MSCI Bangladesh IM Index UCITS ETF</t>
  </si>
  <si>
    <t>db x-trackers MSCI Singapore IM Index UCITS ETF</t>
  </si>
  <si>
    <t>db x-trackers II iBoxx Sovereigns Eurozone AAA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</si>
  <si>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</si>
  <si>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</si>
  <si>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</si>
  <si>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II iTraxx® Crossover 2x Daily UCITS ETF</t>
  </si>
  <si>
    <t>db x-trackers II iTraxx® Crossover 2x Short Daily UCITS ETF</t>
  </si>
  <si>
    <t>db x-trackers CSI300 UCITS ETF</t>
  </si>
  <si>
    <t>db x-trackers MSCI Malaysia Index UCITS ETF</t>
  </si>
  <si>
    <t>db x-trackers MSCI Thailand Index UCITS ETF</t>
  </si>
  <si>
    <t>db x-trackers MSCI India Index UCITS ETF</t>
  </si>
  <si>
    <t>db x-trackers MSCI China Index UCITS ETF</t>
  </si>
  <si>
    <t>db x-trackers Euro Stoxx 50® UCITS ETF (DR)</t>
  </si>
  <si>
    <t>db x-trackers Euro Stoxx 50® ex Financials UCITS ETF (DR)</t>
  </si>
  <si>
    <t>db x-trackers DAX® UCITS ETF (DR)</t>
  </si>
  <si>
    <t>db x-trackers II Eurozone Sovereigns Double Long Daily UCITS ETF</t>
  </si>
  <si>
    <t>db x-trackers II Eurozone Sovereigns Double Short Daily UCITS ETF</t>
  </si>
  <si>
    <t>db x-trackers II iTraxx® Europe 2x Daily UCITS ETF</t>
  </si>
  <si>
    <t>db x-trackers II iTraxx® Europe 2x Short Daily UCITS ETF</t>
  </si>
  <si>
    <t>db x-trackers II iBoxx Germany 7-10 UCITS ETF</t>
  </si>
  <si>
    <t>db x-trackers II iBoxx Germany 3-5 UCITS ETF</t>
  </si>
  <si>
    <t>db x-trackers S&amp;P 500 Euro Hedged Index UCITS ETF</t>
  </si>
  <si>
    <t>db x-trackers II iBoxx EUR Liquid Covered UCITS ETF</t>
  </si>
  <si>
    <t>db x-trackers MSCI EM Information Technology Index UCITS ETF</t>
  </si>
  <si>
    <t>db x-trackers MSCI Japan EUR Hedged Index UCITS ETF</t>
  </si>
  <si>
    <t>db x-trackers MSCI EFM Africa TOP 50 Capped TRN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</si>
  <si>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</si>
  <si>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</si>
  <si>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</si>
  <si>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</si>
  <si>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</si>
  <si>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</si>
  <si>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Russell MIDCAP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</si>
  <si>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</si>
  <si>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</si>
  <si>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</si>
  <si>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</si>
  <si>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MSCI Philippines IM TRN Index UCITS ETF</t>
  </si>
  <si>
    <t>db x-trackers Stiftungs-UCITS ETF Wachstum</t>
  </si>
  <si>
    <t>db x-trackers Stiftungs-UCITS ETF Stabilität</t>
  </si>
  <si>
    <t>db x-trackers SMI® Short Daily UCITS ETF</t>
  </si>
  <si>
    <t>db x-trackers II iBoxx Sovereigns Eurozone Yield Plus UCITS ETF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</si>
  <si>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</si>
  <si>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</si>
  <si>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</si>
  <si>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</si>
  <si>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</si>
  <si>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</si>
  <si>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</si>
  <si>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</si>
  <si>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Lyxor ETF Dynamic Long VIX Futures Index - EUR</t>
  </si>
  <si>
    <t>LU0871960976</t>
  </si>
  <si>
    <t>Lyxor ETF Dynamic Short VIX Futures Index - EUR</t>
  </si>
  <si>
    <t>LU0871961511</t>
  </si>
  <si>
    <t>FR0011340413</t>
  </si>
  <si>
    <t>ETFS EUR Daily Hedged Physical Gold</t>
  </si>
  <si>
    <t>DE000A1RX996</t>
  </si>
  <si>
    <t>db x-trackers CNX NIFTY UCITS ETF</t>
  </si>
  <si>
    <t>AMUNDI ETF NASDAQ-100 EUR HEDGED DAILY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</si>
  <si>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</si>
  <si>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</si>
  <si>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</si>
  <si>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</si>
  <si>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</si>
  <si>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</si>
  <si>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</si>
  <si>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</si>
  <si>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UBS ETFs plc - CMCI Composite SF (USD) I-acc</t>
  </si>
  <si>
    <t>IE00B56HZD74</t>
  </si>
  <si>
    <t>UBS ETFs plc - CMCI Composite SF (USD) A-acc</t>
  </si>
  <si>
    <t>IE00B53H0131</t>
  </si>
  <si>
    <t>Lyxor ETF Unleveraged S&amp;P 500 VIX Futures Enhanced Roll</t>
  </si>
  <si>
    <t>FR0011376565</t>
  </si>
  <si>
    <t>iShares MSCI Japan EUR Hedged UCITS ETF</t>
  </si>
  <si>
    <t>iShares EURO STOXX 50 UCITS ETF (Inc)</t>
  </si>
  <si>
    <t>iShares S&amp;P 500 UCITS ETF (Inc)</t>
  </si>
  <si>
    <t>iShares MSCI World UCITS ETF (Inc)</t>
  </si>
  <si>
    <t>iShares MSCI Emerging Markets UCITS ETF (Inc)</t>
  </si>
  <si>
    <t>iShares Euro Corporate Bond Large Cap UCITS ETF</t>
  </si>
  <si>
    <t>iShares MSCI Japan UCITS ETF (Inc)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</si>
  <si>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</si>
  <si>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</si>
  <si>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</si>
  <si>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</si>
  <si>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Pfandbriefe (DE)</t>
  </si>
  <si>
    <t>iShares MSCI Brazil UCITS ETF (Inc)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</si>
  <si>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</si>
  <si>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</si>
  <si>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</si>
  <si>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</si>
  <si>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</si>
  <si>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</si>
  <si>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AMUNDI ETF EURO STOXX 50 UCITS ETF</t>
  </si>
  <si>
    <t>iShares Emerging Markets Local Government Bond UCITS ETF</t>
  </si>
  <si>
    <t>iShares European Property Yield UCITS ETF</t>
  </si>
  <si>
    <t>iShares Euro Corporate Bond UCITS ETF</t>
  </si>
  <si>
    <t>iShares MSCI Europe UCITS ETF (Inc)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</si>
  <si>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</si>
  <si>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</si>
  <si>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</si>
  <si>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</si>
  <si>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</si>
  <si>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</si>
  <si>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</si>
  <si>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MSCI World UCITS ETF (Acc)</t>
  </si>
  <si>
    <t>iShares $ Treasury Bond 1-3yr UCITS ETF</t>
  </si>
  <si>
    <t>AMUNDI ETF JAPAN TOPIX EUR HEDGED DAILY UCITS ETF</t>
  </si>
  <si>
    <t>iShares Euro Aggregate Bond UCITS ETF</t>
  </si>
  <si>
    <t>iShares MSCI Japan - B UCITS ETF (Acc)</t>
  </si>
  <si>
    <t>iShares Euro Government Bond UCITS ETF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</si>
  <si>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</si>
  <si>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</si>
  <si>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</si>
  <si>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</si>
  <si>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AMUNDI ETF MSCI WORLD UCITS ETF</t>
  </si>
  <si>
    <t>iShares S&amp;P SmallCap 600 UCITS ETF</t>
  </si>
  <si>
    <t>iShares MSCI Korea UCITS ETF (Inc)</t>
  </si>
  <si>
    <t>iShares MSCI World EUR Hedged UCITS ETF</t>
  </si>
  <si>
    <t>iShares US Property Yield UCITS ETF</t>
  </si>
  <si>
    <t>iShares MSCI USA - B UCITS ETF</t>
  </si>
  <si>
    <t>iShares MSCI Emerging Markets SmallCap UCITS ETF</t>
  </si>
  <si>
    <t>iShares BRIC 50 UCITS ETF</t>
  </si>
  <si>
    <t>iShares MSCI EM Latin America UCITS ETF (Inc)</t>
  </si>
  <si>
    <t>iShares EURO STOXX 50 UCITS ETF (Acc)</t>
  </si>
  <si>
    <t>iShares $ Treasury Bond 7-10yr UCITS ETF</t>
  </si>
  <si>
    <t>AMUNDI ETF MSCI INDIA UCITS ETF</t>
  </si>
  <si>
    <t>iShares MSCI Europe ex-UK UCITS ETF</t>
  </si>
  <si>
    <t>iShares MSCI Eastern Europe Capped UCITS ETF</t>
  </si>
  <si>
    <t>iShares Asia Pacific Dividend UCITS ETF</t>
  </si>
  <si>
    <t>AMUNDI ETF MSCI NORDIC UCITS ETF</t>
  </si>
  <si>
    <t>iShares STOXX North America 600 Real Estate Cap (DE)</t>
  </si>
  <si>
    <t>iShares Emerging Markets Dividend UCITS ETF</t>
  </si>
  <si>
    <t>iShares MSCI Pacific ex-Japan UCITS ETF (Inc)</t>
  </si>
  <si>
    <t>iShares MSCI ACWI UCITS ETF</t>
  </si>
  <si>
    <t>AMUNDI ETF MSCI CHINA UCITS ETF</t>
  </si>
  <si>
    <t>iShares MSCI Poland UCITS ETF</t>
  </si>
  <si>
    <t>AMUNDI ETF S&amp;P 500 UCITS ETF</t>
  </si>
  <si>
    <t>iShares $ Emerging Markets Corporate Bond UCITS ETF</t>
  </si>
  <si>
    <t>AMUNDI ETF LEVERAGED MSCI USA DAILY UCITS ETF</t>
  </si>
  <si>
    <t>iShares $ Corporate Bond UCITS ETF</t>
  </si>
  <si>
    <t>iShares Nikkei 225 UCITS ETF</t>
  </si>
  <si>
    <t>AMUNDI ETF MSCI JAPAN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</si>
  <si>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</si>
  <si>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</si>
  <si>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</si>
  <si>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</si>
  <si>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</si>
  <si>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AMUNDI ETF EONIA UCITS ETF</t>
  </si>
  <si>
    <t>iShares NASDAQ 100 UCITS ETF</t>
  </si>
  <si>
    <t>AMUNDI ETF LEVERAGED EURO STOXX 50 DAILY UCITS ETF</t>
  </si>
  <si>
    <t>iShares MSCI Europe UCITS ETF (Acc)</t>
  </si>
  <si>
    <t>iShares S&amp;P 500 UCITS ETF (Acc)</t>
  </si>
  <si>
    <t>AMUNDI ETF MSCI BRAZIL UCITS ETF</t>
  </si>
  <si>
    <t>iShares MSCI Japan UCITS ETF (Acc)</t>
  </si>
  <si>
    <t>AMUNDI ETF MSCI EMERGING MARKETS UCITS ETF</t>
  </si>
  <si>
    <t>Ossiam Europe Minimum Variance NR UCITS ETF 1C-EUR</t>
  </si>
  <si>
    <t>iShares France Government Bond UCITS ETF</t>
  </si>
  <si>
    <t>iShares USD Inflation Linked Bond UCITS ETF</t>
  </si>
  <si>
    <t>iShares MSCI South Africa UCITS ETF</t>
  </si>
  <si>
    <t>iShares Emerging Asia Local Government Bond UCITS ETF</t>
  </si>
  <si>
    <t>iShares MSCI EMU UCITS ETF</t>
  </si>
  <si>
    <t>iShares MSCI AC Far East ex-Japan SmallCap UCITS ETF</t>
  </si>
  <si>
    <t>iShares MSCI Japan Small Cap UCITS ETF (Acc)</t>
  </si>
  <si>
    <t>AMUNDI ETF MSCI EMU HIGH DIVIDEND UCITS ETF</t>
  </si>
  <si>
    <t>AMUNDI ETF MSCI EM ASIA UCITS ETF</t>
  </si>
  <si>
    <t>AMUNDI ETF MSCI USA UCITS ETF</t>
  </si>
  <si>
    <t>iShares MSCI Japan SmallCap UCITS ETF (Inc)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</si>
  <si>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</si>
  <si>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</si>
  <si>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</si>
  <si>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</si>
  <si>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AMUNDI ETF EURO CORPORATE FINANCIALS IBOXX UCITS ETF</t>
  </si>
  <si>
    <t>iShares FTSE MIB UCITS ETF (Acc)</t>
  </si>
  <si>
    <t>iShares Germany Government Bond UCITS ETF</t>
  </si>
  <si>
    <t>iShares Dow Jones Europe Sustainability Screened UCITS ETF</t>
  </si>
  <si>
    <t>iShares MSCI Emerging Markets UCITS ETF (LUX)</t>
  </si>
  <si>
    <t>iShares MSCI Mexico Capped UCITS ETF</t>
  </si>
  <si>
    <t>AMUNDI ETF MSCI GERMANY UCITS ETF</t>
  </si>
  <si>
    <t>iShares EURO Dividend UCITS ETF</t>
  </si>
  <si>
    <t>AMUNDI ETF MSCI EASTERN EUROPE EX RUSSIA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</si>
  <si>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</si>
  <si>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</si>
  <si>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</si>
  <si>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</si>
  <si>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S&amp;P 500 - B UCITS ETF (Acc)</t>
  </si>
  <si>
    <t>iShares MSCI Australia UCITS ETF</t>
  </si>
  <si>
    <t>AMUNDI ETF S&amp;P 500 EUR HEDGED DAILY UCITS ETF</t>
  </si>
  <si>
    <t>iShares MSCI World - B UCITS ETF (Acc)</t>
  </si>
  <si>
    <t>iShares Global Clean Energy UCITS ETF</t>
  </si>
  <si>
    <t>AMUNDI ETF MSCI EMU UCITS ETF</t>
  </si>
  <si>
    <t>iShares $ TIPS UCITS ETF</t>
  </si>
  <si>
    <t>iShares MSCI Europe - B UCITS ETF (Acc)</t>
  </si>
  <si>
    <t>iShares Global High Yield Corp Bond UCITS ETF</t>
  </si>
  <si>
    <t>iShares Global Water UCITS ETF</t>
  </si>
  <si>
    <t>AMUNDI ETF MSCI EUROPE UCITS ETF</t>
  </si>
  <si>
    <t>iShares EURO STOXX 50 - B UCITS ETF (Acc)</t>
  </si>
  <si>
    <t>iShares Listed Private Equity UCITS ETF</t>
  </si>
  <si>
    <t>AMUNDI ETF LEVERAGED MSCI EUROPE DAILY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</si>
  <si>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</si>
  <si>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</si>
  <si>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</si>
  <si>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</si>
  <si>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</si>
  <si>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</si>
  <si>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</si>
  <si>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</si>
  <si>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MSCI EMU Large Cap UCITS ETF (LUX)</t>
  </si>
  <si>
    <t>AMUNDI ETF EURO CORPORATE EX FINANCIALS IBOXX UCITS ETF</t>
  </si>
  <si>
    <t>iShares EURO Total Market Value Large UCITS ETF</t>
  </si>
  <si>
    <t>iShares MSCI Australia - B UCITS ETF</t>
  </si>
  <si>
    <t>iShares FTSEurofirst 100 UCITS ETF</t>
  </si>
  <si>
    <t>AMUNDI ETF NASDAQ-100 UCITS ETF</t>
  </si>
  <si>
    <t>AMUNDI ETF GOVT BOND LOWEST RATED EUROMTS INVESTMENT GRADE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</si>
  <si>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</si>
  <si>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</si>
  <si>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</si>
  <si>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</si>
  <si>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AMUNDI ETF MSCI PACIFIC EX JAPAN UCITS ETF</t>
  </si>
  <si>
    <t>AMUNDI ETF NASDAQ-100 EUR HEDGED DAILY UCITS ETF</t>
  </si>
  <si>
    <t>iShares MSCI EMU Small Cap UCITS ETF</t>
  </si>
  <si>
    <t>AMUNDI ETF MSCI EM LATIN AMERICA UCITS ETF</t>
  </si>
  <si>
    <t>iShares Dow Jones Industrial Average UCITS ETF</t>
  </si>
  <si>
    <t>AMUNDI ETF MSCI SWITZERLAND UCITS ETF</t>
  </si>
  <si>
    <t>AMUNDI ETF CAC 40 UCITS ETF</t>
  </si>
  <si>
    <t>AMUNDI ETF MSCI EUROPE CONSUMER STAPLES UCITS ETF</t>
  </si>
  <si>
    <t>iShares MSCI Mexico IMI Capped UCITS ETF</t>
  </si>
  <si>
    <t>AMUNDI ETF MSCI WORLD ENERGY UCITS ETF</t>
  </si>
  <si>
    <t>iShares EURO STOXX Small UCITS ETF</t>
  </si>
  <si>
    <t>iShares MSCI EMU Mid Cap UCITS ETF (LUX)</t>
  </si>
  <si>
    <t>iShares MSCI Europe Minimum Volatility UCITS ETF</t>
  </si>
  <si>
    <t>AMUNDI ETF MSCI SPAIN UCITS ETF</t>
  </si>
  <si>
    <t>AMUNDI ETF SHORT EURO STOXX 50 DAILY UCITS ETF</t>
  </si>
  <si>
    <t>iShares Euro Government Bond 5-7yr UCITS ETF</t>
  </si>
  <si>
    <t>iShares MSCI Pacific ex Japan UCITS ETF (Acc)</t>
  </si>
  <si>
    <t>AMUNDI ETF MSCI EUROPE EX EMU UCITS ETF</t>
  </si>
  <si>
    <t>AMUNDI ETF SHORT DAX 30 DAILY UCITS ETF</t>
  </si>
  <si>
    <t>iShares MSCI Chile UCITS ETF</t>
  </si>
  <si>
    <t>AMUNDI ETF MSCI EUROPE BANKS UCITS ETF</t>
  </si>
  <si>
    <t>iShares Global Corporate Bond UCITS ETF</t>
  </si>
  <si>
    <t>iShares Euro Government Bond 7-10yr UCITS ETF</t>
  </si>
  <si>
    <t>iShares MSCI South Africa - B UCITS ETF</t>
  </si>
  <si>
    <t>AMUNDI ETF MSCI EUROPE HEALTHCARE UCITS ETF</t>
  </si>
  <si>
    <t>iShares MSCI Korea UCITS ETF (Acc)</t>
  </si>
  <si>
    <t>iShares MSCI EM Latin America UCITS ETF (Acc)</t>
  </si>
  <si>
    <t>iShares MSCI UK UCITS ETF</t>
  </si>
  <si>
    <t>iShares MSCI Canada - B UCITS ETF</t>
  </si>
  <si>
    <t>Ossiam EURO STOXX 50® Equal Weight NR UCITS ETF 1C-EUR</t>
  </si>
  <si>
    <t>AMUNDI ETF EURO CORPORATES UCITS ETF</t>
  </si>
  <si>
    <t>iShares Euro Government Bond 10-15yr UCITS ETF</t>
  </si>
  <si>
    <t>AMUNDI ETF CASH 3 MONTHS EUROMTS INVESTMENT GRADE UCITS ETF</t>
  </si>
  <si>
    <t>iShares Agribusiness UCITS ETF</t>
  </si>
  <si>
    <t>AMUNDI ETF STOXX EUROPE 600 UCITS ETF</t>
  </si>
  <si>
    <t>iShares US Aggregate Bond UCITS ETF</t>
  </si>
  <si>
    <t>iShares MSCI UK Large Cap UCITS ETF</t>
  </si>
  <si>
    <t>AMUNDI ETF MSCI EUROPE HIGH DIVIDEND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</si>
  <si>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</si>
  <si>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</si>
  <si>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</si>
  <si>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</si>
  <si>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AMUNDI ETF MSCI EUROPE INSURANCE UCITS ETF</t>
  </si>
  <si>
    <t>AMUNDI ETF MSCI UK UCITS ETF</t>
  </si>
  <si>
    <t>AMUNDI ETF MSCI WORLD EX EUROPE UCITS ETF</t>
  </si>
  <si>
    <t>iShares FTSE 100 UCITS ETF (Acc)</t>
  </si>
  <si>
    <t>iShares MSCI Japan Large Cap UCITS ETF</t>
  </si>
  <si>
    <t>AMUNDI ETF MSCI EUROPE IT UCITS ETF</t>
  </si>
  <si>
    <t>iShares MSCI USA Large Cap UCITS ETF</t>
  </si>
  <si>
    <t>AMUNDI ETF MSCI EUROPE CONSUMER DISCRETIONARY UCITS ETF</t>
  </si>
  <si>
    <t>AMUNDI ETF GOVT BOND HIGHEST RATED EUROMTS INVESTMENT GRADE UCITS ETF</t>
  </si>
  <si>
    <t>AMUNDI ETF REAL ESTATE REIT IEIF UCITS ETF</t>
  </si>
  <si>
    <t>AMUNDI ETF MSCI WORLD FINANCIALS UCITS ETF</t>
  </si>
  <si>
    <t>Ossiam STOXX® Europe 600 Equal Weight NR UCITS ETF 1C-EUR</t>
  </si>
  <si>
    <t>iShares MSCI Emerging Markets Islamic UCITS ETF</t>
  </si>
  <si>
    <t>iShares Euro Government Bond 0-1yr UCITS ETF</t>
  </si>
  <si>
    <t>AMUNDI ETF MSCI EUROPE TELECOM SERVICES UCITS ETF</t>
  </si>
  <si>
    <t>AMUNDI ETF EURO STOXX SMALL CAP UCITS ETF</t>
  </si>
  <si>
    <t>iShares Euro Government Bond 3-7 UCITS ETF (Acc)</t>
  </si>
  <si>
    <t>iShares MSCI UK Small Cap UCITS ETF</t>
  </si>
  <si>
    <t>AMUNDI ETF SHORT GOVT BOND EUROMTS BROAD INVESTMENT GRADE DAILY UCITS ETF</t>
  </si>
  <si>
    <t>iShares Oil &amp; Gas Exploration &amp; Production UCITS ETF</t>
  </si>
  <si>
    <t>iShares Euro Inflation Link Bond UCITS ETF</t>
  </si>
  <si>
    <t>AMUNDI ETF EURO INFLATION UCITS ETF</t>
  </si>
  <si>
    <t>iShares MSCI USA Islamic UCITS ETF</t>
  </si>
  <si>
    <t>iShares Finland Government Bond UCITS ETF</t>
  </si>
  <si>
    <t>AMUNDI ETF SHORT GOVT BOND EUROMTS BROAD INVESTMENT GRADE 7-10 DAILY UCITS ETF</t>
  </si>
  <si>
    <t>AMUNDI ETF SHORT GOVT BOND EUROMTS BROAD INVESTMENT GRADE 3-5 DAILY UCITS ETF</t>
  </si>
  <si>
    <t>iShares Austria Government Bond UCITS ETF</t>
  </si>
  <si>
    <t>AMUNDI ETF MSCI WORLD EX EMU UCITS ETF</t>
  </si>
  <si>
    <t>iShares MSCI World Islamic UCITS ETF</t>
  </si>
  <si>
    <t>AMUNDI ETF SHORT GOVT BOND EUROMTS BROAD INVESTMENT GRADE 10-15 DAILY UCITS ETF</t>
  </si>
  <si>
    <t>AMUNDI ETF MSCI EUROPE INDUSTRIALS UCITS ETF</t>
  </si>
  <si>
    <t>AMUNDI ETF MSCI EUROPE UTILITIES UCITS ETF</t>
  </si>
  <si>
    <t>AMUNDI ETF MSCI EUROPE MATERIALS UCITS ETF</t>
  </si>
  <si>
    <t>iShares Euro Government Bond 7-10 UCITS ETF (Acc)</t>
  </si>
  <si>
    <t>AMUNDI ETF MSCI EUROPE EX FINANCIALS UCITS ETF</t>
  </si>
  <si>
    <t>AMUNDI ETF GOVT BOND EUROMTS BROAD INVESTMENT GRADE 5-7 UCITS ETF</t>
  </si>
  <si>
    <t>iShares USD Government Bond 3-7 UCITS ETF (Acc)</t>
  </si>
  <si>
    <t>AMUNDI ETF GOVT BOND EUROMTS BROAD INVESTMENT GRADE UCITS ETF</t>
  </si>
  <si>
    <t>AMUNDI ETF GOVT BOND EUROMTS BROAD INVESTMENT GRADE 10-15 UCITS ETF</t>
  </si>
  <si>
    <t>AMUNDI ETF COMMODITIES S&amp;P GSCI METALS UCITS ETF</t>
  </si>
  <si>
    <t>AMUNDI ETF MSCI EUROPE ENERGY UCITS ETF</t>
  </si>
  <si>
    <t>iShares USD Government Bond 7-10 UCITS ETF (Acc)</t>
  </si>
  <si>
    <t>AMUNDI ETF GOVT BOND EUROMTS BROAD INVESTMENT GRADE 3-5 UCITS ETF</t>
  </si>
  <si>
    <t>iShares Netherlands Government Bond UCITS ETF</t>
  </si>
  <si>
    <t>AMUNDI ETF SHORT GOVT BOND EUROMTS BROAD INVESTMENT GRADE 5-7 DAILY UCITS ETF</t>
  </si>
  <si>
    <t>AMUNDI ETF SHORT GOVT BOND EUROMTS BROAD INVESTMENT GRADE 1-3 DAILY UCITS ETF</t>
  </si>
  <si>
    <t>AMUNDI ETF GOVT BOND EUROMTS BROAD INVESTMENT GRADE 1-3 UCITS ETF</t>
  </si>
  <si>
    <t>iShares USD Government Bond 1-3 UCITS ETF (Acc)</t>
  </si>
  <si>
    <t>AMUNDI ETF GOVT BOND EUROMTS BROAD INVESTMENT GRADE 7-10 UCITS ETF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</si>
  <si>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</si>
  <si>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</si>
  <si>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</si>
  <si>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</si>
  <si>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</si>
  <si>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</si>
  <si>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</si>
  <si>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</si>
  <si>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</si>
  <si>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</si>
  <si>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</si>
  <si>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</si>
  <si>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</si>
  <si>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</si>
  <si>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DAX® UCITS ETF</t>
  </si>
  <si>
    <t>Deka DAX® (ausschüttend) UCITS ETF</t>
  </si>
  <si>
    <t>Deka EURO STOXX 50® UCITS ETF</t>
  </si>
  <si>
    <t>Deka Deutsche Börse EUROGOV® Germany 5-10 UCITS ETF</t>
  </si>
  <si>
    <t>Deka MSCI Japan LC UCITS ETF</t>
  </si>
  <si>
    <t>Deka iBoxx EUR Liquid Ger. Covered Diversified UCITS ETF</t>
  </si>
  <si>
    <t>Deka Deutsche Börse EUROGOV® Germany UCITS ETF</t>
  </si>
  <si>
    <t>Deka Deutsche Börse EUROGOV® Germany 3-5 UCITS ETF</t>
  </si>
  <si>
    <t>Deka Deutsche Börse EUROGOV® Germany 1-3 UCITS ETF</t>
  </si>
  <si>
    <t>Deka DAXplus® Maximum Dividend UCITS ETF</t>
  </si>
  <si>
    <t>Deka Deutsche Börse EUROGOV® Germany Money Market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</si>
  <si>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</si>
  <si>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</si>
  <si>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</si>
  <si>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</si>
  <si>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</si>
  <si>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STOXX Europe 50® UCITS ETF</t>
  </si>
  <si>
    <t>Deka Deutsche Börse EUROGOV® Germany 10+ UCITS ETF</t>
  </si>
  <si>
    <t>Deka EURO STOXX® Select Dividend 30 UCITS ETF</t>
  </si>
  <si>
    <t>Deka MSCI Japan MC UCITS ETF</t>
  </si>
  <si>
    <t>Deka iBoxx EUR Liquid Sovereign Diversified 1-3 UCITS ETF</t>
  </si>
  <si>
    <t>Deka MSCI Emerging Markets UCITS ETF</t>
  </si>
  <si>
    <t>Lyxor ETF MSCI AC Asia ex Japan</t>
  </si>
  <si>
    <t>Deka iBoxx EUR Liquid Sovereign Diversified 5-7 UCITS ETF</t>
  </si>
  <si>
    <t>Deka iBoxx EUR Liquid Corporates Diversified UCITS ETF</t>
  </si>
  <si>
    <t>Deka MSCI USA LC UCITS ETF</t>
  </si>
  <si>
    <t>Deka STOXX® Europe Strong Style Composite 40 UCITS ETF</t>
  </si>
  <si>
    <t>Deka MSCI Europe LC UCITS ETF</t>
  </si>
  <si>
    <t>Deka MSCI Europe UCITS ETF</t>
  </si>
  <si>
    <t>Deka iBoxx EUR Liquid Sovereign Diversified 1-10 UCITS ETF</t>
  </si>
  <si>
    <t>Deka EURO STOXX 50® Daily Short UCITS ETF</t>
  </si>
  <si>
    <t>Deka iBoxx EUR Liquid Sovereign Diversified 10+ UCITS ETF</t>
  </si>
  <si>
    <t>Deka STOXX® Europe Strong Value 20 UCITS ETF</t>
  </si>
  <si>
    <t>Deka STOXX® Europe Strong Growth 20 UCITS ETF</t>
  </si>
  <si>
    <t>Deka MSCI Europe MC UCITS ETF</t>
  </si>
  <si>
    <t>Deka iBoxx EUR Liquid Sovereign Diversified 7-10 UCITS ETF</t>
  </si>
  <si>
    <t>Deka Deutsche Börse EUROGOV® France 3-5 UCITS ETF</t>
  </si>
  <si>
    <t>Deka iBoxx EUR Liquid Sovereign Diversified 3-5 UCITS ETF</t>
  </si>
  <si>
    <t>Deka Deutsche Börse EUROGOV® France UCITS ETF</t>
  </si>
  <si>
    <t>Deka Deutsche Börse EUROGOV® France 1-3 UCITS ETF</t>
  </si>
  <si>
    <t>Deka Deutsche Börse EUROGOV® France 5-10 UCITS ETF</t>
  </si>
  <si>
    <t>Deka</t>
  </si>
  <si>
    <t>UBS ETF - SBI Foreign AAA-BBB 1-5 UCITS ETF (CHF)</t>
  </si>
  <si>
    <t>LU0879397742</t>
  </si>
  <si>
    <t>UBS ETF - SBI Foreign AAA-BBB 5-10 UCITS ETF (CHF)</t>
  </si>
  <si>
    <t>LU0879399441</t>
  </si>
  <si>
    <t>AVANA Emerging Markets Equity UCITS ETF Feeder</t>
  </si>
  <si>
    <t>DE000A1JFU03</t>
  </si>
  <si>
    <t>AVANA</t>
  </si>
  <si>
    <t>UBS ETF SICAV</t>
  </si>
  <si>
    <t>SPDR Barclays 0-3 Year Euro Corporate Bond UCITS ETF</t>
  </si>
  <si>
    <t>SSgA SPDR ETFs Europe I plc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</si>
  <si>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</si>
  <si>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</si>
  <si>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</si>
  <si>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</si>
  <si>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</si>
  <si>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</si>
  <si>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n.a.</t>
  </si>
  <si>
    <t>db x-trackers II Canadian Dollar Cash UCITS ETF</t>
  </si>
  <si>
    <t>LU0892103994</t>
  </si>
  <si>
    <t>db x-trackers</t>
  </si>
  <si>
    <t>db x-trackers II GLOBAL SOVEREIGN UCITS ETF</t>
  </si>
  <si>
    <t>LU0908508731</t>
  </si>
  <si>
    <t>db x-trackers II IBOXX GLOBAL INFLATION-LINKED UCITS ETF</t>
  </si>
  <si>
    <t>LU0908508814</t>
  </si>
  <si>
    <t>db x-trackers II iBoxx Sovereigns Eurozone Yield Plus 1-3 UCITS ETF</t>
  </si>
  <si>
    <t>LU0925589839</t>
  </si>
  <si>
    <t>db x-trackers II iBoxx Spain 1-3 UCITS ETF</t>
  </si>
  <si>
    <t>LU0925589672</t>
  </si>
  <si>
    <t>db x-trackers II iBoxx Spain UCITS ETF</t>
  </si>
  <si>
    <t>LU0925589755</t>
  </si>
  <si>
    <t>db x-trackers II MTS Italy Aggregate 1-3 years - ex Bank of Italy UCITS ETF</t>
  </si>
  <si>
    <t>LU0877808211</t>
  </si>
  <si>
    <t>db x-trackers II MTS Italy Aggregate 3-5 years - ex-Bank of Italy UCITS ETF</t>
  </si>
  <si>
    <t>LU0877808484</t>
  </si>
  <si>
    <t>db x-trackers MSCI WORLD INDEX UCITS ETF</t>
  </si>
  <si>
    <t>LU0659579733</t>
  </si>
  <si>
    <t xml:space="preserve">HSBC EURO STOXX 50 UCITS ETF </t>
  </si>
  <si>
    <t xml:space="preserve">HSBC FTSE 100 UCITS ETF </t>
  </si>
  <si>
    <t xml:space="preserve">HSBC MSCI BRAZIL UCITS ETF </t>
  </si>
  <si>
    <t xml:space="preserve">HSBC MSCI EM FAR EAST UCITS ETF </t>
  </si>
  <si>
    <t xml:space="preserve">HSBC MSCI EUROPE UCITS ETF </t>
  </si>
  <si>
    <t xml:space="preserve">HSBC MSCI JAPAN UCITS ETF </t>
  </si>
  <si>
    <t xml:space="preserve">HSBC MSCI PACIFIC ex JAPAN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</si>
  <si>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</si>
  <si>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</si>
  <si>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</si>
  <si>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</si>
  <si>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</si>
  <si>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</si>
  <si>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</si>
  <si>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</si>
  <si>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</si>
  <si>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DE000A1W4V93</t>
  </si>
  <si>
    <t>iShares MSCI EMU Mid Cap UCITS ETF</t>
  </si>
  <si>
    <t>DE000A1W4WA3</t>
  </si>
  <si>
    <t>HSBC MSCI AC FAR EAST ex JAPAN UCITS  ETF</t>
  </si>
  <si>
    <t>DE000A1W2EK4</t>
  </si>
  <si>
    <t>HSBC EM Latin America UCITS ETF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</si>
  <si>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</si>
  <si>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</si>
  <si>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</si>
  <si>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</si>
  <si>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</si>
  <si>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</si>
  <si>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</si>
  <si>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</si>
  <si>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</si>
  <si>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</si>
  <si>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</si>
  <si>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</si>
  <si>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</si>
  <si>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</si>
  <si>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</si>
  <si>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</si>
  <si>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</si>
  <si>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</si>
  <si>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</si>
  <si>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</si>
  <si>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</si>
  <si>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</si>
  <si>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</si>
  <si>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</si>
  <si>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</si>
  <si>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</si>
  <si>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</si>
  <si>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</si>
  <si>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</si>
  <si>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</si>
  <si>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</si>
  <si>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</si>
  <si>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</si>
  <si>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</si>
  <si>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</si>
  <si>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</si>
  <si>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</si>
  <si>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</si>
  <si>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EURO STOXX 50 UCITS ETF (EUR) I-dis</t>
  </si>
  <si>
    <t>UBS ETF – FTSE 100 UCITS ETF (GBP) A-dis</t>
  </si>
  <si>
    <t>UBS ETF – FTSE 100 UCITS ETF (GBP) I-dis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</si>
  <si>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</si>
  <si>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</si>
  <si>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</si>
  <si>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</si>
  <si>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</si>
  <si>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</si>
  <si>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Canada UCITS ETF (CAD) I-dis</t>
  </si>
  <si>
    <t>UBS ETF – MSCI Emerging Markets UCITS ETF (USD) A-dis</t>
  </si>
  <si>
    <t>UBS ETF – MSCI Emerging Markets UCITS ETF (USD) I-dis</t>
  </si>
  <si>
    <t>UBS ETF – MSCI EMU Small Cap UCITS ETF (EUR) A-dis</t>
  </si>
  <si>
    <t>UBS ETF – MSCI EMU Small Cap UCITS ETF (EUR) I-dis</t>
  </si>
  <si>
    <t>UBS ETF – MSCI EMU UCITS ETF (EUR) A-dis</t>
  </si>
  <si>
    <t>UBS ETF – MSCI EMU UCITS ETF (EUR) I-dis</t>
  </si>
  <si>
    <t>UBS ETF – MSCI EMU Value UCITS ETF (EUR) A-dis</t>
  </si>
  <si>
    <t>UBS ETF – MSCI Europe &amp; Middle East Socially Responsible UCITS ETF (EUR) A-dis</t>
  </si>
  <si>
    <t>UBS ETF – MSCI Europe &amp; Middle East Socially Responsible UCITS ETF (EUR) I-dis</t>
  </si>
  <si>
    <t>UBS ETF – MSCI Europe Infrastructure 20/35 UCITS ETF (EUR) A-dis</t>
  </si>
  <si>
    <t>UBS ETF – MSCI Europe Infrastructure 20/35 UCITS ETF (EUR) I-dis</t>
  </si>
  <si>
    <t>UBS ETF – MSCI Europe UCITS ETF (EUR) A-dis</t>
  </si>
  <si>
    <t>UBS ETF – MSCI Europe UCITS ETF (EUR) I-dis</t>
  </si>
  <si>
    <t>UBS ETF – MSCI Japan Infrastructure 20/35 UCITS ETF (JPY) A-dis</t>
  </si>
  <si>
    <t>UBS ETF – MSCI Japan Infrastructure 20/35 UCITS ETF (JPY) I-dis</t>
  </si>
  <si>
    <t>UBS ETF – MSCI Japan UCITS ETF (JPY) A-dis</t>
  </si>
  <si>
    <t>UBS ETF – MSCI Japan UCITS ETF (JPY) I-dis</t>
  </si>
  <si>
    <t>UBS ETF – MSCI North America Socially Responsible UCITS ETF (USD) A-dis</t>
  </si>
  <si>
    <t>UBS ETF – MSCI North America Socially Responsible UCITS ETF (USD) I-dis</t>
  </si>
  <si>
    <t>UBS ETF – MSCI Pacific (ex Japan) UCITS ETF (USD) A-dis</t>
  </si>
  <si>
    <t>UBS ETF – MSCI Pacific (ex Japan) UCITS ETF (USD) I-dis</t>
  </si>
  <si>
    <t>UBS ETF – MSCI Pacific Socially Responsible UCITS ETF (USD) A-dis</t>
  </si>
  <si>
    <t>UBS ETF – MSCI Pacific Socially Responsible UCITS ETF (USD) I-dis</t>
  </si>
  <si>
    <t>UBS ETF – MSCI Turkey UCITS ETF (EUR) A-dis</t>
  </si>
  <si>
    <t>UBS ETF – MSCI Turkey UCITS ETF (EUR) I-dis</t>
  </si>
  <si>
    <t>UBS ETF – MSCI USA UCITS ETF (USD) A-dis</t>
  </si>
  <si>
    <t>UBS ETF – MSCI USA UCITS ETF (USD) I-dis</t>
  </si>
  <si>
    <t>UBS ETF – MSCI World Socially Responsible UCITS ETF (USD) A-dis</t>
  </si>
  <si>
    <t>UBS ETF – MSCI World Socially Responsible UCITS ETF (USD) I-dis</t>
  </si>
  <si>
    <t>UBS ETF – MSCI World UCITS ETF (USD) A-dis</t>
  </si>
  <si>
    <t>UBS ETF – MSCI World UCITS ETF (USD) I-dis</t>
  </si>
  <si>
    <t>UBS ETF – STOXX Global Rare Earth UCITS ETF (USD) A-dis</t>
  </si>
  <si>
    <t>UBS ETF – STOXX Global Rare Earth UCITS ETF (USD) I-dis</t>
  </si>
  <si>
    <t>OTC Turnover (MEUR)*</t>
  </si>
  <si>
    <t>* based on actual settled transactions conducted via Clearstream OTC Cascade Functionality</t>
  </si>
  <si>
    <t>** based on actual settled transactions conducted via Clearstream OTC Cascade Functionality</t>
  </si>
  <si>
    <t>OTC Turnover (MEUR)**</t>
  </si>
  <si>
    <t>10/2013</t>
  </si>
  <si>
    <t>ComStage ETF FTSE China A50 UCITS ETF</t>
  </si>
  <si>
    <t>LU0947415054</t>
  </si>
  <si>
    <t>ComStage ETF MSCI World with EM Exposure Net UCITS ETF</t>
  </si>
  <si>
    <t>LU0947416961</t>
  </si>
  <si>
    <t>Lyxor UCITS ETF Japan (TOPIX) - Daily Hedged D-EUR</t>
  </si>
  <si>
    <t>FR0011475078</t>
  </si>
  <si>
    <t>S&amp;P 500 THEAM Easy UCITS ETF (EUR - capitalization share class)</t>
  </si>
  <si>
    <t>FR0011550185</t>
  </si>
  <si>
    <t>STOXX Europe 600 THEAM Easy UCITS ETF (capitalization share class)</t>
  </si>
  <si>
    <t>FR0011550193</t>
  </si>
  <si>
    <t>iShares $ Short Duration Corporate Bond UCITS ETF</t>
  </si>
  <si>
    <t>DE000A1W4WC9</t>
  </si>
  <si>
    <t>iShares $ Short Duration High Yield Corporate Bond UCITS ETF</t>
  </si>
  <si>
    <t>DE000A1W4WD7</t>
  </si>
  <si>
    <t>iShares $ Ultrashort Bond UCITS ETF</t>
  </si>
  <si>
    <t>DE000A1W4WE5</t>
  </si>
  <si>
    <t>iShares Euro Ultrashort Bond UCITS ETF</t>
  </si>
  <si>
    <t>DE000A1W4WF2</t>
  </si>
  <si>
    <t>db x-trackers II Australia SSA Bonds UCITS ETF</t>
  </si>
  <si>
    <t>LU0494592974</t>
  </si>
  <si>
    <t>db x-trackers EUR Liquid Corporate 12.5 UCITS ETF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</si>
  <si>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</si>
  <si>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</si>
  <si>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</si>
  <si>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</si>
  <si>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</si>
  <si>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UBS ETF - MSCI Canada 100% hedged to EUR UCITS ETF (EUR) A-acc</t>
  </si>
  <si>
    <t>LU0950673284</t>
  </si>
  <si>
    <t>UBS ETFs plc - MAP Balanced 7 UCITS ETF SF (USD) A-acc</t>
  </si>
  <si>
    <t>IE00B95FFX04</t>
  </si>
  <si>
    <t>ETFS EUR Daily Hedged Energy DJ-UBS EDSM</t>
  </si>
  <si>
    <t>DE000A1Y7Y36</t>
  </si>
  <si>
    <t>db x-trackers Currency Returns UCITS ETF (EUR)</t>
  </si>
  <si>
    <t>db x-trackers db Hedge Fund Index UCITS ETF (EUR)</t>
  </si>
  <si>
    <t>db x-trackers DBLCI - OY Balanced UCITS ETF (EUR)</t>
  </si>
  <si>
    <t>db x-trackers II Emerging Markets Liquid Eurobond UCITS ETF (EUR)</t>
  </si>
  <si>
    <t>db x-trackers II Global Sovereign UCITS ETF (EUR)</t>
  </si>
  <si>
    <t>db x-trackers MSCI World Index UCITS ETF (EUR)</t>
  </si>
  <si>
    <t>SPDR MSCI EM Beyond BRIC UCITS ETF</t>
  </si>
  <si>
    <t>IE00BCBJFC69</t>
  </si>
  <si>
    <t>UBS (Irl) ETF plc - MSCI Brazil UCITS ETF (USD) A-dis</t>
  </si>
  <si>
    <t>UBS (Irl) ETF plc - MSCI Brazil UCITS ETF (USD) I-dis</t>
  </si>
  <si>
    <t>UBS (Irl) ETF plc - MSCI USA Infrastructure 20/35 UCITS ETF (USD) A-dis</t>
  </si>
  <si>
    <t>UBS (Irl) ETF plc - MSCI USA Infrastructure 20/35 UCITS ETF (USD) I-dis</t>
  </si>
  <si>
    <t>UBS (Irl) ETF plc - MSCI USA UCITS ETF (USD) A-dis</t>
  </si>
  <si>
    <t>UBS (Irl) ETF plc - MSCI USA UCITS ETF (USD) I-dis</t>
  </si>
  <si>
    <t>UBS (Irl) ETF plc - MSCI World UCITS ETF (USD) A-dis</t>
  </si>
  <si>
    <t>UBS (Irl) ETF plc - MSCI World UCITS ETF (USD) I-dis</t>
  </si>
  <si>
    <t>UBS (Irl) ETF plc - S&amp;P 500 UCITS ETF (USD) A-dis</t>
  </si>
  <si>
    <t>UBS (Irl) ETF plc - Solactive Global Copper Mining UCITS ETF (USD) A-dis</t>
  </si>
  <si>
    <t>UBS (Irl) ETF plc - Solactive Global Copper Mining UCITS ETF (USD) I-dis</t>
  </si>
  <si>
    <t>UBS (Irl) ETF plc - Solactive Global Oil Equities UCITS ETF (USD) A-dis</t>
  </si>
  <si>
    <t>UBS (Irl) ETF plc - Solactive Global Oil Equities UCITS ETF (USD) I-dis</t>
  </si>
  <si>
    <t>UBS (Irl) ETF plc - Solactive Global Pure Gold Miners UCITS ETF (USD) A-dis</t>
  </si>
  <si>
    <t>UBS (Irl) ETF plc - Solactive Global Pure Gold Miners UCITS ETF (USD) I-dis</t>
  </si>
  <si>
    <t>UBS (rl) ETF plc - MSCI USA Value UCITS ETF (USD) A-dis</t>
  </si>
  <si>
    <t>UBS (rl) ETF plc - MSCI USA Value UCITS ETF (USD) I-dis</t>
  </si>
  <si>
    <t>Julius Bär</t>
  </si>
  <si>
    <t>11/2013</t>
  </si>
  <si>
    <t>SPDR MSCI World Small Cap UCITS ETF</t>
  </si>
  <si>
    <t>IE00BCBJG560</t>
  </si>
  <si>
    <t>db x-trackers II MARKIT IBOXX JAPAN SOVEREIGN SHORT DAILY UCITS ETF</t>
  </si>
  <si>
    <t>LU0952581667</t>
  </si>
  <si>
    <t>db x-trackers II MARKIT IBOXX JAPAN SOVEREIGN UCITS ETF</t>
  </si>
  <si>
    <t>LU0952581584</t>
  </si>
  <si>
    <t>db x-trackers II IBOXX SOVEREIGNS EUROZONE AAA UCITS ETF (1D)</t>
  </si>
  <si>
    <t>LU0975326215</t>
  </si>
  <si>
    <t>db x-trackers II IBOXX SOVEREIGNS EUROZONE YIELD PLUS UCITS ETF (1D)</t>
  </si>
  <si>
    <t>LU0962071741</t>
  </si>
  <si>
    <t>db x-trackers II IBOXX GERMANY COVERED UCITS ETF (1D)</t>
  </si>
  <si>
    <t>LU0962081203</t>
  </si>
  <si>
    <t>db x-trackers II IBOXX GLOBAL INFLATION-LINKED UCITS ETF (1D)</t>
  </si>
  <si>
    <t>LU0962078753</t>
  </si>
  <si>
    <t>db x-trackers II IBOXX SOVEREIGNS EUROZONE YIELD PLUS 1-3 UCITS ETF (1D)</t>
  </si>
  <si>
    <t>LU0975334821</t>
  </si>
  <si>
    <t>Turnover Report: November 2013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</si>
  <si>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</si>
  <si>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</si>
  <si>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</si>
  <si>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</si>
  <si>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</si>
  <si>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</si>
  <si>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</si>
  <si>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</si>
  <si>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</si>
  <si>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</si>
  <si>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</si>
  <si>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</si>
  <si>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</si>
  <si>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DivDAX®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</si>
  <si>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</si>
  <si>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</si>
  <si>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</si>
  <si>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</si>
  <si>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</si>
  <si>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</si>
  <si>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</si>
  <si>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</si>
  <si>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</si>
  <si>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</si>
  <si>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</si>
  <si>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</si>
  <si>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iBoxx € Germany Covered Capped 3-5 TR UCITS ETF</t>
  </si>
  <si>
    <t>ComStage iBoxx € Germany Covered Capped 5-7 TR UCITS ETF</t>
  </si>
  <si>
    <t>ComStage iBoxx € Germany Covered Capped 7-10 TR UCITS ETF</t>
  </si>
  <si>
    <t>ComStage iBoxx € Germany Covered Capped Overall TR UCITS ETF</t>
  </si>
  <si>
    <t>ComStage iBoxx € Liquid Sovereigns Diversified 10-15 TR UCITS ETF</t>
  </si>
  <si>
    <t>ComStage iBoxx € Liquid Sovereigns Diversified 1-3 TR UCITS ETF</t>
  </si>
  <si>
    <t>ComStage iBoxx € Liquid Sovereigns Diversified 15+ TR UCITS ETF</t>
  </si>
  <si>
    <t>ComStage iBoxx € Liquid Sovereigns Diversified 25+ TR UCITS ETF</t>
  </si>
  <si>
    <t>ComStage iBoxx € Liquid Sovereigns Diversified 3-5 TR UCITS ETF</t>
  </si>
  <si>
    <t>ComStage iBoxx € Liquid Sovereigns Diversified 3m-1 TR UCITS ETF</t>
  </si>
  <si>
    <t>ComStage iBoxx € Liquid Sovereigns Diversified 5-7 TR UCITS ETF</t>
  </si>
  <si>
    <t>ComStage iBoxx € Liquid Sovereigns Diversified 7-10 TR UCITS ETF</t>
  </si>
  <si>
    <t>ComStage iBoxx € Liquid Sovereigns Diversified Overall TR UCITS ETF</t>
  </si>
  <si>
    <t>ComStage iBoxx € Sovereigns Germany Capped 10+ TR UCITS ETF</t>
  </si>
  <si>
    <t>ComStage iBoxx € Sovereigns Germany Capped 1-5 TR UCITS ETF</t>
  </si>
  <si>
    <t>ComStage iBoxx € Sovereigns Germany Capped 3m-2 TR UCITS ETF</t>
  </si>
  <si>
    <t>ComStage iBoxx € Sovereigns Germany Capped 5-10 TR UCITS ETF</t>
  </si>
  <si>
    <t>ComStage iBoxx € Sovereigns Inflation-Linked Euro-Inflation TR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</si>
  <si>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</si>
  <si>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</si>
  <si>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</si>
  <si>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</si>
  <si>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</si>
  <si>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</si>
  <si>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</si>
  <si>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</si>
  <si>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</si>
  <si>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</si>
  <si>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</si>
  <si>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</si>
  <si>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</si>
  <si>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</si>
  <si>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</si>
  <si>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</si>
  <si>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</si>
  <si>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</si>
  <si>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</si>
  <si>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MSCI World with EM Exposure Net UCITS ETF</t>
  </si>
  <si>
    <t>ComStage Nasdaq-100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</si>
  <si>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</si>
  <si>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</si>
  <si>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</si>
  <si>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</si>
  <si>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</si>
  <si>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</si>
  <si>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SDAX® TR UCITS ETF</t>
  </si>
  <si>
    <t>ComStage ShortDAX® TR UCITS ETF</t>
  </si>
  <si>
    <t>ComStage SMI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</si>
  <si>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</si>
  <si>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</si>
  <si>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</si>
  <si>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</si>
  <si>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</si>
  <si>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</si>
  <si>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</si>
  <si>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</si>
  <si>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</si>
  <si>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</si>
  <si>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</si>
  <si>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</si>
  <si>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</si>
  <si>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</si>
  <si>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</si>
  <si>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</si>
  <si>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</si>
  <si>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</si>
  <si>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</si>
  <si>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</si>
  <si>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</si>
  <si>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</si>
  <si>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db x-trackers II iBoxx Germany Covered UCITS ETF (1C)</t>
  </si>
  <si>
    <t>db x-trackers II IBOXX GLOBAL INFLATION-LINKED UCITS ETF (5C)</t>
  </si>
  <si>
    <t>db x-trackers II iBoxx Global Inflation-linked UCITS ETF (EUR) (1C)</t>
  </si>
  <si>
    <t>db x-trackers II iBoxx Sovereigns Eurozone AAA UCITS ETF (1C)</t>
  </si>
  <si>
    <t>db x-trackers II iBoxx Sovereigns Eurozone Yield Plus 1-3 UCITS ETF (1C)</t>
  </si>
  <si>
    <t>db x-trackers II iBoxx Sovereigns Eurozone Yield Plus UCITS ETF (1C)</t>
  </si>
  <si>
    <t>Designated Sponsor Report: November 2013</t>
  </si>
  <si>
    <t>Active ETFs</t>
  </si>
  <si>
    <t>IE00B5W0VQ55</t>
  </si>
  <si>
    <t>LU0667622541</t>
  </si>
  <si>
    <t>LU0259329869</t>
  </si>
  <si>
    <t>IE00B3YKW880</t>
  </si>
  <si>
    <t>IE00B564MX78</t>
  </si>
  <si>
    <t>IE00B5VL1928</t>
  </si>
  <si>
    <t>IE00B42SXC22</t>
  </si>
  <si>
    <t>IE00B5VG7J94</t>
  </si>
  <si>
    <t>iShares MSCI EM EMEA UCITS ETF (Swap)</t>
  </si>
  <si>
    <t>RBS Market Access MSCI Brazil (ADR) EUR Hedged Index ETF</t>
  </si>
  <si>
    <t>RBS Market Access South-East Europe Traded Index ETF</t>
  </si>
  <si>
    <t xml:space="preserve">iShares Global Alternative Energy UCITS ETF </t>
  </si>
  <si>
    <t>iShares MSCI India UCITS ETF (Swap)</t>
  </si>
  <si>
    <t>iShares MSCI Taiwan UCITS ETF (Swap)</t>
  </si>
  <si>
    <t>iShares EONIA UCITS ETF (Swap)</t>
  </si>
  <si>
    <t>iShares CSI 300 UCITS ETF (Swap)</t>
  </si>
  <si>
    <t>77.571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</si>
</sst>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%"/>
    <numFmt numFmtId="165" formatCode="#,##0.00;\(#,##0.00\)"/>
    <numFmt numFmtId="166" formatCode="mm/dd/yy;@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</borders>
  <cellStyleXfs count="15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</cellStyleXfs>
  <cellXfs count="193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3" xfId="4" applyFont="1" applyFill="1" applyBorder="1" applyAlignment="1"/>
    <xf numFmtId="0" fontId="9" fillId="5" borderId="13" xfId="4" applyFont="1" applyFill="1" applyBorder="1" applyAlignment="1">
      <alignment horizontal="left"/>
    </xf>
    <xf numFmtId="0" fontId="9" fillId="5" borderId="14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8" xfId="4" applyFont="1" applyBorder="1" applyAlignment="1"/>
    <xf numFmtId="0" fontId="2" fillId="0" borderId="19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20" xfId="1" applyFont="1" applyFill="1" applyBorder="1" applyAlignment="1">
      <alignment vertical="center"/>
    </xf>
    <xf numFmtId="0" fontId="15" fillId="2" borderId="21" xfId="1" applyFont="1" applyFill="1" applyBorder="1" applyAlignment="1">
      <alignment vertical="center"/>
    </xf>
    <xf numFmtId="0" fontId="4" fillId="2" borderId="22" xfId="1" applyFont="1" applyFill="1" applyBorder="1" applyAlignment="1">
      <alignment horizontal="right"/>
    </xf>
    <xf numFmtId="0" fontId="14" fillId="2" borderId="23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8" fillId="0" borderId="0" xfId="0" applyNumberFormat="1" applyFont="1" applyAlignment="1"/>
    <xf numFmtId="0" fontId="14" fillId="2" borderId="20" xfId="2" applyFont="1" applyFill="1" applyBorder="1" applyAlignment="1">
      <alignment vertical="center"/>
    </xf>
    <xf numFmtId="0" fontId="14" fillId="2" borderId="23" xfId="2" applyFont="1" applyFill="1" applyBorder="1" applyAlignment="1">
      <alignment horizontal="right" vertical="center"/>
    </xf>
    <xf numFmtId="0" fontId="14" fillId="2" borderId="21" xfId="2" applyFont="1" applyFill="1" applyBorder="1" applyAlignment="1">
      <alignment horizontal="center" vertical="center"/>
    </xf>
    <xf numFmtId="0" fontId="2" fillId="2" borderId="22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5" xfId="4" applyFont="1" applyFill="1" applyBorder="1" applyAlignment="1"/>
    <xf numFmtId="0" fontId="9" fillId="5" borderId="15" xfId="4" applyFont="1" applyFill="1" applyBorder="1" applyAlignment="1">
      <alignment horizontal="left"/>
    </xf>
    <xf numFmtId="0" fontId="9" fillId="5" borderId="29" xfId="4" applyFont="1" applyFill="1" applyBorder="1" applyAlignment="1">
      <alignment horizontal="left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3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49" fontId="2" fillId="0" borderId="0" xfId="9" applyNumberFormat="1" applyFont="1" applyAlignment="1">
      <alignment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2" xfId="11" applyNumberFormat="1" applyFont="1" applyBorder="1"/>
    <xf numFmtId="4" fontId="2" fillId="0" borderId="6" xfId="9" applyNumberFormat="1" applyFont="1" applyFill="1" applyBorder="1" applyAlignment="1">
      <alignment vertical="center"/>
    </xf>
    <xf numFmtId="0" fontId="2" fillId="0" borderId="15" xfId="9" applyNumberFormat="1" applyFont="1" applyBorder="1" applyAlignment="1">
      <alignment horizontal="left" vertical="top"/>
    </xf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7" xfId="9" applyNumberFormat="1" applyFont="1" applyFill="1" applyBorder="1" applyAlignment="1">
      <alignment vertical="center"/>
    </xf>
    <xf numFmtId="164" fontId="2" fillId="0" borderId="31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7" xfId="9" quotePrefix="1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9" fontId="3" fillId="2" borderId="12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0" fontId="1" fillId="0" borderId="29" xfId="4" applyFont="1" applyBorder="1" applyAlignment="1"/>
    <xf numFmtId="10" fontId="2" fillId="0" borderId="0" xfId="1" applyNumberFormat="1" applyFont="1" applyBorder="1" applyAlignment="1">
      <alignment vertical="center"/>
    </xf>
    <xf numFmtId="4" fontId="2" fillId="0" borderId="10" xfId="9" applyNumberFormat="1" applyFont="1" applyFill="1" applyBorder="1" applyAlignment="1">
      <alignment vertical="center"/>
    </xf>
    <xf numFmtId="4" fontId="2" fillId="2" borderId="16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8" fillId="0" borderId="0" xfId="12" applyFont="1" applyFill="1" applyAlignment="1">
      <alignment vertical="center"/>
    </xf>
    <xf numFmtId="0" fontId="2" fillId="0" borderId="30" xfId="12" applyNumberFormat="1" applyFont="1" applyBorder="1" applyAlignment="1">
      <alignment horizontal="left" vertical="top" wrapText="1"/>
    </xf>
    <xf numFmtId="10" fontId="2" fillId="0" borderId="12" xfId="14" applyNumberFormat="1" applyFont="1" applyBorder="1"/>
    <xf numFmtId="0" fontId="3" fillId="2" borderId="7" xfId="12" applyFont="1" applyFill="1" applyBorder="1" applyAlignment="1">
      <alignment vertical="center"/>
    </xf>
    <xf numFmtId="0" fontId="2" fillId="2" borderId="16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0" fontId="9" fillId="4" borderId="13" xfId="9" applyFont="1" applyFill="1" applyBorder="1" applyAlignment="1">
      <alignment vertical="center" wrapText="1"/>
    </xf>
    <xf numFmtId="49" fontId="3" fillId="2" borderId="30" xfId="9" applyNumberFormat="1" applyFont="1" applyFill="1" applyBorder="1" applyAlignment="1">
      <alignment vertical="top" wrapText="1"/>
    </xf>
    <xf numFmtId="0" fontId="2" fillId="0" borderId="30" xfId="9" applyNumberFormat="1" applyFont="1" applyBorder="1" applyAlignment="1">
      <alignment horizontal="left" vertical="top"/>
    </xf>
    <xf numFmtId="49" fontId="3" fillId="2" borderId="32" xfId="9" applyNumberFormat="1" applyFont="1" applyFill="1" applyBorder="1" applyAlignment="1">
      <alignment vertical="top" wrapText="1"/>
    </xf>
    <xf numFmtId="49" fontId="3" fillId="2" borderId="28" xfId="9" quotePrefix="1" applyNumberFormat="1" applyFont="1" applyFill="1" applyBorder="1" applyAlignment="1">
      <alignment horizontal="right" vertical="top" wrapText="1"/>
    </xf>
    <xf numFmtId="49" fontId="3" fillId="2" borderId="33" xfId="9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" fontId="2" fillId="0" borderId="0" xfId="1" applyNumberFormat="1" applyFont="1" applyAlignment="1">
      <alignment vertical="center"/>
    </xf>
    <xf numFmtId="49" fontId="3" fillId="2" borderId="15" xfId="1" applyNumberFormat="1" applyFont="1" applyFill="1" applyBorder="1" applyAlignment="1">
      <alignment horizontal="right" vertical="top" wrapText="1"/>
    </xf>
    <xf numFmtId="0" fontId="0" fillId="4" borderId="27" xfId="1" applyFont="1" applyFill="1" applyBorder="1" applyAlignment="1"/>
    <xf numFmtId="0" fontId="2" fillId="0" borderId="30" xfId="1" applyNumberFormat="1" applyFont="1" applyBorder="1" applyAlignment="1">
      <alignment horizontal="left" vertical="top" wrapText="1"/>
    </xf>
    <xf numFmtId="0" fontId="9" fillId="4" borderId="34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/>
    </xf>
    <xf numFmtId="0" fontId="0" fillId="4" borderId="34" xfId="1" applyFont="1" applyFill="1" applyBorder="1" applyAlignment="1"/>
    <xf numFmtId="0" fontId="9" fillId="4" borderId="29" xfId="1" applyFont="1" applyFill="1" applyBorder="1" applyAlignment="1">
      <alignment horizontal="left"/>
    </xf>
    <xf numFmtId="49" fontId="3" fillId="2" borderId="30" xfId="9" quotePrefix="1" applyNumberFormat="1" applyFont="1" applyFill="1" applyBorder="1" applyAlignment="1">
      <alignment horizontal="right" vertical="top" wrapText="1"/>
    </xf>
    <xf numFmtId="49" fontId="3" fillId="2" borderId="15" xfId="9" quotePrefix="1" applyNumberFormat="1" applyFont="1" applyFill="1" applyBorder="1" applyAlignment="1">
      <alignment horizontal="right" vertical="top" wrapText="1"/>
    </xf>
    <xf numFmtId="0" fontId="0" fillId="4" borderId="3" xfId="1" applyFont="1" applyFill="1" applyBorder="1" applyAlignment="1"/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7" xfId="9" applyNumberFormat="1" applyFont="1" applyFill="1" applyBorder="1" applyAlignment="1">
      <alignment horizontal="right" vertical="top" wrapText="1"/>
    </xf>
    <xf numFmtId="49" fontId="3" fillId="2" borderId="27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7" xfId="9" applyNumberFormat="1" applyFont="1" applyFill="1" applyBorder="1" applyAlignment="1">
      <alignment vertical="center"/>
    </xf>
    <xf numFmtId="164" fontId="2" fillId="6" borderId="31" xfId="11" applyNumberFormat="1" applyFont="1" applyFill="1" applyBorder="1"/>
    <xf numFmtId="164" fontId="2" fillId="6" borderId="12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1" fillId="6" borderId="0" xfId="13" applyFill="1" applyAlignment="1"/>
    <xf numFmtId="4" fontId="2" fillId="6" borderId="30" xfId="12" applyNumberFormat="1" applyFont="1" applyFill="1" applyBorder="1" applyAlignment="1">
      <alignment vertical="center"/>
    </xf>
    <xf numFmtId="0" fontId="7" fillId="6" borderId="0" xfId="9" applyFont="1" applyFill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5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0" fontId="9" fillId="0" borderId="34" xfId="1" applyFont="1" applyFill="1" applyBorder="1" applyAlignment="1">
      <alignment horizontal="left"/>
    </xf>
    <xf numFmtId="49" fontId="3" fillId="0" borderId="29" xfId="1" applyNumberFormat="1" applyFont="1" applyFill="1" applyBorder="1" applyAlignment="1">
      <alignment horizontal="right" vertical="top" wrapText="1"/>
    </xf>
    <xf numFmtId="0" fontId="6" fillId="3" borderId="29" xfId="1" applyFont="1" applyFill="1" applyBorder="1" applyAlignment="1">
      <alignment vertical="center"/>
    </xf>
    <xf numFmtId="166" fontId="6" fillId="0" borderId="0" xfId="1" applyNumberFormat="1" applyFont="1" applyAlignment="1">
      <alignment vertical="center"/>
    </xf>
    <xf numFmtId="166" fontId="2" fillId="0" borderId="0" xfId="1" applyNumberFormat="1" applyFont="1" applyAlignment="1">
      <alignment vertical="center"/>
    </xf>
    <xf numFmtId="166" fontId="2" fillId="0" borderId="0" xfId="1" applyNumberFormat="1" applyFont="1" applyAlignment="1">
      <alignment vertical="top" wrapText="1"/>
    </xf>
    <xf numFmtId="166" fontId="1" fillId="0" borderId="0" xfId="13" applyNumberFormat="1" applyAlignment="1"/>
    <xf numFmtId="0" fontId="6" fillId="7" borderId="0" xfId="9" applyFont="1" applyFill="1" applyAlignment="1">
      <alignment vertical="center"/>
    </xf>
    <xf numFmtId="0" fontId="2" fillId="6" borderId="0" xfId="1" applyFont="1" applyFill="1" applyAlignment="1">
      <alignment vertical="center"/>
    </xf>
    <xf numFmtId="0" fontId="7" fillId="6" borderId="0" xfId="1" applyFont="1" applyFill="1" applyAlignment="1">
      <alignment vertical="center"/>
    </xf>
    <xf numFmtId="0" fontId="2" fillId="6" borderId="0" xfId="9" applyFont="1" applyFill="1" applyAlignment="1">
      <alignment vertical="center"/>
    </xf>
    <xf numFmtId="2" fontId="6" fillId="6" borderId="0" xfId="9" applyNumberFormat="1" applyFont="1" applyFill="1" applyAlignment="1">
      <alignment vertical="center"/>
    </xf>
    <xf numFmtId="4" fontId="2" fillId="8" borderId="4" xfId="11" applyNumberFormat="1" applyFont="1" applyFill="1" applyBorder="1"/>
    <xf numFmtId="0" fontId="7" fillId="6" borderId="0" xfId="12" applyFont="1" applyFill="1" applyAlignment="1">
      <alignment vertical="center"/>
    </xf>
    <xf numFmtId="0" fontId="6" fillId="6" borderId="0" xfId="1" applyFont="1" applyFill="1" applyBorder="1" applyAlignment="1">
      <alignment vertical="center"/>
    </xf>
    <xf numFmtId="49" fontId="3" fillId="2" borderId="35" xfId="9" quotePrefix="1" applyNumberFormat="1" applyFont="1" applyFill="1" applyBorder="1" applyAlignment="1">
      <alignment horizontal="right" vertical="top" wrapText="1"/>
    </xf>
    <xf numFmtId="4" fontId="2" fillId="0" borderId="36" xfId="9" applyNumberFormat="1" applyFont="1" applyFill="1" applyBorder="1" applyAlignment="1">
      <alignment vertical="center"/>
    </xf>
    <xf numFmtId="4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2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  <xf numFmtId="0" fontId="6" fillId="6" borderId="0" xfId="12" applyFont="1" applyFill="1" applyAlignment="1">
      <alignment vertical="center"/>
    </xf>
    <xf numFmtId="0" fontId="6" fillId="6" borderId="0" xfId="12" applyFont="1" applyFill="1" applyAlignment="1">
      <alignment horizontal="right" vertical="center"/>
    </xf>
    <xf numFmtId="10" fontId="2" fillId="6" borderId="0" xfId="1" applyNumberFormat="1" applyFont="1" applyFill="1" applyBorder="1" applyAlignment="1">
      <alignment vertical="center"/>
    </xf>
    <xf numFmtId="49" fontId="3" fillId="2" borderId="26" xfId="9" quotePrefix="1" applyNumberFormat="1" applyFont="1" applyFill="1" applyBorder="1" applyAlignment="1">
      <alignment horizontal="right" vertical="top" wrapText="1"/>
    </xf>
    <xf numFmtId="4" fontId="2" fillId="6" borderId="10" xfId="9" applyNumberFormat="1" applyFont="1" applyFill="1" applyBorder="1" applyAlignment="1">
      <alignment vertical="center"/>
    </xf>
    <xf numFmtId="49" fontId="2" fillId="6" borderId="6" xfId="9" applyNumberFormat="1" applyFont="1" applyFill="1" applyBorder="1" applyAlignment="1">
      <alignment horizontal="right"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5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center" vertical="center"/>
    </xf>
    <xf numFmtId="0" fontId="14" fillId="2" borderId="25" xfId="1" applyFont="1" applyFill="1" applyBorder="1" applyAlignment="1">
      <alignment horizontal="center" vertical="center"/>
    </xf>
    <xf numFmtId="0" fontId="9" fillId="4" borderId="14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7" xfId="9" applyFont="1" applyFill="1" applyBorder="1" applyAlignment="1">
      <alignment horizontal="center" vertical="center"/>
    </xf>
    <xf numFmtId="0" fontId="9" fillId="4" borderId="14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  <xf numFmtId="0" fontId="9" fillId="4" borderId="29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4" xfId="9" applyFont="1" applyFill="1" applyBorder="1" applyAlignment="1">
      <alignment horizontal="center" vertical="center"/>
    </xf>
    <xf numFmtId="0" fontId="9" fillId="4" borderId="29" xfId="9" applyFont="1" applyFill="1" applyBorder="1" applyAlignment="1">
      <alignment horizontal="center"/>
    </xf>
    <xf numFmtId="0" fontId="10" fillId="4" borderId="0" xfId="9" applyFont="1" applyFill="1" applyBorder="1" applyAlignment="1">
      <alignment horizontal="center"/>
    </xf>
    <xf numFmtId="0" fontId="10" fillId="4" borderId="34" xfId="9" applyFont="1" applyFill="1" applyBorder="1" applyAlignment="1">
      <alignment horizontal="center"/>
    </xf>
  </cellXfs>
  <cellStyles count="15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</cellStyles>
  <dxfs count="0"/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#REF! #REF! #REF! #REF! #REF! #REF! #REF! #REF! #REF! #REF! #REF! #REF! #REF!</c:v>
          </c:tx>
          <c:spPr>
            <a:solidFill>
              <a:srgbClr val="0033CC"/>
            </a:solidFill>
          </c:spPr>
          <c:invertIfNegative val="0"/>
          <c:cat>
            <c:numLit>
              <c:formatCode>mmm\-yy</c:formatCode>
              <c:ptCount val="13"/>
              <c:pt idx="0">
                <c:v>41214</c:v>
              </c:pt>
              <c:pt idx="1">
                <c:v>41244</c:v>
              </c:pt>
              <c:pt idx="2">
                <c:v>41275</c:v>
              </c:pt>
              <c:pt idx="3">
                <c:v>41306</c:v>
              </c:pt>
              <c:pt idx="4">
                <c:v>41334</c:v>
              </c:pt>
              <c:pt idx="5">
                <c:v>41365</c:v>
              </c:pt>
              <c:pt idx="6">
                <c:v>41395</c:v>
              </c:pt>
              <c:pt idx="7">
                <c:v>41426</c:v>
              </c:pt>
              <c:pt idx="8">
                <c:v>41456</c:v>
              </c:pt>
              <c:pt idx="9">
                <c:v>41487</c:v>
              </c:pt>
              <c:pt idx="10">
                <c:v>41518</c:v>
              </c:pt>
              <c:pt idx="11">
                <c:v>41548</c:v>
              </c:pt>
              <c:pt idx="12">
                <c:v>41579</c:v>
              </c:pt>
            </c:numLit>
          </c:cat>
          <c:val>
            <c:numLit>
              <c:formatCode>#,##0.00</c:formatCode>
              <c:ptCount val="13"/>
              <c:pt idx="0">
                <c:v>8613.710469276326</c:v>
              </c:pt>
              <c:pt idx="1">
                <c:v>7809.9904761377447</c:v>
              </c:pt>
              <c:pt idx="2">
                <c:v>11892.065394636566</c:v>
              </c:pt>
              <c:pt idx="3">
                <c:v>10051.628796890764</c:v>
              </c:pt>
              <c:pt idx="4">
                <c:v>9220.2478966553208</c:v>
              </c:pt>
              <c:pt idx="5">
                <c:v>10080.510010422046</c:v>
              </c:pt>
              <c:pt idx="6">
                <c:v>10634.600127176938</c:v>
              </c:pt>
              <c:pt idx="7">
                <c:v>11650.550368702185</c:v>
              </c:pt>
              <c:pt idx="8">
                <c:v>9221.3039303368805</c:v>
              </c:pt>
              <c:pt idx="9">
                <c:v>7717.2711790302465</c:v>
              </c:pt>
              <c:pt idx="10">
                <c:v>8295.154171828879</c:v>
              </c:pt>
              <c:pt idx="11">
                <c:v>8617.0700715664188</c:v>
              </c:pt>
              <c:pt idx="12">
                <c:v>7468.4574497059184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26272"/>
        <c:axId val="109927808"/>
      </c:barChart>
      <c:dateAx>
        <c:axId val="1099262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927808"/>
        <c:crosses val="autoZero"/>
        <c:auto val="1"/>
        <c:lblOffset val="100"/>
        <c:baseTimeUnit val="months"/>
        <c:majorUnit val="1"/>
        <c:minorUnit val="1"/>
      </c:dateAx>
      <c:valAx>
        <c:axId val="109927808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926272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278912"/>
        <c:axId val="108280448"/>
        <c:axId val="0"/>
      </c:bar3DChart>
      <c:catAx>
        <c:axId val="1082789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80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280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78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305024"/>
        <c:axId val="108315008"/>
        <c:axId val="0"/>
      </c:bar3DChart>
      <c:catAx>
        <c:axId val="1083050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315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315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305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451648"/>
        <c:axId val="121453184"/>
        <c:axId val="0"/>
      </c:bar3DChart>
      <c:catAx>
        <c:axId val="1214516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453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45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451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267904"/>
        <c:axId val="124294272"/>
        <c:axId val="0"/>
      </c:bar3DChart>
      <c:catAx>
        <c:axId val="12426790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29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294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267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142336"/>
        <c:axId val="124143872"/>
        <c:axId val="0"/>
      </c:bar3DChart>
      <c:catAx>
        <c:axId val="12414233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143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143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142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025856"/>
        <c:axId val="124027648"/>
        <c:axId val="0"/>
      </c:bar3DChart>
      <c:catAx>
        <c:axId val="1240258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027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027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025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199680"/>
        <c:axId val="124201216"/>
        <c:axId val="0"/>
      </c:bar3DChart>
      <c:catAx>
        <c:axId val="1241996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201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201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199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57150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829"/>
  <sheetViews>
    <sheetView showGridLines="0" tabSelected="1" zoomScaleNormal="100" workbookViewId="0"/>
  </sheetViews>
  <sheetFormatPr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2.7109375" style="5" customWidth="1"/>
    <col min="8" max="16384" width="9.140625" style="5"/>
  </cols>
  <sheetData>
    <row r="1" spans="1:7" ht="32.25" customHeight="1" x14ac:dyDescent="0.2">
      <c r="A1" s="160" t="s">
        <v>440</v>
      </c>
      <c r="B1" s="2"/>
      <c r="C1" s="2"/>
      <c r="D1" s="2"/>
      <c r="E1" s="3"/>
      <c r="F1" s="4"/>
      <c r="G1" s="4"/>
    </row>
    <row r="2" spans="1:7" ht="24.75" customHeight="1" x14ac:dyDescent="0.2">
      <c r="A2" s="6" t="s">
        <v>3012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59"/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A26" s="159"/>
      <c r="B26" s="159"/>
      <c r="C26" s="159"/>
      <c r="D26" s="159"/>
      <c r="E26" s="147"/>
      <c r="F26" s="147" t="e">
        <v>#N/A</v>
      </c>
      <c r="G26" s="147"/>
    </row>
    <row r="27" spans="1:7" ht="12.75" thickBot="1" x14ac:dyDescent="0.25">
      <c r="A27" s="159"/>
      <c r="B27" s="159"/>
      <c r="C27" s="159"/>
      <c r="D27" s="159"/>
      <c r="E27" s="147"/>
      <c r="F27" s="147"/>
      <c r="G27" s="147"/>
    </row>
    <row r="28" spans="1:7" ht="12.75" customHeight="1" x14ac:dyDescent="0.2">
      <c r="A28" s="178" t="s">
        <v>957</v>
      </c>
      <c r="B28" s="32"/>
      <c r="C28" s="35" t="s">
        <v>954</v>
      </c>
      <c r="D28" s="1"/>
      <c r="E28" s="178" t="s">
        <v>960</v>
      </c>
      <c r="F28" s="40"/>
      <c r="G28" s="41" t="s">
        <v>1502</v>
      </c>
    </row>
    <row r="29" spans="1:7" ht="12.75" customHeight="1" thickBot="1" x14ac:dyDescent="0.25">
      <c r="A29" s="179"/>
      <c r="B29" s="33"/>
      <c r="C29" s="34" t="s">
        <v>953</v>
      </c>
      <c r="D29" s="1"/>
      <c r="E29" s="179"/>
      <c r="F29" s="42"/>
      <c r="G29" s="43" t="s">
        <v>1503</v>
      </c>
    </row>
    <row r="30" spans="1:7" ht="17.25" customHeight="1" x14ac:dyDescent="0.2">
      <c r="A30" s="36" t="s">
        <v>866</v>
      </c>
      <c r="B30" s="13" t="s">
        <v>867</v>
      </c>
      <c r="C30" s="44">
        <v>2.8257142857142901</v>
      </c>
      <c r="D30"/>
      <c r="E30" s="36" t="s">
        <v>866</v>
      </c>
      <c r="F30" s="13" t="s">
        <v>867</v>
      </c>
      <c r="G30" s="44">
        <v>643.01511752600004</v>
      </c>
    </row>
    <row r="31" spans="1:7" ht="17.25" customHeight="1" x14ac:dyDescent="0.2">
      <c r="A31" s="37" t="s">
        <v>2504</v>
      </c>
      <c r="B31" s="14" t="s">
        <v>746</v>
      </c>
      <c r="C31" s="44">
        <v>3.4420952380952401</v>
      </c>
      <c r="D31"/>
      <c r="E31" s="37" t="s">
        <v>1289</v>
      </c>
      <c r="F31" s="14" t="s">
        <v>876</v>
      </c>
      <c r="G31" s="44">
        <v>420.55466532200001</v>
      </c>
    </row>
    <row r="32" spans="1:7" ht="17.25" customHeight="1" x14ac:dyDescent="0.2">
      <c r="A32" s="37" t="s">
        <v>2521</v>
      </c>
      <c r="B32" s="15" t="s">
        <v>89</v>
      </c>
      <c r="C32" s="44">
        <v>4.9567142857142903</v>
      </c>
      <c r="D32"/>
      <c r="E32" s="37" t="s">
        <v>1313</v>
      </c>
      <c r="F32" s="15" t="s">
        <v>893</v>
      </c>
      <c r="G32" s="44">
        <v>189.11932642300002</v>
      </c>
    </row>
    <row r="33" spans="1:8" ht="17.25" customHeight="1" x14ac:dyDescent="0.2">
      <c r="A33" s="37" t="s">
        <v>232</v>
      </c>
      <c r="B33" s="14" t="s">
        <v>233</v>
      </c>
      <c r="C33" s="44">
        <v>6.0527142857142904</v>
      </c>
      <c r="D33"/>
      <c r="E33" s="37" t="s">
        <v>2504</v>
      </c>
      <c r="F33" s="14" t="s">
        <v>746</v>
      </c>
      <c r="G33" s="44">
        <v>173.756483884</v>
      </c>
    </row>
    <row r="34" spans="1:8" ht="17.25" customHeight="1" x14ac:dyDescent="0.2">
      <c r="A34" s="37" t="s">
        <v>549</v>
      </c>
      <c r="B34" s="14" t="s">
        <v>351</v>
      </c>
      <c r="C34" s="44">
        <v>6.5937142857142899</v>
      </c>
      <c r="D34"/>
      <c r="E34" s="37" t="s">
        <v>2502</v>
      </c>
      <c r="F34" s="14" t="s">
        <v>1131</v>
      </c>
      <c r="G34" s="44">
        <v>172.13603399900001</v>
      </c>
    </row>
    <row r="35" spans="1:8" ht="17.25" customHeight="1" x14ac:dyDescent="0.2">
      <c r="A35" s="37" t="s">
        <v>1347</v>
      </c>
      <c r="B35" s="14" t="s">
        <v>1348</v>
      </c>
      <c r="C35" s="44">
        <v>6.6882380952381002</v>
      </c>
      <c r="D35"/>
      <c r="E35" s="37" t="s">
        <v>1347</v>
      </c>
      <c r="F35" s="14" t="s">
        <v>1348</v>
      </c>
      <c r="G35" s="44">
        <v>164.228549668</v>
      </c>
    </row>
    <row r="36" spans="1:8" ht="17.25" customHeight="1" x14ac:dyDescent="0.2">
      <c r="A36" s="37" t="s">
        <v>2407</v>
      </c>
      <c r="B36" s="14" t="s">
        <v>511</v>
      </c>
      <c r="C36" s="44">
        <v>6.9117619047619101</v>
      </c>
      <c r="D36"/>
      <c r="E36" s="37" t="s">
        <v>2407</v>
      </c>
      <c r="F36" s="14" t="s">
        <v>511</v>
      </c>
      <c r="G36" s="44">
        <v>111.279647707</v>
      </c>
    </row>
    <row r="37" spans="1:8" ht="17.25" customHeight="1" x14ac:dyDescent="0.2">
      <c r="A37" s="37" t="s">
        <v>352</v>
      </c>
      <c r="B37" s="14" t="s">
        <v>353</v>
      </c>
      <c r="C37" s="44">
        <v>6.9912380952381001</v>
      </c>
      <c r="D37"/>
      <c r="E37" s="37" t="s">
        <v>232</v>
      </c>
      <c r="F37" s="14" t="s">
        <v>233</v>
      </c>
      <c r="G37" s="44">
        <v>108.30201399799999</v>
      </c>
    </row>
    <row r="38" spans="1:8" ht="17.25" customHeight="1" x14ac:dyDescent="0.2">
      <c r="A38" s="37" t="s">
        <v>2371</v>
      </c>
      <c r="B38" s="14" t="s">
        <v>539</v>
      </c>
      <c r="C38" s="44">
        <v>7.3292857142857102</v>
      </c>
      <c r="D38"/>
      <c r="E38" s="37" t="s">
        <v>2324</v>
      </c>
      <c r="F38" s="11" t="s">
        <v>226</v>
      </c>
      <c r="G38" s="44">
        <v>108.103318625</v>
      </c>
    </row>
    <row r="39" spans="1:8" ht="17.25" customHeight="1" thickBot="1" x14ac:dyDescent="0.25">
      <c r="A39" s="17" t="s">
        <v>2606</v>
      </c>
      <c r="B39" s="16" t="s">
        <v>97</v>
      </c>
      <c r="C39" s="45">
        <v>7.6323333333333299</v>
      </c>
      <c r="D39"/>
      <c r="E39" s="17" t="s">
        <v>2505</v>
      </c>
      <c r="F39" s="16" t="s">
        <v>742</v>
      </c>
      <c r="G39" s="45">
        <v>93.309426628999987</v>
      </c>
    </row>
    <row r="40" spans="1:8" ht="17.25" customHeight="1" x14ac:dyDescent="0.2">
      <c r="A40" s="5"/>
      <c r="B40" s="5"/>
      <c r="C40" s="5"/>
      <c r="D40"/>
    </row>
    <row r="41" spans="1:8" ht="12.75" thickBot="1" x14ac:dyDescent="0.25">
      <c r="A41" s="159"/>
      <c r="B41" s="159"/>
      <c r="C41" s="159"/>
      <c r="E41" s="147"/>
      <c r="F41" s="147"/>
      <c r="G41" s="147"/>
    </row>
    <row r="42" spans="1:8" ht="12.75" x14ac:dyDescent="0.2">
      <c r="A42" s="180" t="s">
        <v>958</v>
      </c>
      <c r="B42" s="32"/>
      <c r="C42" s="35" t="s">
        <v>954</v>
      </c>
      <c r="D42" s="159"/>
      <c r="E42" s="180" t="s">
        <v>959</v>
      </c>
      <c r="F42" s="40"/>
      <c r="G42" s="41" t="s">
        <v>1502</v>
      </c>
    </row>
    <row r="43" spans="1:8" ht="12.75" customHeight="1" thickBot="1" x14ac:dyDescent="0.25">
      <c r="A43" s="181"/>
      <c r="B43" s="33"/>
      <c r="C43" s="34" t="s">
        <v>953</v>
      </c>
      <c r="D43" s="146"/>
      <c r="E43" s="181"/>
      <c r="F43" s="42"/>
      <c r="G43" s="43" t="s">
        <v>1503</v>
      </c>
      <c r="H43" s="147"/>
    </row>
    <row r="44" spans="1:8" ht="12.75" customHeight="1" x14ac:dyDescent="0.2">
      <c r="A44" s="36" t="s">
        <v>2349</v>
      </c>
      <c r="B44" s="13" t="s">
        <v>163</v>
      </c>
      <c r="C44" s="44">
        <v>0.40828571428571397</v>
      </c>
      <c r="D44" s="1"/>
      <c r="E44" s="36" t="s">
        <v>2349</v>
      </c>
      <c r="F44" s="13" t="s">
        <v>163</v>
      </c>
      <c r="G44" s="44">
        <v>47.769994462999996</v>
      </c>
    </row>
    <row r="45" spans="1:8" ht="17.25" customHeight="1" x14ac:dyDescent="0.2">
      <c r="A45" s="37" t="s">
        <v>2761</v>
      </c>
      <c r="B45" s="14" t="s">
        <v>73</v>
      </c>
      <c r="C45" s="44">
        <v>1.8918095238095201</v>
      </c>
      <c r="E45" s="37" t="s">
        <v>2511</v>
      </c>
      <c r="F45" s="14" t="s">
        <v>218</v>
      </c>
      <c r="G45" s="44">
        <v>44.168480097</v>
      </c>
    </row>
    <row r="46" spans="1:8" ht="17.25" customHeight="1" x14ac:dyDescent="0.2">
      <c r="A46" s="37" t="s">
        <v>2421</v>
      </c>
      <c r="B46" s="15" t="s">
        <v>1999</v>
      </c>
      <c r="C46" s="44">
        <v>2.48114285714286</v>
      </c>
      <c r="E46" s="37" t="s">
        <v>1285</v>
      </c>
      <c r="F46" s="15" t="s">
        <v>1286</v>
      </c>
      <c r="G46" s="44">
        <v>43.363393780000003</v>
      </c>
    </row>
    <row r="47" spans="1:8" ht="17.25" customHeight="1" x14ac:dyDescent="0.2">
      <c r="A47" s="37" t="s">
        <v>582</v>
      </c>
      <c r="B47" s="14" t="s">
        <v>583</v>
      </c>
      <c r="C47" s="44">
        <v>2.70171428571429</v>
      </c>
      <c r="E47" s="37" t="s">
        <v>2507</v>
      </c>
      <c r="F47" s="14" t="s">
        <v>528</v>
      </c>
      <c r="G47" s="44">
        <v>36.555591766999996</v>
      </c>
    </row>
    <row r="48" spans="1:8" ht="17.25" customHeight="1" x14ac:dyDescent="0.2">
      <c r="A48" s="37" t="s">
        <v>309</v>
      </c>
      <c r="B48" s="14" t="s">
        <v>310</v>
      </c>
      <c r="C48" s="44">
        <v>2.9127619047618998</v>
      </c>
      <c r="E48" s="37" t="s">
        <v>2754</v>
      </c>
      <c r="F48" s="14" t="s">
        <v>71</v>
      </c>
      <c r="G48" s="44">
        <v>35.624834270000001</v>
      </c>
    </row>
    <row r="49" spans="1:8" ht="17.25" customHeight="1" x14ac:dyDescent="0.2">
      <c r="A49" s="37" t="s">
        <v>584</v>
      </c>
      <c r="B49" s="14" t="s">
        <v>585</v>
      </c>
      <c r="C49" s="44">
        <v>3.12528571428571</v>
      </c>
      <c r="E49" s="37" t="s">
        <v>2470</v>
      </c>
      <c r="F49" s="14" t="s">
        <v>366</v>
      </c>
      <c r="G49" s="44">
        <v>30.570790350000003</v>
      </c>
    </row>
    <row r="50" spans="1:8" ht="17.25" customHeight="1" x14ac:dyDescent="0.2">
      <c r="A50" s="37" t="s">
        <v>2759</v>
      </c>
      <c r="B50" s="14" t="s">
        <v>69</v>
      </c>
      <c r="C50" s="44">
        <v>3.2620476190476202</v>
      </c>
      <c r="E50" s="37" t="s">
        <v>2515</v>
      </c>
      <c r="F50" s="14" t="s">
        <v>55</v>
      </c>
      <c r="G50" s="44">
        <v>30.446308837</v>
      </c>
    </row>
    <row r="51" spans="1:8" ht="17.25" customHeight="1" x14ac:dyDescent="0.2">
      <c r="A51" s="37" t="s">
        <v>2526</v>
      </c>
      <c r="B51" s="14" t="s">
        <v>529</v>
      </c>
      <c r="C51" s="44">
        <v>3.3830476190476202</v>
      </c>
      <c r="E51" s="37" t="s">
        <v>2344</v>
      </c>
      <c r="F51" s="14" t="s">
        <v>179</v>
      </c>
      <c r="G51" s="44">
        <v>30.436496519000002</v>
      </c>
    </row>
    <row r="52" spans="1:8" ht="17.25" customHeight="1" x14ac:dyDescent="0.2">
      <c r="A52" s="37" t="s">
        <v>2758</v>
      </c>
      <c r="B52" s="11" t="s">
        <v>70</v>
      </c>
      <c r="C52" s="44">
        <v>3.43938095238095</v>
      </c>
      <c r="D52" s="5"/>
      <c r="E52" s="37" t="s">
        <v>1283</v>
      </c>
      <c r="F52" s="11" t="s">
        <v>1284</v>
      </c>
      <c r="G52" s="44">
        <v>29.229702660000001</v>
      </c>
    </row>
    <row r="53" spans="1:8" ht="17.25" customHeight="1" thickBot="1" x14ac:dyDescent="0.25">
      <c r="A53" s="17" t="s">
        <v>1590</v>
      </c>
      <c r="B53" s="16" t="s">
        <v>358</v>
      </c>
      <c r="C53" s="45">
        <v>3.66766666666667</v>
      </c>
      <c r="D53" s="5"/>
      <c r="E53" s="17" t="s">
        <v>2513</v>
      </c>
      <c r="F53" s="16" t="s">
        <v>1287</v>
      </c>
      <c r="G53" s="45">
        <v>26.967820737</v>
      </c>
    </row>
    <row r="54" spans="1:8" ht="17.25" customHeight="1" thickBot="1" x14ac:dyDescent="0.25">
      <c r="A54" s="168"/>
      <c r="B54" s="169"/>
      <c r="C54" s="170"/>
      <c r="D54" s="5"/>
      <c r="E54" s="168"/>
      <c r="F54" s="147"/>
      <c r="G54" s="171"/>
    </row>
    <row r="55" spans="1:8" ht="17.25" customHeight="1" x14ac:dyDescent="0.2">
      <c r="A55" s="178" t="s">
        <v>955</v>
      </c>
      <c r="B55" s="32"/>
      <c r="C55" s="35" t="s">
        <v>954</v>
      </c>
      <c r="D55" s="147"/>
      <c r="E55" s="178" t="s">
        <v>956</v>
      </c>
      <c r="F55" s="40"/>
      <c r="G55" s="41" t="s">
        <v>1502</v>
      </c>
      <c r="H55" s="147"/>
    </row>
    <row r="56" spans="1:8" ht="12.75" customHeight="1" thickBot="1" x14ac:dyDescent="0.25">
      <c r="A56" s="179"/>
      <c r="B56" s="33"/>
      <c r="C56" s="34" t="s">
        <v>953</v>
      </c>
      <c r="D56" s="31"/>
      <c r="E56" s="179"/>
      <c r="F56" s="42"/>
      <c r="G56" s="43" t="s">
        <v>1503</v>
      </c>
    </row>
    <row r="57" spans="1:8" ht="12.75" customHeight="1" x14ac:dyDescent="0.2">
      <c r="A57" s="37" t="s">
        <v>2406</v>
      </c>
      <c r="B57" s="14" t="s">
        <v>139</v>
      </c>
      <c r="C57" s="44">
        <v>13.651619047619</v>
      </c>
      <c r="D57" s="31"/>
      <c r="E57" s="37" t="s">
        <v>2406</v>
      </c>
      <c r="F57" s="14" t="s">
        <v>139</v>
      </c>
      <c r="G57" s="44">
        <v>26.127086881</v>
      </c>
    </row>
    <row r="58" spans="1:8" ht="17.25" customHeight="1" x14ac:dyDescent="0.2">
      <c r="A58" s="37" t="s">
        <v>700</v>
      </c>
      <c r="B58" s="14" t="s">
        <v>1276</v>
      </c>
      <c r="C58" s="44">
        <v>15.5110952380952</v>
      </c>
      <c r="E58" s="37" t="s">
        <v>700</v>
      </c>
      <c r="F58" s="14" t="s">
        <v>1276</v>
      </c>
      <c r="G58" s="44">
        <v>14.502042267999999</v>
      </c>
    </row>
    <row r="59" spans="1:8" ht="17.25" customHeight="1" x14ac:dyDescent="0.2">
      <c r="A59" s="37" t="s">
        <v>1450</v>
      </c>
      <c r="B59" s="14" t="s">
        <v>762</v>
      </c>
      <c r="C59" s="44">
        <v>19.1260952380952</v>
      </c>
      <c r="E59" s="37" t="s">
        <v>694</v>
      </c>
      <c r="F59" s="14" t="s">
        <v>85</v>
      </c>
      <c r="G59" s="44">
        <v>10.669719291</v>
      </c>
    </row>
    <row r="60" spans="1:8" ht="17.25" customHeight="1" x14ac:dyDescent="0.2">
      <c r="A60" s="37" t="s">
        <v>1383</v>
      </c>
      <c r="B60" s="14" t="s">
        <v>763</v>
      </c>
      <c r="C60" s="44">
        <v>22.989095238095199</v>
      </c>
      <c r="E60" s="37" t="s">
        <v>253</v>
      </c>
      <c r="F60" s="14" t="s">
        <v>517</v>
      </c>
      <c r="G60" s="44">
        <v>10.562267110999999</v>
      </c>
    </row>
    <row r="61" spans="1:8" ht="17.25" customHeight="1" x14ac:dyDescent="0.2">
      <c r="A61" s="37" t="s">
        <v>253</v>
      </c>
      <c r="B61" s="14" t="s">
        <v>517</v>
      </c>
      <c r="C61" s="44">
        <v>26.031857142857099</v>
      </c>
      <c r="E61" s="37" t="s">
        <v>2173</v>
      </c>
      <c r="F61" s="14" t="s">
        <v>45</v>
      </c>
      <c r="G61" s="44">
        <v>6.5481525650000005</v>
      </c>
    </row>
    <row r="62" spans="1:8" ht="17.25" customHeight="1" x14ac:dyDescent="0.2"/>
    <row r="63" spans="1:8" x14ac:dyDescent="0.2">
      <c r="A63" s="7" t="s">
        <v>1795</v>
      </c>
    </row>
    <row r="65" spans="1:1" x14ac:dyDescent="0.2">
      <c r="A65" s="12" t="s">
        <v>88</v>
      </c>
    </row>
    <row r="628" spans="1:1" x14ac:dyDescent="0.2">
      <c r="A628" s="7" t="s">
        <v>2487</v>
      </c>
    </row>
    <row r="861" spans="1:5" x14ac:dyDescent="0.2">
      <c r="A861" s="7" t="s">
        <v>1454</v>
      </c>
      <c r="B861" s="7" t="s">
        <v>1455</v>
      </c>
      <c r="C861" s="7" t="s">
        <v>1236</v>
      </c>
      <c r="E861" s="5" t="s">
        <v>1442</v>
      </c>
    </row>
    <row r="862" spans="1:5" x14ac:dyDescent="0.2">
      <c r="A862" s="7" t="s">
        <v>1444</v>
      </c>
      <c r="B862" s="7" t="s">
        <v>1445</v>
      </c>
      <c r="C862" s="7" t="s">
        <v>947</v>
      </c>
      <c r="D862" s="7" t="s">
        <v>306</v>
      </c>
      <c r="E862" s="5" t="s">
        <v>1442</v>
      </c>
    </row>
    <row r="863" spans="1:5" x14ac:dyDescent="0.2">
      <c r="A863" s="7" t="s">
        <v>1492</v>
      </c>
      <c r="B863" s="7" t="s">
        <v>1482</v>
      </c>
      <c r="C863" s="7" t="s">
        <v>1382</v>
      </c>
      <c r="D863" s="7" t="s">
        <v>306</v>
      </c>
      <c r="E863" s="5" t="s">
        <v>308</v>
      </c>
    </row>
    <row r="864" spans="1:5" x14ac:dyDescent="0.2">
      <c r="A864" s="7" t="s">
        <v>1493</v>
      </c>
      <c r="B864" s="7" t="s">
        <v>1483</v>
      </c>
      <c r="C864" s="7" t="s">
        <v>1382</v>
      </c>
      <c r="D864" s="7" t="s">
        <v>307</v>
      </c>
      <c r="E864" s="5" t="s">
        <v>308</v>
      </c>
    </row>
    <row r="865" spans="1:5" x14ac:dyDescent="0.2">
      <c r="A865" s="7" t="s">
        <v>1494</v>
      </c>
      <c r="B865" s="7" t="s">
        <v>1484</v>
      </c>
      <c r="C865" s="7" t="s">
        <v>1382</v>
      </c>
      <c r="D865" s="7" t="s">
        <v>307</v>
      </c>
      <c r="E865" s="5" t="s">
        <v>308</v>
      </c>
    </row>
    <row r="866" spans="1:5" x14ac:dyDescent="0.2">
      <c r="A866" s="7" t="s">
        <v>1495</v>
      </c>
      <c r="B866" s="7" t="s">
        <v>1485</v>
      </c>
      <c r="C866" s="7" t="s">
        <v>1382</v>
      </c>
      <c r="D866" s="7" t="s">
        <v>307</v>
      </c>
      <c r="E866" s="5" t="s">
        <v>308</v>
      </c>
    </row>
    <row r="867" spans="1:5" x14ac:dyDescent="0.2">
      <c r="A867" s="7" t="s">
        <v>1496</v>
      </c>
      <c r="B867" s="7" t="s">
        <v>1486</v>
      </c>
      <c r="C867" s="7" t="s">
        <v>1382</v>
      </c>
      <c r="D867" s="7" t="s">
        <v>307</v>
      </c>
      <c r="E867" s="5" t="s">
        <v>308</v>
      </c>
    </row>
    <row r="868" spans="1:5" x14ac:dyDescent="0.2">
      <c r="A868" s="7" t="s">
        <v>1497</v>
      </c>
      <c r="B868" s="7" t="s">
        <v>1487</v>
      </c>
      <c r="C868" s="7" t="s">
        <v>1382</v>
      </c>
      <c r="D868" s="7" t="s">
        <v>307</v>
      </c>
      <c r="E868" s="5" t="s">
        <v>308</v>
      </c>
    </row>
    <row r="869" spans="1:5" x14ac:dyDescent="0.2">
      <c r="A869" s="7" t="s">
        <v>1498</v>
      </c>
      <c r="B869" s="7" t="s">
        <v>1488</v>
      </c>
      <c r="C869" s="7" t="s">
        <v>1382</v>
      </c>
      <c r="D869" s="7" t="s">
        <v>307</v>
      </c>
      <c r="E869" s="5" t="s">
        <v>308</v>
      </c>
    </row>
    <row r="870" spans="1:5" x14ac:dyDescent="0.2">
      <c r="A870" s="7" t="s">
        <v>1499</v>
      </c>
      <c r="B870" s="7" t="s">
        <v>1489</v>
      </c>
      <c r="C870" s="7" t="s">
        <v>1382</v>
      </c>
      <c r="D870" s="7" t="s">
        <v>307</v>
      </c>
      <c r="E870" s="5" t="s">
        <v>308</v>
      </c>
    </row>
    <row r="871" spans="1:5" x14ac:dyDescent="0.2">
      <c r="A871" s="7" t="s">
        <v>1500</v>
      </c>
      <c r="B871" s="7" t="s">
        <v>1490</v>
      </c>
      <c r="C871" s="7" t="s">
        <v>1382</v>
      </c>
      <c r="D871" s="7" t="s">
        <v>307</v>
      </c>
      <c r="E871" s="5" t="s">
        <v>308</v>
      </c>
    </row>
    <row r="872" spans="1:5" x14ac:dyDescent="0.2">
      <c r="A872" s="7" t="s">
        <v>1501</v>
      </c>
      <c r="B872" s="7" t="s">
        <v>1491</v>
      </c>
      <c r="C872" s="7" t="s">
        <v>1382</v>
      </c>
      <c r="D872" s="7" t="s">
        <v>307</v>
      </c>
      <c r="E872" s="5" t="s">
        <v>308</v>
      </c>
    </row>
    <row r="873" spans="1:5" x14ac:dyDescent="0.2">
      <c r="D873" s="7" t="s">
        <v>307</v>
      </c>
    </row>
    <row r="915" spans="4:4" x14ac:dyDescent="0.2">
      <c r="D915" s="7" t="s">
        <v>401</v>
      </c>
    </row>
    <row r="993" spans="4:4" x14ac:dyDescent="0.2">
      <c r="D993" s="7" t="s">
        <v>401</v>
      </c>
    </row>
    <row r="1129" spans="4:4" x14ac:dyDescent="0.2">
      <c r="D1129" s="7" t="s">
        <v>401</v>
      </c>
    </row>
    <row r="1181" spans="4:4" x14ac:dyDescent="0.2">
      <c r="D1181" s="7" t="s">
        <v>401</v>
      </c>
    </row>
    <row r="1792" spans="4:4" x14ac:dyDescent="0.2">
      <c r="D1792" s="7" t="s">
        <v>401</v>
      </c>
    </row>
    <row r="1803" spans="4:4" x14ac:dyDescent="0.2">
      <c r="D1803" s="7" t="s">
        <v>401</v>
      </c>
    </row>
    <row r="1806" spans="4:4" x14ac:dyDescent="0.2">
      <c r="D1806" s="7" t="s">
        <v>401</v>
      </c>
    </row>
    <row r="1817" spans="4:4" x14ac:dyDescent="0.2">
      <c r="D1817" s="7" t="s">
        <v>401</v>
      </c>
    </row>
    <row r="1829" spans="4:4" x14ac:dyDescent="0.2">
      <c r="D1829" s="7" t="s">
        <v>401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77"/>
  <sheetViews>
    <sheetView showGridLines="0" zoomScaleNormal="100" workbookViewId="0">
      <pane ySplit="6" topLeftCell="A7" activePane="bottomLeft" state="frozen"/>
      <selection pane="bottomLeft"/>
    </sheetView>
  </sheetViews>
  <sheetFormatPr defaultRowHeight="12" x14ac:dyDescent="0.2"/>
  <cols>
    <col min="1" max="1" width="56.42578125" style="55" customWidth="1"/>
    <col min="2" max="2" width="13.5703125" style="55" customWidth="1"/>
    <col min="3" max="3" width="19" style="55" customWidth="1"/>
    <col min="4" max="4" width="20" style="55" customWidth="1"/>
    <col min="5" max="5" width="13.85546875" style="55" customWidth="1"/>
    <col min="6" max="9" width="11.42578125" style="55" customWidth="1"/>
    <col min="10" max="10" width="12.42578125" style="56" bestFit="1" customWidth="1"/>
    <col min="11" max="11" width="11.42578125" style="56" customWidth="1"/>
    <col min="12" max="16384" width="9.140625" style="56"/>
  </cols>
  <sheetData>
    <row r="1" spans="1:17" ht="20.25" x14ac:dyDescent="0.2">
      <c r="A1" s="54" t="s">
        <v>440</v>
      </c>
    </row>
    <row r="2" spans="1:17" ht="15.75" customHeight="1" x14ac:dyDescent="0.2">
      <c r="A2" s="57" t="s">
        <v>3012</v>
      </c>
      <c r="F2" s="39"/>
      <c r="G2" s="39"/>
      <c r="H2" s="39"/>
    </row>
    <row r="4" spans="1:17" x14ac:dyDescent="0.2">
      <c r="A4" s="56"/>
      <c r="B4" s="56"/>
      <c r="C4" s="56"/>
      <c r="D4" s="56"/>
      <c r="E4" s="56"/>
      <c r="F4" s="142"/>
      <c r="G4" s="142"/>
      <c r="H4" s="142"/>
      <c r="I4" s="142"/>
      <c r="J4" s="142"/>
      <c r="K4" s="142"/>
    </row>
    <row r="5" spans="1:17" s="55" customFormat="1" ht="30.75" customHeight="1" x14ac:dyDescent="0.2">
      <c r="A5" s="58" t="s">
        <v>554</v>
      </c>
      <c r="B5" s="58" t="s">
        <v>136</v>
      </c>
      <c r="C5" s="58" t="s">
        <v>1250</v>
      </c>
      <c r="D5" s="58" t="s">
        <v>305</v>
      </c>
      <c r="E5" s="112" t="s">
        <v>2210</v>
      </c>
      <c r="F5" s="58" t="s">
        <v>937</v>
      </c>
      <c r="G5" s="58"/>
      <c r="H5" s="58"/>
      <c r="I5" s="58"/>
      <c r="J5" s="58" t="s">
        <v>437</v>
      </c>
      <c r="K5" s="58" t="s">
        <v>256</v>
      </c>
    </row>
    <row r="6" spans="1:17" ht="22.5" x14ac:dyDescent="0.2">
      <c r="A6" s="82"/>
      <c r="B6" s="82"/>
      <c r="C6" s="82"/>
      <c r="D6" s="82"/>
      <c r="E6" s="113"/>
      <c r="F6" s="83" t="s">
        <v>2995</v>
      </c>
      <c r="G6" s="83" t="s">
        <v>2936</v>
      </c>
      <c r="H6" s="84" t="s">
        <v>133</v>
      </c>
      <c r="I6" s="85" t="s">
        <v>134</v>
      </c>
      <c r="J6" s="86" t="s">
        <v>438</v>
      </c>
      <c r="K6" s="86" t="s">
        <v>1259</v>
      </c>
    </row>
    <row r="7" spans="1:17" s="142" customFormat="1" x14ac:dyDescent="0.2">
      <c r="A7" s="137" t="s">
        <v>866</v>
      </c>
      <c r="B7" s="137" t="s">
        <v>867</v>
      </c>
      <c r="C7" s="137" t="s">
        <v>1235</v>
      </c>
      <c r="D7" s="137" t="s">
        <v>307</v>
      </c>
      <c r="E7" s="137" t="s">
        <v>1442</v>
      </c>
      <c r="F7" s="138">
        <v>643.01511752600004</v>
      </c>
      <c r="G7" s="138">
        <v>880.27658150699995</v>
      </c>
      <c r="H7" s="139">
        <f t="shared" ref="H7:H70" si="0">IF(ISERROR(F7/G7-1),"",IF((F7/G7-1)&gt;10000%,"",F7/G7-1))</f>
        <v>-0.26953058727839529</v>
      </c>
      <c r="I7" s="140">
        <f t="shared" ref="I7:I70" si="1">F7/$F$1050</f>
        <v>8.6097446742676442E-2</v>
      </c>
      <c r="J7" s="141">
        <v>16377.820000000002</v>
      </c>
      <c r="K7" s="141">
        <v>2.8257142857142901</v>
      </c>
    </row>
    <row r="8" spans="1:17" s="142" customFormat="1" x14ac:dyDescent="0.2">
      <c r="A8" s="137" t="s">
        <v>1289</v>
      </c>
      <c r="B8" s="137" t="s">
        <v>876</v>
      </c>
      <c r="C8" s="137" t="s">
        <v>1235</v>
      </c>
      <c r="D8" s="137" t="s">
        <v>307</v>
      </c>
      <c r="E8" s="137" t="s">
        <v>308</v>
      </c>
      <c r="F8" s="138">
        <v>420.55466532200001</v>
      </c>
      <c r="G8" s="138">
        <v>656.43249176199993</v>
      </c>
      <c r="H8" s="139">
        <f t="shared" si="0"/>
        <v>-0.35933295411209043</v>
      </c>
      <c r="I8" s="140">
        <f t="shared" si="1"/>
        <v>5.631078012482487E-2</v>
      </c>
      <c r="J8" s="141">
        <v>5197.1745000000001</v>
      </c>
      <c r="K8" s="141">
        <v>5.2999047619047603</v>
      </c>
    </row>
    <row r="9" spans="1:17" s="142" customFormat="1" x14ac:dyDescent="0.2">
      <c r="A9" s="137" t="s">
        <v>2751</v>
      </c>
      <c r="B9" s="137" t="s">
        <v>518</v>
      </c>
      <c r="C9" s="137" t="s">
        <v>2792</v>
      </c>
      <c r="D9" s="137" t="s">
        <v>307</v>
      </c>
      <c r="E9" s="137" t="s">
        <v>1442</v>
      </c>
      <c r="F9" s="138">
        <v>220.568083922</v>
      </c>
      <c r="G9" s="138">
        <v>273.89630312699995</v>
      </c>
      <c r="H9" s="139">
        <f t="shared" si="0"/>
        <v>-0.19470222341873955</v>
      </c>
      <c r="I9" s="140">
        <f t="shared" si="1"/>
        <v>2.9533285207467484E-2</v>
      </c>
      <c r="J9" s="141">
        <v>819.51566889000003</v>
      </c>
      <c r="K9" s="141">
        <v>3.2789999999999999</v>
      </c>
    </row>
    <row r="10" spans="1:17" s="142" customFormat="1" x14ac:dyDescent="0.2">
      <c r="A10" s="137" t="s">
        <v>2335</v>
      </c>
      <c r="B10" s="137" t="s">
        <v>138</v>
      </c>
      <c r="C10" s="137" t="s">
        <v>947</v>
      </c>
      <c r="D10" s="137" t="s">
        <v>306</v>
      </c>
      <c r="E10" s="137" t="s">
        <v>1442</v>
      </c>
      <c r="F10" s="138">
        <v>219.210858788</v>
      </c>
      <c r="G10" s="138">
        <v>278.14450694499999</v>
      </c>
      <c r="H10" s="139">
        <f t="shared" si="0"/>
        <v>-0.21188140224050322</v>
      </c>
      <c r="I10" s="140">
        <f t="shared" si="1"/>
        <v>2.9351557569178073E-2</v>
      </c>
      <c r="J10" s="141">
        <v>2247.0997823207999</v>
      </c>
      <c r="K10" s="141">
        <v>2.9376190476190498</v>
      </c>
    </row>
    <row r="11" spans="1:17" s="142" customFormat="1" x14ac:dyDescent="0.2">
      <c r="A11" s="137" t="s">
        <v>2503</v>
      </c>
      <c r="B11" s="137" t="s">
        <v>875</v>
      </c>
      <c r="C11" s="137" t="s">
        <v>1235</v>
      </c>
      <c r="D11" s="137" t="s">
        <v>307</v>
      </c>
      <c r="E11" s="137" t="s">
        <v>308</v>
      </c>
      <c r="F11" s="138">
        <v>201.558494395</v>
      </c>
      <c r="G11" s="138">
        <v>275.609038731</v>
      </c>
      <c r="H11" s="139">
        <f t="shared" si="0"/>
        <v>-0.26867966550354982</v>
      </c>
      <c r="I11" s="140">
        <f t="shared" si="1"/>
        <v>2.6987968499832156E-2</v>
      </c>
      <c r="J11" s="141">
        <v>6100.0225</v>
      </c>
      <c r="K11" s="141">
        <v>5.0888095238095197</v>
      </c>
    </row>
    <row r="12" spans="1:17" s="142" customFormat="1" x14ac:dyDescent="0.2">
      <c r="A12" s="62" t="s">
        <v>1313</v>
      </c>
      <c r="B12" s="62" t="s">
        <v>893</v>
      </c>
      <c r="C12" s="62" t="s">
        <v>1235</v>
      </c>
      <c r="D12" s="62" t="s">
        <v>307</v>
      </c>
      <c r="E12" s="62" t="s">
        <v>308</v>
      </c>
      <c r="F12" s="138">
        <v>189.11932642300002</v>
      </c>
      <c r="G12" s="138">
        <v>274.722073287</v>
      </c>
      <c r="H12" s="79">
        <f t="shared" si="0"/>
        <v>-0.31159762970546401</v>
      </c>
      <c r="I12" s="63">
        <f t="shared" si="1"/>
        <v>2.5322407966647382E-2</v>
      </c>
      <c r="J12" s="141">
        <v>3068.4144999999994</v>
      </c>
      <c r="K12" s="141">
        <v>7.7193809523809502</v>
      </c>
      <c r="M12" s="56"/>
      <c r="N12" s="56"/>
      <c r="O12" s="56"/>
      <c r="P12" s="56"/>
      <c r="Q12" s="56"/>
    </row>
    <row r="13" spans="1:17" s="142" customFormat="1" x14ac:dyDescent="0.2">
      <c r="A13" s="137" t="s">
        <v>2504</v>
      </c>
      <c r="B13" s="137" t="s">
        <v>746</v>
      </c>
      <c r="C13" s="137" t="s">
        <v>1235</v>
      </c>
      <c r="D13" s="137" t="s">
        <v>307</v>
      </c>
      <c r="E13" s="137" t="s">
        <v>308</v>
      </c>
      <c r="F13" s="138">
        <v>173.756483884</v>
      </c>
      <c r="G13" s="138">
        <v>242.49615035400001</v>
      </c>
      <c r="H13" s="139">
        <f t="shared" si="0"/>
        <v>-0.28346704213511298</v>
      </c>
      <c r="I13" s="140">
        <f t="shared" si="1"/>
        <v>2.3265377764298843E-2</v>
      </c>
      <c r="J13" s="141">
        <v>10112.247317430001</v>
      </c>
      <c r="K13" s="141">
        <v>3.4420952380952401</v>
      </c>
    </row>
    <row r="14" spans="1:17" s="142" customFormat="1" x14ac:dyDescent="0.2">
      <c r="A14" s="62" t="s">
        <v>2502</v>
      </c>
      <c r="B14" s="62" t="s">
        <v>1131</v>
      </c>
      <c r="C14" s="62" t="s">
        <v>1235</v>
      </c>
      <c r="D14" s="62" t="s">
        <v>1153</v>
      </c>
      <c r="E14" s="62" t="s">
        <v>1442</v>
      </c>
      <c r="F14" s="138">
        <v>172.13603399900001</v>
      </c>
      <c r="G14" s="138">
        <v>118.846735948</v>
      </c>
      <c r="H14" s="79">
        <f t="shared" si="0"/>
        <v>0.44838671946628894</v>
      </c>
      <c r="I14" s="63">
        <f t="shared" si="1"/>
        <v>2.3048405264165791E-2</v>
      </c>
      <c r="J14" s="141">
        <v>2906.5129285600001</v>
      </c>
      <c r="K14" s="141">
        <v>11.5452380952381</v>
      </c>
      <c r="M14" s="56"/>
      <c r="N14" s="56"/>
      <c r="O14" s="56"/>
      <c r="P14" s="56"/>
      <c r="Q14" s="56"/>
    </row>
    <row r="15" spans="1:17" s="142" customFormat="1" x14ac:dyDescent="0.2">
      <c r="A15" s="62" t="s">
        <v>1347</v>
      </c>
      <c r="B15" s="62" t="s">
        <v>1348</v>
      </c>
      <c r="C15" s="62" t="s">
        <v>1235</v>
      </c>
      <c r="D15" s="62" t="s">
        <v>307</v>
      </c>
      <c r="E15" s="62" t="s">
        <v>1442</v>
      </c>
      <c r="F15" s="138">
        <v>164.228549668</v>
      </c>
      <c r="G15" s="138">
        <v>236.55904792300001</v>
      </c>
      <c r="H15" s="79">
        <f t="shared" si="0"/>
        <v>-0.30576086135814851</v>
      </c>
      <c r="I15" s="63">
        <f t="shared" si="1"/>
        <v>2.198962111974901E-2</v>
      </c>
      <c r="J15" s="141">
        <v>1554.7535</v>
      </c>
      <c r="K15" s="141">
        <v>6.6882380952381002</v>
      </c>
      <c r="M15" s="56"/>
      <c r="N15" s="56"/>
      <c r="O15" s="56"/>
      <c r="P15" s="56"/>
      <c r="Q15" s="56"/>
    </row>
    <row r="16" spans="1:17" s="142" customFormat="1" x14ac:dyDescent="0.2">
      <c r="A16" s="137" t="s">
        <v>2407</v>
      </c>
      <c r="B16" s="137" t="s">
        <v>511</v>
      </c>
      <c r="C16" s="137" t="s">
        <v>947</v>
      </c>
      <c r="D16" s="137" t="s">
        <v>306</v>
      </c>
      <c r="E16" s="137" t="s">
        <v>1442</v>
      </c>
      <c r="F16" s="138">
        <v>111.279647707</v>
      </c>
      <c r="G16" s="138">
        <v>111.56121017</v>
      </c>
      <c r="H16" s="139">
        <f t="shared" si="0"/>
        <v>-2.523838371517706E-3</v>
      </c>
      <c r="I16" s="140">
        <f t="shared" si="1"/>
        <v>1.4899950686788992E-2</v>
      </c>
      <c r="J16" s="141">
        <v>425.37773583270001</v>
      </c>
      <c r="K16" s="141">
        <v>6.9117619047619101</v>
      </c>
    </row>
    <row r="17" spans="1:17" s="142" customFormat="1" x14ac:dyDescent="0.2">
      <c r="A17" s="137" t="s">
        <v>232</v>
      </c>
      <c r="B17" s="137" t="s">
        <v>233</v>
      </c>
      <c r="C17" s="137" t="s">
        <v>1236</v>
      </c>
      <c r="D17" s="137" t="s">
        <v>306</v>
      </c>
      <c r="E17" s="137" t="s">
        <v>1442</v>
      </c>
      <c r="F17" s="138">
        <v>108.30201399799999</v>
      </c>
      <c r="G17" s="138">
        <v>90.649236400999996</v>
      </c>
      <c r="H17" s="139">
        <f t="shared" si="0"/>
        <v>0.1947371902716355</v>
      </c>
      <c r="I17" s="140">
        <f t="shared" si="1"/>
        <v>1.4501256079629215E-2</v>
      </c>
      <c r="J17" s="141">
        <v>202.57372759999998</v>
      </c>
      <c r="K17" s="141">
        <v>6.0527142857142904</v>
      </c>
    </row>
    <row r="18" spans="1:17" s="142" customFormat="1" x14ac:dyDescent="0.2">
      <c r="A18" s="62" t="s">
        <v>2324</v>
      </c>
      <c r="B18" s="62" t="s">
        <v>226</v>
      </c>
      <c r="C18" s="62" t="s">
        <v>947</v>
      </c>
      <c r="D18" s="62" t="s">
        <v>306</v>
      </c>
      <c r="E18" s="62" t="s">
        <v>1442</v>
      </c>
      <c r="F18" s="138">
        <v>108.103318625</v>
      </c>
      <c r="G18" s="138">
        <v>74.677214849999999</v>
      </c>
      <c r="H18" s="79">
        <f t="shared" si="0"/>
        <v>0.44760779900724978</v>
      </c>
      <c r="I18" s="63">
        <f t="shared" si="1"/>
        <v>1.447465147294329E-2</v>
      </c>
      <c r="J18" s="141">
        <v>2304.4039367735622</v>
      </c>
      <c r="K18" s="141">
        <v>12.9279047619048</v>
      </c>
      <c r="M18" s="56"/>
      <c r="N18" s="56"/>
      <c r="O18" s="56"/>
      <c r="P18" s="56"/>
      <c r="Q18" s="56"/>
    </row>
    <row r="19" spans="1:17" s="142" customFormat="1" x14ac:dyDescent="0.2">
      <c r="A19" s="62" t="s">
        <v>2506</v>
      </c>
      <c r="B19" s="62" t="s">
        <v>1351</v>
      </c>
      <c r="C19" s="62" t="s">
        <v>1235</v>
      </c>
      <c r="D19" s="62" t="s">
        <v>1153</v>
      </c>
      <c r="E19" s="62" t="s">
        <v>308</v>
      </c>
      <c r="F19" s="138">
        <v>106.509242289</v>
      </c>
      <c r="G19" s="138">
        <v>51.697151925999997</v>
      </c>
      <c r="H19" s="79">
        <f t="shared" si="0"/>
        <v>1.0602535791808951</v>
      </c>
      <c r="I19" s="63">
        <f t="shared" si="1"/>
        <v>1.4261210297608917E-2</v>
      </c>
      <c r="J19" s="141">
        <v>4188.3713725199996</v>
      </c>
      <c r="K19" s="141">
        <v>14.904571428571399</v>
      </c>
      <c r="M19" s="56"/>
      <c r="N19" s="56"/>
      <c r="O19" s="56"/>
      <c r="P19" s="56"/>
      <c r="Q19" s="56"/>
    </row>
    <row r="20" spans="1:17" s="142" customFormat="1" x14ac:dyDescent="0.2">
      <c r="A20" s="137" t="s">
        <v>2753</v>
      </c>
      <c r="B20" s="137" t="s">
        <v>519</v>
      </c>
      <c r="C20" s="137" t="s">
        <v>2792</v>
      </c>
      <c r="D20" s="137" t="s">
        <v>307</v>
      </c>
      <c r="E20" s="137" t="s">
        <v>308</v>
      </c>
      <c r="F20" s="138">
        <v>98.950703418999993</v>
      </c>
      <c r="G20" s="138">
        <v>128.52924239000001</v>
      </c>
      <c r="H20" s="139">
        <f t="shared" si="0"/>
        <v>-0.23013081242048405</v>
      </c>
      <c r="I20" s="140">
        <f t="shared" si="1"/>
        <v>1.3249148714490752E-2</v>
      </c>
      <c r="J20" s="141">
        <v>901.76852451000002</v>
      </c>
      <c r="K20" s="141">
        <v>6.8757142857142899</v>
      </c>
    </row>
    <row r="21" spans="1:17" s="142" customFormat="1" x14ac:dyDescent="0.2">
      <c r="A21" s="62" t="s">
        <v>1300</v>
      </c>
      <c r="B21" s="62" t="s">
        <v>601</v>
      </c>
      <c r="C21" s="62" t="s">
        <v>1235</v>
      </c>
      <c r="D21" s="62" t="s">
        <v>307</v>
      </c>
      <c r="E21" s="62" t="s">
        <v>308</v>
      </c>
      <c r="F21" s="138">
        <v>94.050589887000001</v>
      </c>
      <c r="G21" s="138">
        <v>21.295760974</v>
      </c>
      <c r="H21" s="79">
        <f t="shared" si="0"/>
        <v>3.416399583082586</v>
      </c>
      <c r="I21" s="63">
        <f t="shared" si="1"/>
        <v>1.2593040868259006E-2</v>
      </c>
      <c r="J21" s="141">
        <v>204.56100000000001</v>
      </c>
      <c r="K21" s="141">
        <v>18.180285714285699</v>
      </c>
      <c r="M21" s="56"/>
      <c r="N21" s="56"/>
      <c r="O21" s="56"/>
      <c r="P21" s="56"/>
      <c r="Q21" s="56"/>
    </row>
    <row r="22" spans="1:17" x14ac:dyDescent="0.2">
      <c r="A22" s="62" t="s">
        <v>2505</v>
      </c>
      <c r="B22" s="62" t="s">
        <v>742</v>
      </c>
      <c r="C22" s="62" t="s">
        <v>1235</v>
      </c>
      <c r="D22" s="62" t="s">
        <v>1153</v>
      </c>
      <c r="E22" s="62" t="s">
        <v>308</v>
      </c>
      <c r="F22" s="138">
        <v>93.309426628999987</v>
      </c>
      <c r="G22" s="138">
        <v>73.704404488000009</v>
      </c>
      <c r="H22" s="79">
        <f t="shared" si="0"/>
        <v>0.26599525872557472</v>
      </c>
      <c r="I22" s="63">
        <f t="shared" si="1"/>
        <v>1.2493801733137576E-2</v>
      </c>
      <c r="J22" s="141">
        <v>5262.41514405</v>
      </c>
      <c r="K22" s="141">
        <v>10.234999999999999</v>
      </c>
      <c r="L22" s="142"/>
      <c r="M22" s="142"/>
      <c r="N22" s="142"/>
      <c r="O22" s="142"/>
      <c r="P22" s="142"/>
      <c r="Q22" s="142"/>
    </row>
    <row r="23" spans="1:17" x14ac:dyDescent="0.2">
      <c r="A23" s="62" t="s">
        <v>1291</v>
      </c>
      <c r="B23" s="62" t="s">
        <v>877</v>
      </c>
      <c r="C23" s="62" t="s">
        <v>1235</v>
      </c>
      <c r="D23" s="62" t="s">
        <v>307</v>
      </c>
      <c r="E23" s="62" t="s">
        <v>308</v>
      </c>
      <c r="F23" s="138">
        <v>78.021956234000001</v>
      </c>
      <c r="G23" s="138">
        <v>183.120413095</v>
      </c>
      <c r="H23" s="79">
        <f t="shared" si="0"/>
        <v>-0.57393086376709168</v>
      </c>
      <c r="I23" s="63">
        <f t="shared" si="1"/>
        <v>1.0446863593910182E-2</v>
      </c>
      <c r="J23" s="141">
        <v>425.80849999999998</v>
      </c>
      <c r="K23" s="141">
        <v>14.679523809523801</v>
      </c>
      <c r="L23" s="142"/>
    </row>
    <row r="24" spans="1:17" s="142" customFormat="1" x14ac:dyDescent="0.2">
      <c r="A24" s="137" t="s">
        <v>2336</v>
      </c>
      <c r="B24" s="137" t="s">
        <v>140</v>
      </c>
      <c r="C24" s="137" t="s">
        <v>947</v>
      </c>
      <c r="D24" s="137" t="s">
        <v>306</v>
      </c>
      <c r="E24" s="137" t="s">
        <v>308</v>
      </c>
      <c r="F24" s="138">
        <v>63.604461115999996</v>
      </c>
      <c r="G24" s="138">
        <v>79.613279431999999</v>
      </c>
      <c r="H24" s="139">
        <f t="shared" si="0"/>
        <v>-0.20108226203234847</v>
      </c>
      <c r="I24" s="140">
        <f t="shared" si="1"/>
        <v>8.5164120629092638E-3</v>
      </c>
      <c r="J24" s="141">
        <v>1451.9469278838001</v>
      </c>
      <c r="K24" s="141">
        <v>6.15842857142857</v>
      </c>
    </row>
    <row r="25" spans="1:17" s="142" customFormat="1" x14ac:dyDescent="0.2">
      <c r="A25" s="137" t="s">
        <v>2352</v>
      </c>
      <c r="B25" s="137" t="s">
        <v>504</v>
      </c>
      <c r="C25" s="137" t="s">
        <v>947</v>
      </c>
      <c r="D25" s="137" t="s">
        <v>306</v>
      </c>
      <c r="E25" s="137" t="s">
        <v>1442</v>
      </c>
      <c r="F25" s="138">
        <v>62.757584943000005</v>
      </c>
      <c r="G25" s="138">
        <v>72.755298937999996</v>
      </c>
      <c r="H25" s="139">
        <f t="shared" si="0"/>
        <v>-0.13741561289604154</v>
      </c>
      <c r="I25" s="140">
        <f t="shared" si="1"/>
        <v>8.4030183428937151E-3</v>
      </c>
      <c r="J25" s="141">
        <v>2453.6742850183955</v>
      </c>
      <c r="K25" s="141">
        <v>9.3409047619047598</v>
      </c>
    </row>
    <row r="26" spans="1:17" x14ac:dyDescent="0.2">
      <c r="A26" s="137" t="s">
        <v>618</v>
      </c>
      <c r="B26" s="137" t="s">
        <v>619</v>
      </c>
      <c r="C26" s="137" t="s">
        <v>1231</v>
      </c>
      <c r="D26" s="137" t="s">
        <v>306</v>
      </c>
      <c r="E26" s="137" t="s">
        <v>1442</v>
      </c>
      <c r="F26" s="138">
        <v>61.185633512999999</v>
      </c>
      <c r="G26" s="138">
        <v>121.058266277</v>
      </c>
      <c r="H26" s="139">
        <f t="shared" si="0"/>
        <v>-0.49457698846439924</v>
      </c>
      <c r="I26" s="140">
        <f t="shared" si="1"/>
        <v>8.1925396141085752E-3</v>
      </c>
      <c r="J26" s="141">
        <v>748.06879049999998</v>
      </c>
      <c r="K26" s="141">
        <v>5.0201428571428597</v>
      </c>
      <c r="L26" s="142"/>
      <c r="M26" s="142"/>
      <c r="N26" s="142"/>
      <c r="O26" s="142"/>
      <c r="P26" s="142"/>
      <c r="Q26" s="142"/>
    </row>
    <row r="27" spans="1:17" x14ac:dyDescent="0.2">
      <c r="A27" s="137" t="s">
        <v>2336</v>
      </c>
      <c r="B27" s="137" t="s">
        <v>597</v>
      </c>
      <c r="C27" s="137" t="s">
        <v>947</v>
      </c>
      <c r="D27" s="137" t="s">
        <v>306</v>
      </c>
      <c r="E27" s="137" t="s">
        <v>1442</v>
      </c>
      <c r="F27" s="138">
        <v>59.874230784000005</v>
      </c>
      <c r="G27" s="138">
        <v>98.911270314999996</v>
      </c>
      <c r="H27" s="139">
        <f t="shared" si="0"/>
        <v>-0.39466725487075238</v>
      </c>
      <c r="I27" s="140">
        <f t="shared" si="1"/>
        <v>8.0169474335503744E-3</v>
      </c>
      <c r="J27" s="141">
        <v>1049.348891072</v>
      </c>
      <c r="K27" s="141">
        <v>5.1745238095238104</v>
      </c>
      <c r="L27" s="142"/>
      <c r="M27" s="142"/>
      <c r="N27" s="142"/>
      <c r="O27" s="142"/>
      <c r="P27" s="142"/>
      <c r="Q27" s="142"/>
    </row>
    <row r="28" spans="1:17" x14ac:dyDescent="0.2">
      <c r="A28" s="62" t="s">
        <v>1295</v>
      </c>
      <c r="B28" s="62" t="s">
        <v>600</v>
      </c>
      <c r="C28" s="62" t="s">
        <v>1235</v>
      </c>
      <c r="D28" s="62" t="s">
        <v>307</v>
      </c>
      <c r="E28" s="62" t="s">
        <v>308</v>
      </c>
      <c r="F28" s="138">
        <v>56.644040266999994</v>
      </c>
      <c r="G28" s="138">
        <v>32.108433871999999</v>
      </c>
      <c r="H28" s="79">
        <f t="shared" si="0"/>
        <v>0.76414833849607811</v>
      </c>
      <c r="I28" s="63">
        <f t="shared" si="1"/>
        <v>7.5844363643298891E-3</v>
      </c>
      <c r="J28" s="141">
        <v>355.99200000000002</v>
      </c>
      <c r="K28" s="141">
        <v>13.9748571428571</v>
      </c>
      <c r="L28" s="142"/>
    </row>
    <row r="29" spans="1:17" x14ac:dyDescent="0.2">
      <c r="A29" s="62" t="s">
        <v>2525</v>
      </c>
      <c r="B29" s="62" t="s">
        <v>1352</v>
      </c>
      <c r="C29" s="62" t="s">
        <v>1235</v>
      </c>
      <c r="D29" s="62" t="s">
        <v>1153</v>
      </c>
      <c r="E29" s="62" t="s">
        <v>308</v>
      </c>
      <c r="F29" s="138">
        <v>55.186443340000004</v>
      </c>
      <c r="G29" s="138">
        <v>44.40409622</v>
      </c>
      <c r="H29" s="79">
        <f t="shared" si="0"/>
        <v>0.24282325366062829</v>
      </c>
      <c r="I29" s="63">
        <f t="shared" si="1"/>
        <v>7.3892692984644489E-3</v>
      </c>
      <c r="J29" s="141">
        <v>2540.6186636799998</v>
      </c>
      <c r="K29" s="141">
        <v>13.964</v>
      </c>
      <c r="L29" s="142"/>
    </row>
    <row r="30" spans="1:17" x14ac:dyDescent="0.2">
      <c r="A30" s="137" t="s">
        <v>2349</v>
      </c>
      <c r="B30" s="137" t="s">
        <v>163</v>
      </c>
      <c r="C30" s="137" t="s">
        <v>947</v>
      </c>
      <c r="D30" s="137" t="s">
        <v>306</v>
      </c>
      <c r="E30" s="137" t="s">
        <v>1442</v>
      </c>
      <c r="F30" s="138">
        <v>47.769994462999996</v>
      </c>
      <c r="G30" s="138">
        <v>64.187999621000003</v>
      </c>
      <c r="H30" s="139">
        <f t="shared" si="0"/>
        <v>-0.25577997842183298</v>
      </c>
      <c r="I30" s="140">
        <f t="shared" si="1"/>
        <v>6.3962330621407017E-3</v>
      </c>
      <c r="J30" s="141">
        <v>425.06771850919995</v>
      </c>
      <c r="K30" s="141">
        <v>0.40828571428571397</v>
      </c>
      <c r="L30" s="142"/>
      <c r="M30" s="142"/>
      <c r="N30" s="142"/>
      <c r="O30" s="142"/>
      <c r="P30" s="142"/>
      <c r="Q30" s="142"/>
    </row>
    <row r="31" spans="1:17" x14ac:dyDescent="0.2">
      <c r="A31" s="62" t="s">
        <v>2546</v>
      </c>
      <c r="B31" s="62" t="s">
        <v>1152</v>
      </c>
      <c r="C31" s="62" t="s">
        <v>1235</v>
      </c>
      <c r="D31" s="62" t="s">
        <v>1153</v>
      </c>
      <c r="E31" s="62" t="s">
        <v>1442</v>
      </c>
      <c r="F31" s="138">
        <v>45.206400309999999</v>
      </c>
      <c r="G31" s="138">
        <v>12.203376269</v>
      </c>
      <c r="H31" s="79">
        <f t="shared" si="0"/>
        <v>2.7044174754192363</v>
      </c>
      <c r="I31" s="63">
        <f t="shared" si="1"/>
        <v>6.0529768850433891E-3</v>
      </c>
      <c r="J31" s="141">
        <v>651.01075808000007</v>
      </c>
      <c r="K31" s="141">
        <v>22.4224761904762</v>
      </c>
      <c r="L31" s="142"/>
    </row>
    <row r="32" spans="1:17" x14ac:dyDescent="0.2">
      <c r="A32" s="137" t="s">
        <v>2752</v>
      </c>
      <c r="B32" s="137" t="s">
        <v>535</v>
      </c>
      <c r="C32" s="137" t="s">
        <v>2792</v>
      </c>
      <c r="D32" s="137" t="s">
        <v>307</v>
      </c>
      <c r="E32" s="137" t="s">
        <v>308</v>
      </c>
      <c r="F32" s="138">
        <v>44.775397816999998</v>
      </c>
      <c r="G32" s="138">
        <v>70.953697653999996</v>
      </c>
      <c r="H32" s="139">
        <f t="shared" si="0"/>
        <v>-0.36894905695621916</v>
      </c>
      <c r="I32" s="140">
        <f t="shared" si="1"/>
        <v>5.9952671777976215E-3</v>
      </c>
      <c r="J32" s="141">
        <v>338.74567673000001</v>
      </c>
      <c r="K32" s="141">
        <v>5.2701904761904803</v>
      </c>
      <c r="L32" s="142"/>
      <c r="M32" s="142"/>
      <c r="N32" s="142"/>
      <c r="O32" s="142"/>
      <c r="P32" s="142"/>
      <c r="Q32" s="142"/>
    </row>
    <row r="33" spans="1:17" x14ac:dyDescent="0.2">
      <c r="A33" s="62" t="s">
        <v>1461</v>
      </c>
      <c r="B33" s="62" t="s">
        <v>346</v>
      </c>
      <c r="C33" s="62" t="s">
        <v>1232</v>
      </c>
      <c r="D33" s="62" t="s">
        <v>306</v>
      </c>
      <c r="E33" s="62" t="s">
        <v>1442</v>
      </c>
      <c r="F33" s="138">
        <v>44.507267049999996</v>
      </c>
      <c r="G33" s="138">
        <v>30.453830199999999</v>
      </c>
      <c r="H33" s="79">
        <f t="shared" si="0"/>
        <v>0.46146697337269571</v>
      </c>
      <c r="I33" s="63">
        <f t="shared" si="1"/>
        <v>5.9593654177881889E-3</v>
      </c>
      <c r="J33" s="141">
        <v>71.920497739999988</v>
      </c>
      <c r="K33" s="141">
        <v>17.211238095238102</v>
      </c>
      <c r="L33" s="142"/>
    </row>
    <row r="34" spans="1:17" x14ac:dyDescent="0.2">
      <c r="A34" s="62" t="s">
        <v>2511</v>
      </c>
      <c r="B34" s="62" t="s">
        <v>218</v>
      </c>
      <c r="C34" s="62" t="s">
        <v>1235</v>
      </c>
      <c r="D34" s="62" t="s">
        <v>1153</v>
      </c>
      <c r="E34" s="62" t="s">
        <v>308</v>
      </c>
      <c r="F34" s="138">
        <v>44.168480097</v>
      </c>
      <c r="G34" s="138">
        <v>37.708156567000003</v>
      </c>
      <c r="H34" s="79">
        <f t="shared" si="0"/>
        <v>0.1713243000495468</v>
      </c>
      <c r="I34" s="63">
        <f t="shared" si="1"/>
        <v>5.9140030447303715E-3</v>
      </c>
      <c r="J34" s="141">
        <v>2449.1378458099998</v>
      </c>
      <c r="K34" s="141">
        <v>8.0771904761904807</v>
      </c>
      <c r="L34" s="142"/>
    </row>
    <row r="35" spans="1:17" s="142" customFormat="1" x14ac:dyDescent="0.2">
      <c r="A35" s="137" t="s">
        <v>1285</v>
      </c>
      <c r="B35" s="137" t="s">
        <v>1286</v>
      </c>
      <c r="C35" s="137" t="s">
        <v>1235</v>
      </c>
      <c r="D35" s="137" t="s">
        <v>307</v>
      </c>
      <c r="E35" s="137" t="s">
        <v>308</v>
      </c>
      <c r="F35" s="138">
        <v>43.363393780000003</v>
      </c>
      <c r="G35" s="138">
        <v>62.966900324000001</v>
      </c>
      <c r="H35" s="139">
        <f t="shared" si="0"/>
        <v>-0.31133034091131961</v>
      </c>
      <c r="I35" s="140">
        <f t="shared" si="1"/>
        <v>5.806204838417808E-3</v>
      </c>
      <c r="J35" s="141">
        <v>305.279</v>
      </c>
      <c r="K35" s="141">
        <v>5.1997142857142897</v>
      </c>
      <c r="M35" s="56"/>
      <c r="N35" s="56"/>
      <c r="O35" s="56"/>
      <c r="P35" s="56"/>
      <c r="Q35" s="56"/>
    </row>
    <row r="36" spans="1:17" x14ac:dyDescent="0.2">
      <c r="A36" s="62" t="s">
        <v>2436</v>
      </c>
      <c r="B36" s="62" t="s">
        <v>2183</v>
      </c>
      <c r="C36" s="62" t="s">
        <v>947</v>
      </c>
      <c r="D36" s="62" t="s">
        <v>306</v>
      </c>
      <c r="E36" s="62" t="s">
        <v>1442</v>
      </c>
      <c r="F36" s="138">
        <v>41.654933634999999</v>
      </c>
      <c r="G36" s="138">
        <v>10.150980125</v>
      </c>
      <c r="H36" s="79">
        <f t="shared" si="0"/>
        <v>3.1035380940616308</v>
      </c>
      <c r="I36" s="63">
        <f t="shared" si="1"/>
        <v>5.5774480761941339E-3</v>
      </c>
      <c r="J36" s="141">
        <v>491.28888016333997</v>
      </c>
      <c r="K36" s="141">
        <v>66.235809523809493</v>
      </c>
      <c r="L36" s="142"/>
    </row>
    <row r="37" spans="1:17" x14ac:dyDescent="0.2">
      <c r="A37" s="62" t="s">
        <v>2294</v>
      </c>
      <c r="B37" s="62" t="s">
        <v>2295</v>
      </c>
      <c r="C37" s="62" t="s">
        <v>219</v>
      </c>
      <c r="D37" s="62" t="s">
        <v>307</v>
      </c>
      <c r="E37" s="62" t="s">
        <v>1442</v>
      </c>
      <c r="F37" s="138">
        <v>40.949268490000001</v>
      </c>
      <c r="G37" s="138">
        <v>18.282650309999998</v>
      </c>
      <c r="H37" s="79">
        <f t="shared" si="0"/>
        <v>1.2397884221196378</v>
      </c>
      <c r="I37" s="63">
        <f t="shared" si="1"/>
        <v>5.4829620126727058E-3</v>
      </c>
      <c r="J37" s="141">
        <v>338.48500000000001</v>
      </c>
      <c r="K37" s="141">
        <v>21.963857142857101</v>
      </c>
      <c r="L37" s="142"/>
    </row>
    <row r="38" spans="1:17" x14ac:dyDescent="0.2">
      <c r="A38" s="62" t="s">
        <v>1329</v>
      </c>
      <c r="B38" s="62" t="s">
        <v>38</v>
      </c>
      <c r="C38" s="62" t="s">
        <v>1235</v>
      </c>
      <c r="D38" s="62" t="s">
        <v>307</v>
      </c>
      <c r="E38" s="62" t="s">
        <v>308</v>
      </c>
      <c r="F38" s="138">
        <v>40.615770900000001</v>
      </c>
      <c r="G38" s="138">
        <v>27.697009960000003</v>
      </c>
      <c r="H38" s="79">
        <f t="shared" si="0"/>
        <v>0.46643160971733999</v>
      </c>
      <c r="I38" s="63">
        <f t="shared" si="1"/>
        <v>5.4383078665862028E-3</v>
      </c>
      <c r="J38" s="141">
        <v>347.88</v>
      </c>
      <c r="K38" s="141">
        <v>24.618095238095201</v>
      </c>
      <c r="L38" s="142"/>
    </row>
    <row r="39" spans="1:17" s="142" customFormat="1" x14ac:dyDescent="0.2">
      <c r="A39" s="62" t="s">
        <v>1587</v>
      </c>
      <c r="B39" s="62" t="s">
        <v>822</v>
      </c>
      <c r="C39" s="62" t="s">
        <v>1234</v>
      </c>
      <c r="D39" s="62" t="s">
        <v>306</v>
      </c>
      <c r="E39" s="62" t="s">
        <v>1442</v>
      </c>
      <c r="F39" s="138">
        <v>39.23189095</v>
      </c>
      <c r="G39" s="138">
        <v>45.155049478999999</v>
      </c>
      <c r="H39" s="79">
        <f t="shared" si="0"/>
        <v>-0.13117378006095748</v>
      </c>
      <c r="I39" s="63">
        <f t="shared" si="1"/>
        <v>5.2530112428430366E-3</v>
      </c>
      <c r="J39" s="141">
        <v>80.319635669999997</v>
      </c>
      <c r="K39" s="141">
        <v>21.924714285714298</v>
      </c>
      <c r="M39" s="56"/>
      <c r="N39" s="56"/>
      <c r="O39" s="56"/>
      <c r="P39" s="56"/>
      <c r="Q39" s="56"/>
    </row>
    <row r="40" spans="1:17" x14ac:dyDescent="0.2">
      <c r="A40" s="62" t="s">
        <v>1308</v>
      </c>
      <c r="B40" s="62" t="s">
        <v>610</v>
      </c>
      <c r="C40" s="62" t="s">
        <v>1235</v>
      </c>
      <c r="D40" s="62" t="s">
        <v>307</v>
      </c>
      <c r="E40" s="62" t="s">
        <v>308</v>
      </c>
      <c r="F40" s="138">
        <v>38.063011973999998</v>
      </c>
      <c r="G40" s="138">
        <v>16.962334120999998</v>
      </c>
      <c r="H40" s="79">
        <f t="shared" si="0"/>
        <v>1.2439725395384458</v>
      </c>
      <c r="I40" s="63">
        <f t="shared" si="1"/>
        <v>5.0965024880069189E-3</v>
      </c>
      <c r="J40" s="141">
        <v>151.19999999999999</v>
      </c>
      <c r="K40" s="141">
        <v>14.4312857142857</v>
      </c>
      <c r="L40" s="142"/>
    </row>
    <row r="41" spans="1:17" s="142" customFormat="1" x14ac:dyDescent="0.2">
      <c r="A41" s="137" t="s">
        <v>2332</v>
      </c>
      <c r="B41" s="137" t="s">
        <v>459</v>
      </c>
      <c r="C41" s="137" t="s">
        <v>947</v>
      </c>
      <c r="D41" s="137" t="s">
        <v>306</v>
      </c>
      <c r="E41" s="137" t="s">
        <v>1442</v>
      </c>
      <c r="F41" s="138">
        <v>37.190660121000001</v>
      </c>
      <c r="G41" s="138">
        <v>89.638174882000001</v>
      </c>
      <c r="H41" s="139">
        <f t="shared" si="0"/>
        <v>-0.58510243911193072</v>
      </c>
      <c r="I41" s="140">
        <f t="shared" si="1"/>
        <v>4.9796976646716328E-3</v>
      </c>
      <c r="J41" s="141">
        <v>1405.205240604183</v>
      </c>
      <c r="K41" s="141">
        <v>8.8887142857142898</v>
      </c>
    </row>
    <row r="42" spans="1:17" s="142" customFormat="1" x14ac:dyDescent="0.2">
      <c r="A42" s="62" t="s">
        <v>546</v>
      </c>
      <c r="B42" s="62" t="s">
        <v>744</v>
      </c>
      <c r="C42" s="62" t="s">
        <v>1235</v>
      </c>
      <c r="D42" s="62" t="s">
        <v>307</v>
      </c>
      <c r="E42" s="62" t="s">
        <v>308</v>
      </c>
      <c r="F42" s="138">
        <v>36.565531424</v>
      </c>
      <c r="G42" s="138">
        <v>26.539392923000001</v>
      </c>
      <c r="H42" s="79">
        <f t="shared" si="0"/>
        <v>0.37778326467712775</v>
      </c>
      <c r="I42" s="63">
        <f t="shared" si="1"/>
        <v>4.8959951462855082E-3</v>
      </c>
      <c r="J42" s="141">
        <v>549.61305000000004</v>
      </c>
      <c r="K42" s="141">
        <v>9.0726666666666702</v>
      </c>
      <c r="M42" s="56"/>
      <c r="N42" s="56"/>
      <c r="O42" s="56"/>
      <c r="P42" s="56"/>
      <c r="Q42" s="56"/>
    </row>
    <row r="43" spans="1:17" s="142" customFormat="1" x14ac:dyDescent="0.2">
      <c r="A43" s="62" t="s">
        <v>2507</v>
      </c>
      <c r="B43" s="62" t="s">
        <v>528</v>
      </c>
      <c r="C43" s="62" t="s">
        <v>1235</v>
      </c>
      <c r="D43" s="62" t="s">
        <v>1153</v>
      </c>
      <c r="E43" s="62" t="s">
        <v>308</v>
      </c>
      <c r="F43" s="138">
        <v>36.555591766999996</v>
      </c>
      <c r="G43" s="138">
        <v>41.303852456000001</v>
      </c>
      <c r="H43" s="79">
        <f t="shared" si="0"/>
        <v>-0.1149592690913811</v>
      </c>
      <c r="I43" s="63">
        <f t="shared" si="1"/>
        <v>4.8946642614184606E-3</v>
      </c>
      <c r="J43" s="141">
        <v>2837.38248441</v>
      </c>
      <c r="K43" s="141">
        <v>7.17338095238095</v>
      </c>
      <c r="M43" s="56"/>
      <c r="N43" s="56"/>
      <c r="O43" s="56"/>
      <c r="P43" s="56"/>
      <c r="Q43" s="56"/>
    </row>
    <row r="44" spans="1:17" x14ac:dyDescent="0.2">
      <c r="A44" s="137" t="s">
        <v>2754</v>
      </c>
      <c r="B44" s="137" t="s">
        <v>71</v>
      </c>
      <c r="C44" s="137" t="s">
        <v>2792</v>
      </c>
      <c r="D44" s="137" t="s">
        <v>307</v>
      </c>
      <c r="E44" s="137" t="s">
        <v>308</v>
      </c>
      <c r="F44" s="138">
        <v>35.624834270000001</v>
      </c>
      <c r="G44" s="138">
        <v>71.413639000000003</v>
      </c>
      <c r="H44" s="139">
        <f t="shared" si="0"/>
        <v>-0.50114803322093704</v>
      </c>
      <c r="I44" s="140">
        <f t="shared" si="1"/>
        <v>4.7700391292184174E-3</v>
      </c>
      <c r="J44" s="141">
        <v>313.82536541000002</v>
      </c>
      <c r="K44" s="141">
        <v>4.6477619047619001</v>
      </c>
      <c r="L44" s="142"/>
      <c r="M44" s="142"/>
      <c r="N44" s="142"/>
      <c r="O44" s="142"/>
      <c r="P44" s="142"/>
      <c r="Q44" s="142"/>
    </row>
    <row r="45" spans="1:17" s="142" customFormat="1" x14ac:dyDescent="0.2">
      <c r="A45" s="62" t="s">
        <v>2325</v>
      </c>
      <c r="B45" s="62" t="s">
        <v>223</v>
      </c>
      <c r="C45" s="62" t="s">
        <v>947</v>
      </c>
      <c r="D45" s="62" t="s">
        <v>306</v>
      </c>
      <c r="E45" s="62" t="s">
        <v>1442</v>
      </c>
      <c r="F45" s="138">
        <v>35.219458071999995</v>
      </c>
      <c r="G45" s="138">
        <v>28.372884859000003</v>
      </c>
      <c r="H45" s="79">
        <f t="shared" si="0"/>
        <v>0.24130691140588167</v>
      </c>
      <c r="I45" s="63">
        <f t="shared" si="1"/>
        <v>4.715760692107422E-3</v>
      </c>
      <c r="J45" s="141">
        <v>653.55825722254326</v>
      </c>
      <c r="K45" s="141">
        <v>27.268380952381001</v>
      </c>
      <c r="M45" s="56"/>
      <c r="N45" s="56"/>
      <c r="O45" s="56"/>
      <c r="P45" s="56"/>
      <c r="Q45" s="56"/>
    </row>
    <row r="46" spans="1:17" x14ac:dyDescent="0.2">
      <c r="A46" s="62" t="s">
        <v>868</v>
      </c>
      <c r="B46" s="62" t="s">
        <v>869</v>
      </c>
      <c r="C46" s="62" t="s">
        <v>1235</v>
      </c>
      <c r="D46" s="62" t="s">
        <v>307</v>
      </c>
      <c r="E46" s="62" t="s">
        <v>308</v>
      </c>
      <c r="F46" s="138">
        <v>31.16972612</v>
      </c>
      <c r="G46" s="138">
        <v>32.403250245999999</v>
      </c>
      <c r="H46" s="79">
        <f t="shared" si="0"/>
        <v>-3.8067913454215008E-2</v>
      </c>
      <c r="I46" s="63">
        <f t="shared" si="1"/>
        <v>4.1735159274727306E-3</v>
      </c>
      <c r="J46" s="141">
        <v>461.26600000000002</v>
      </c>
      <c r="K46" s="141">
        <v>13.5990476190476</v>
      </c>
      <c r="L46" s="142"/>
    </row>
    <row r="47" spans="1:17" s="142" customFormat="1" x14ac:dyDescent="0.2">
      <c r="A47" s="62" t="s">
        <v>1290</v>
      </c>
      <c r="B47" s="62" t="s">
        <v>892</v>
      </c>
      <c r="C47" s="62" t="s">
        <v>1235</v>
      </c>
      <c r="D47" s="62" t="s">
        <v>307</v>
      </c>
      <c r="E47" s="62" t="s">
        <v>308</v>
      </c>
      <c r="F47" s="138">
        <v>30.951268813999999</v>
      </c>
      <c r="G47" s="138">
        <v>27.431163484999999</v>
      </c>
      <c r="H47" s="79">
        <f t="shared" si="0"/>
        <v>0.12832504647223142</v>
      </c>
      <c r="I47" s="63">
        <f t="shared" si="1"/>
        <v>4.1442652679528581E-3</v>
      </c>
      <c r="J47" s="141">
        <v>424.22399999999999</v>
      </c>
      <c r="K47" s="141">
        <v>12.819190476190499</v>
      </c>
      <c r="M47" s="56"/>
      <c r="N47" s="56"/>
      <c r="O47" s="56"/>
      <c r="P47" s="56"/>
      <c r="Q47" s="56"/>
    </row>
    <row r="48" spans="1:17" s="142" customFormat="1" x14ac:dyDescent="0.2">
      <c r="A48" s="62" t="s">
        <v>2470</v>
      </c>
      <c r="B48" s="62" t="s">
        <v>366</v>
      </c>
      <c r="C48" s="62" t="s">
        <v>947</v>
      </c>
      <c r="D48" s="62" t="s">
        <v>306</v>
      </c>
      <c r="E48" s="62" t="s">
        <v>1442</v>
      </c>
      <c r="F48" s="138">
        <v>30.570790350000003</v>
      </c>
      <c r="G48" s="138">
        <v>20.537798930000001</v>
      </c>
      <c r="H48" s="79">
        <f t="shared" si="0"/>
        <v>0.48851346992907785</v>
      </c>
      <c r="I48" s="63">
        <f t="shared" si="1"/>
        <v>4.0933205492392263E-3</v>
      </c>
      <c r="J48" s="141">
        <v>1143.7784678515</v>
      </c>
      <c r="K48" s="141">
        <v>16.598333333333301</v>
      </c>
      <c r="M48" s="56"/>
      <c r="N48" s="56"/>
      <c r="O48" s="56"/>
      <c r="P48" s="56"/>
      <c r="Q48" s="56"/>
    </row>
    <row r="49" spans="1:17" x14ac:dyDescent="0.2">
      <c r="A49" s="62" t="s">
        <v>2515</v>
      </c>
      <c r="B49" s="62" t="s">
        <v>55</v>
      </c>
      <c r="C49" s="62" t="s">
        <v>1235</v>
      </c>
      <c r="D49" s="62" t="s">
        <v>307</v>
      </c>
      <c r="E49" s="62" t="s">
        <v>308</v>
      </c>
      <c r="F49" s="138">
        <v>30.446308837</v>
      </c>
      <c r="G49" s="138">
        <v>31.268674708999999</v>
      </c>
      <c r="H49" s="79">
        <f t="shared" si="0"/>
        <v>-2.6299991274120083E-2</v>
      </c>
      <c r="I49" s="63">
        <f t="shared" si="1"/>
        <v>4.0766529155493664E-3</v>
      </c>
      <c r="J49" s="141">
        <v>951.86306523999997</v>
      </c>
      <c r="K49" s="141">
        <v>9.2806666666666704</v>
      </c>
      <c r="L49" s="142"/>
    </row>
    <row r="50" spans="1:17" x14ac:dyDescent="0.2">
      <c r="A50" s="62" t="s">
        <v>2344</v>
      </c>
      <c r="B50" s="62" t="s">
        <v>179</v>
      </c>
      <c r="C50" s="62" t="s">
        <v>947</v>
      </c>
      <c r="D50" s="62" t="s">
        <v>306</v>
      </c>
      <c r="E50" s="62" t="s">
        <v>1442</v>
      </c>
      <c r="F50" s="138">
        <v>30.436496519000002</v>
      </c>
      <c r="G50" s="138">
        <v>18.168784477999999</v>
      </c>
      <c r="H50" s="79">
        <f t="shared" si="0"/>
        <v>0.67520818774941072</v>
      </c>
      <c r="I50" s="63">
        <f t="shared" si="1"/>
        <v>4.0753390809233981E-3</v>
      </c>
      <c r="J50" s="141">
        <v>750.97184497695196</v>
      </c>
      <c r="K50" s="141">
        <v>10.3219523809524</v>
      </c>
      <c r="L50" s="142"/>
    </row>
    <row r="51" spans="1:17" s="142" customFormat="1" x14ac:dyDescent="0.2">
      <c r="A51" s="62" t="s">
        <v>2508</v>
      </c>
      <c r="B51" s="62" t="s">
        <v>1355</v>
      </c>
      <c r="C51" s="62" t="s">
        <v>1235</v>
      </c>
      <c r="D51" s="62" t="s">
        <v>1153</v>
      </c>
      <c r="E51" s="62" t="s">
        <v>308</v>
      </c>
      <c r="F51" s="138">
        <v>30.019711804</v>
      </c>
      <c r="G51" s="138">
        <v>32.307300261999998</v>
      </c>
      <c r="H51" s="79">
        <f t="shared" si="0"/>
        <v>-7.0807168641406792E-2</v>
      </c>
      <c r="I51" s="63">
        <f t="shared" si="1"/>
        <v>4.0195330837939081E-3</v>
      </c>
      <c r="J51" s="141">
        <v>1945.36957573</v>
      </c>
      <c r="K51" s="141">
        <v>16.540047619047598</v>
      </c>
      <c r="M51" s="56"/>
      <c r="N51" s="56"/>
      <c r="O51" s="56"/>
      <c r="P51" s="56"/>
      <c r="Q51" s="56"/>
    </row>
    <row r="52" spans="1:17" x14ac:dyDescent="0.2">
      <c r="A52" s="137" t="s">
        <v>1283</v>
      </c>
      <c r="B52" s="137" t="s">
        <v>1284</v>
      </c>
      <c r="C52" s="137" t="s">
        <v>1235</v>
      </c>
      <c r="D52" s="137" t="s">
        <v>307</v>
      </c>
      <c r="E52" s="137" t="s">
        <v>308</v>
      </c>
      <c r="F52" s="138">
        <v>29.229702660000001</v>
      </c>
      <c r="G52" s="138">
        <v>18.675284445999999</v>
      </c>
      <c r="H52" s="139">
        <f t="shared" si="0"/>
        <v>0.56515434849296864</v>
      </c>
      <c r="I52" s="140">
        <f t="shared" si="1"/>
        <v>3.9137536575442342E-3</v>
      </c>
      <c r="J52" s="141">
        <v>354.20800000000003</v>
      </c>
      <c r="K52" s="141">
        <v>4.2003333333333304</v>
      </c>
      <c r="L52" s="142"/>
      <c r="M52" s="142"/>
      <c r="N52" s="142"/>
      <c r="O52" s="142"/>
      <c r="P52" s="142"/>
      <c r="Q52" s="142"/>
    </row>
    <row r="53" spans="1:17" x14ac:dyDescent="0.2">
      <c r="A53" s="62" t="s">
        <v>2389</v>
      </c>
      <c r="B53" s="62" t="s">
        <v>795</v>
      </c>
      <c r="C53" s="62" t="s">
        <v>947</v>
      </c>
      <c r="D53" s="62" t="s">
        <v>306</v>
      </c>
      <c r="E53" s="62" t="s">
        <v>1442</v>
      </c>
      <c r="F53" s="138">
        <v>29.202671039999998</v>
      </c>
      <c r="G53" s="138">
        <v>8.6288515050000001</v>
      </c>
      <c r="H53" s="79">
        <f t="shared" si="0"/>
        <v>2.38430566606442</v>
      </c>
      <c r="I53" s="63">
        <f t="shared" si="1"/>
        <v>3.9101342193694783E-3</v>
      </c>
      <c r="J53" s="141">
        <v>645.08528550449466</v>
      </c>
      <c r="K53" s="141">
        <v>28.0799047619048</v>
      </c>
      <c r="L53" s="142"/>
    </row>
    <row r="54" spans="1:17" x14ac:dyDescent="0.2">
      <c r="A54" s="62" t="s">
        <v>1317</v>
      </c>
      <c r="B54" s="62" t="s">
        <v>874</v>
      </c>
      <c r="C54" s="62" t="s">
        <v>1235</v>
      </c>
      <c r="D54" s="62" t="s">
        <v>307</v>
      </c>
      <c r="E54" s="62" t="s">
        <v>308</v>
      </c>
      <c r="F54" s="138">
        <v>29.176264572000001</v>
      </c>
      <c r="G54" s="138">
        <v>68.502653640000005</v>
      </c>
      <c r="H54" s="79">
        <f t="shared" si="0"/>
        <v>-0.57408562994757584</v>
      </c>
      <c r="I54" s="63">
        <f t="shared" si="1"/>
        <v>3.9065984868332992E-3</v>
      </c>
      <c r="J54" s="141">
        <v>700.22550000000001</v>
      </c>
      <c r="K54" s="141">
        <v>11.606999999999999</v>
      </c>
      <c r="L54" s="142"/>
      <c r="M54" s="142"/>
      <c r="N54" s="142"/>
      <c r="O54" s="142"/>
      <c r="P54" s="142"/>
      <c r="Q54" s="142"/>
    </row>
    <row r="55" spans="1:17" x14ac:dyDescent="0.2">
      <c r="A55" s="62" t="s">
        <v>317</v>
      </c>
      <c r="B55" s="62" t="s">
        <v>318</v>
      </c>
      <c r="C55" s="62" t="s">
        <v>1236</v>
      </c>
      <c r="D55" s="62" t="s">
        <v>306</v>
      </c>
      <c r="E55" s="62" t="s">
        <v>1442</v>
      </c>
      <c r="F55" s="138">
        <v>28.766800566000001</v>
      </c>
      <c r="G55" s="138">
        <v>16.757584962999999</v>
      </c>
      <c r="H55" s="79">
        <f t="shared" si="0"/>
        <v>0.71664357540276913</v>
      </c>
      <c r="I55" s="63">
        <f t="shared" si="1"/>
        <v>3.851772706709704E-3</v>
      </c>
      <c r="J55" s="141">
        <v>1088.4994139999999</v>
      </c>
      <c r="K55" s="141">
        <v>13.2563333333333</v>
      </c>
      <c r="L55" s="142"/>
    </row>
    <row r="56" spans="1:17" x14ac:dyDescent="0.2">
      <c r="A56" s="62" t="s">
        <v>1296</v>
      </c>
      <c r="B56" s="62" t="s">
        <v>606</v>
      </c>
      <c r="C56" s="62" t="s">
        <v>1235</v>
      </c>
      <c r="D56" s="62" t="s">
        <v>307</v>
      </c>
      <c r="E56" s="62" t="s">
        <v>308</v>
      </c>
      <c r="F56" s="138">
        <v>27.943386914999998</v>
      </c>
      <c r="G56" s="138">
        <v>31.886747495999998</v>
      </c>
      <c r="H56" s="79">
        <f t="shared" si="0"/>
        <v>-0.12366769553698354</v>
      </c>
      <c r="I56" s="63">
        <f t="shared" si="1"/>
        <v>3.7415205352880907E-3</v>
      </c>
      <c r="J56" s="141">
        <v>206.92</v>
      </c>
      <c r="K56" s="141">
        <v>11.578238095238101</v>
      </c>
      <c r="L56" s="142"/>
    </row>
    <row r="57" spans="1:17" x14ac:dyDescent="0.2">
      <c r="A57" s="137" t="s">
        <v>374</v>
      </c>
      <c r="B57" s="137" t="s">
        <v>620</v>
      </c>
      <c r="C57" s="137" t="s">
        <v>1231</v>
      </c>
      <c r="D57" s="137" t="s">
        <v>306</v>
      </c>
      <c r="E57" s="137" t="s">
        <v>1442</v>
      </c>
      <c r="F57" s="138">
        <v>27.639868352000001</v>
      </c>
      <c r="G57" s="138">
        <v>14.027141685</v>
      </c>
      <c r="H57" s="139">
        <f t="shared" si="0"/>
        <v>0.97045620360111173</v>
      </c>
      <c r="I57" s="140">
        <f t="shared" si="1"/>
        <v>3.7008804747342273E-3</v>
      </c>
      <c r="J57" s="141">
        <v>249.3543353</v>
      </c>
      <c r="K57" s="141">
        <v>5.9425714285714299</v>
      </c>
      <c r="L57" s="142"/>
      <c r="M57" s="142"/>
      <c r="N57" s="142"/>
      <c r="O57" s="142"/>
      <c r="P57" s="142"/>
      <c r="Q57" s="142"/>
    </row>
    <row r="58" spans="1:17" s="142" customFormat="1" x14ac:dyDescent="0.2">
      <c r="A58" s="137" t="s">
        <v>2521</v>
      </c>
      <c r="B58" s="137" t="s">
        <v>89</v>
      </c>
      <c r="C58" s="137" t="s">
        <v>1230</v>
      </c>
      <c r="D58" s="137" t="s">
        <v>306</v>
      </c>
      <c r="E58" s="137" t="s">
        <v>1442</v>
      </c>
      <c r="F58" s="138">
        <v>27.322802114999998</v>
      </c>
      <c r="G58" s="138">
        <v>11.285757960000002</v>
      </c>
      <c r="H58" s="139">
        <f t="shared" si="0"/>
        <v>1.4209984133843672</v>
      </c>
      <c r="I58" s="140">
        <f t="shared" si="1"/>
        <v>3.6584264286162451E-3</v>
      </c>
      <c r="J58" s="141">
        <v>767.84575573799998</v>
      </c>
      <c r="K58" s="141">
        <v>4.9567142857142903</v>
      </c>
    </row>
    <row r="59" spans="1:17" x14ac:dyDescent="0.2">
      <c r="A59" s="62" t="s">
        <v>2513</v>
      </c>
      <c r="B59" s="62" t="s">
        <v>1287</v>
      </c>
      <c r="C59" s="62" t="s">
        <v>1235</v>
      </c>
      <c r="D59" s="62" t="s">
        <v>1153</v>
      </c>
      <c r="E59" s="62" t="s">
        <v>308</v>
      </c>
      <c r="F59" s="138">
        <v>26.967820737</v>
      </c>
      <c r="G59" s="138">
        <v>29.710919382</v>
      </c>
      <c r="H59" s="79">
        <f t="shared" si="0"/>
        <v>-9.2326279430513747E-2</v>
      </c>
      <c r="I59" s="63">
        <f t="shared" si="1"/>
        <v>3.6108956794099313E-3</v>
      </c>
      <c r="J59" s="141">
        <v>1037.92401318</v>
      </c>
      <c r="K59" s="141">
        <v>7.7364285714285703</v>
      </c>
      <c r="L59" s="142"/>
    </row>
    <row r="60" spans="1:17" x14ac:dyDescent="0.2">
      <c r="A60" s="62" t="s">
        <v>2512</v>
      </c>
      <c r="B60" s="62" t="s">
        <v>544</v>
      </c>
      <c r="C60" s="62" t="s">
        <v>1235</v>
      </c>
      <c r="D60" s="62" t="s">
        <v>307</v>
      </c>
      <c r="E60" s="62" t="s">
        <v>308</v>
      </c>
      <c r="F60" s="138">
        <v>26.907176026999998</v>
      </c>
      <c r="G60" s="138">
        <v>23.114538951</v>
      </c>
      <c r="H60" s="79">
        <f t="shared" si="0"/>
        <v>0.16408015249795493</v>
      </c>
      <c r="I60" s="63">
        <f t="shared" si="1"/>
        <v>3.6027755675383175E-3</v>
      </c>
      <c r="J60" s="141">
        <v>1755.1377089</v>
      </c>
      <c r="K60" s="141">
        <v>8.7641428571428595</v>
      </c>
      <c r="L60" s="142"/>
    </row>
    <row r="61" spans="1:17" x14ac:dyDescent="0.2">
      <c r="A61" s="137" t="s">
        <v>764</v>
      </c>
      <c r="B61" s="137" t="s">
        <v>765</v>
      </c>
      <c r="C61" s="137" t="s">
        <v>1236</v>
      </c>
      <c r="D61" s="137" t="s">
        <v>306</v>
      </c>
      <c r="E61" s="137" t="s">
        <v>1442</v>
      </c>
      <c r="F61" s="138">
        <v>26.656529418999998</v>
      </c>
      <c r="G61" s="138">
        <v>58.077689786000001</v>
      </c>
      <c r="H61" s="139">
        <f t="shared" si="0"/>
        <v>-0.5410194600160263</v>
      </c>
      <c r="I61" s="140">
        <f t="shared" si="1"/>
        <v>3.5692148744918746E-3</v>
      </c>
      <c r="J61" s="141">
        <v>620.52185320000001</v>
      </c>
      <c r="K61" s="141">
        <v>4.07965</v>
      </c>
      <c r="L61" s="142"/>
      <c r="M61" s="142"/>
      <c r="N61" s="142"/>
      <c r="O61" s="142"/>
      <c r="P61" s="142"/>
      <c r="Q61" s="142"/>
    </row>
    <row r="62" spans="1:17" s="142" customFormat="1" x14ac:dyDescent="0.2">
      <c r="A62" s="62" t="s">
        <v>2406</v>
      </c>
      <c r="B62" s="62" t="s">
        <v>139</v>
      </c>
      <c r="C62" s="62" t="s">
        <v>947</v>
      </c>
      <c r="D62" s="62" t="s">
        <v>306</v>
      </c>
      <c r="E62" s="62" t="s">
        <v>1442</v>
      </c>
      <c r="F62" s="138">
        <v>26.127086881</v>
      </c>
      <c r="G62" s="138">
        <v>24.100790326999999</v>
      </c>
      <c r="H62" s="79">
        <f t="shared" si="0"/>
        <v>8.4075938029714692E-2</v>
      </c>
      <c r="I62" s="63">
        <f t="shared" si="1"/>
        <v>3.4983243938852206E-3</v>
      </c>
      <c r="J62" s="141">
        <v>425.2373999504</v>
      </c>
      <c r="K62" s="141">
        <v>13.651619047619</v>
      </c>
      <c r="M62" s="56"/>
      <c r="N62" s="56"/>
      <c r="O62" s="56"/>
      <c r="P62" s="56"/>
      <c r="Q62" s="56"/>
    </row>
    <row r="63" spans="1:17" x14ac:dyDescent="0.2">
      <c r="A63" s="62" t="s">
        <v>166</v>
      </c>
      <c r="B63" s="62" t="s">
        <v>761</v>
      </c>
      <c r="C63" s="62" t="s">
        <v>1236</v>
      </c>
      <c r="D63" s="62" t="s">
        <v>306</v>
      </c>
      <c r="E63" s="62" t="s">
        <v>1442</v>
      </c>
      <c r="F63" s="138">
        <v>26.108908575000001</v>
      </c>
      <c r="G63" s="138">
        <v>16.267626876000001</v>
      </c>
      <c r="H63" s="79">
        <f t="shared" si="0"/>
        <v>0.60496111534984043</v>
      </c>
      <c r="I63" s="63">
        <f t="shared" si="1"/>
        <v>3.4958903830975287E-3</v>
      </c>
      <c r="J63" s="141">
        <v>780.44302270000003</v>
      </c>
      <c r="K63" s="141">
        <v>20.3367619047619</v>
      </c>
      <c r="L63" s="142"/>
    </row>
    <row r="64" spans="1:17" x14ac:dyDescent="0.2">
      <c r="A64" s="62" t="s">
        <v>1460</v>
      </c>
      <c r="B64" s="62" t="s">
        <v>348</v>
      </c>
      <c r="C64" s="62" t="s">
        <v>1232</v>
      </c>
      <c r="D64" s="62" t="s">
        <v>306</v>
      </c>
      <c r="E64" s="62" t="s">
        <v>1442</v>
      </c>
      <c r="F64" s="138">
        <v>24.353559050000001</v>
      </c>
      <c r="G64" s="138">
        <v>11.85108063</v>
      </c>
      <c r="H64" s="79">
        <f t="shared" si="0"/>
        <v>1.0549652652224002</v>
      </c>
      <c r="I64" s="63">
        <f t="shared" si="1"/>
        <v>3.2608552989692634E-3</v>
      </c>
      <c r="J64" s="141">
        <v>460.85885874000002</v>
      </c>
      <c r="K64" s="141">
        <v>10.936476190476199</v>
      </c>
      <c r="L64" s="142"/>
    </row>
    <row r="65" spans="1:17" s="142" customFormat="1" x14ac:dyDescent="0.2">
      <c r="A65" s="62" t="s">
        <v>2555</v>
      </c>
      <c r="B65" s="62" t="s">
        <v>1353</v>
      </c>
      <c r="C65" s="62" t="s">
        <v>1235</v>
      </c>
      <c r="D65" s="62" t="s">
        <v>1153</v>
      </c>
      <c r="E65" s="62" t="s">
        <v>308</v>
      </c>
      <c r="F65" s="138">
        <v>23.955021930000001</v>
      </c>
      <c r="G65" s="138">
        <v>8.6349384889999996</v>
      </c>
      <c r="H65" s="79">
        <f t="shared" si="0"/>
        <v>1.7741971712382401</v>
      </c>
      <c r="I65" s="63">
        <f t="shared" si="1"/>
        <v>3.2074925901791514E-3</v>
      </c>
      <c r="J65" s="141">
        <v>1218.1035045000001</v>
      </c>
      <c r="K65" s="141">
        <v>20.210523809523799</v>
      </c>
      <c r="M65" s="56"/>
      <c r="N65" s="56"/>
      <c r="O65" s="56"/>
      <c r="P65" s="56"/>
      <c r="Q65" s="56"/>
    </row>
    <row r="66" spans="1:17" x14ac:dyDescent="0.2">
      <c r="A66" s="62" t="s">
        <v>2306</v>
      </c>
      <c r="B66" s="62" t="s">
        <v>1356</v>
      </c>
      <c r="C66" s="62" t="s">
        <v>947</v>
      </c>
      <c r="D66" s="62" t="s">
        <v>306</v>
      </c>
      <c r="E66" s="62" t="s">
        <v>1442</v>
      </c>
      <c r="F66" s="138">
        <v>23.933588397999998</v>
      </c>
      <c r="G66" s="138">
        <v>30.998383366999999</v>
      </c>
      <c r="H66" s="79">
        <f t="shared" si="0"/>
        <v>-0.22790849720637307</v>
      </c>
      <c r="I66" s="63">
        <f t="shared" si="1"/>
        <v>3.2046227161597381E-3</v>
      </c>
      <c r="J66" s="141">
        <v>75.338797</v>
      </c>
      <c r="K66" s="141">
        <v>15.443428571428599</v>
      </c>
      <c r="L66" s="142"/>
    </row>
    <row r="67" spans="1:17" x14ac:dyDescent="0.2">
      <c r="A67" s="62" t="s">
        <v>1315</v>
      </c>
      <c r="B67" s="62" t="s">
        <v>1272</v>
      </c>
      <c r="C67" s="62" t="s">
        <v>1235</v>
      </c>
      <c r="D67" s="62" t="s">
        <v>307</v>
      </c>
      <c r="E67" s="62" t="s">
        <v>308</v>
      </c>
      <c r="F67" s="138">
        <v>23.334179500999998</v>
      </c>
      <c r="G67" s="138">
        <v>32.171072209000002</v>
      </c>
      <c r="H67" s="79">
        <f t="shared" si="0"/>
        <v>-0.27468443235559437</v>
      </c>
      <c r="I67" s="63">
        <f t="shared" si="1"/>
        <v>3.1243639878967013E-3</v>
      </c>
      <c r="J67" s="141">
        <v>268.04700000000003</v>
      </c>
      <c r="K67" s="141">
        <v>22.450380952381</v>
      </c>
      <c r="L67" s="142"/>
    </row>
    <row r="68" spans="1:17" x14ac:dyDescent="0.2">
      <c r="A68" s="137" t="s">
        <v>2305</v>
      </c>
      <c r="B68" s="137" t="s">
        <v>1252</v>
      </c>
      <c r="C68" s="137" t="s">
        <v>947</v>
      </c>
      <c r="D68" s="137" t="s">
        <v>306</v>
      </c>
      <c r="E68" s="137" t="s">
        <v>1442</v>
      </c>
      <c r="F68" s="138">
        <v>22.231140958999998</v>
      </c>
      <c r="G68" s="138">
        <v>17.559805795000003</v>
      </c>
      <c r="H68" s="139">
        <f t="shared" si="0"/>
        <v>0.2660243067910304</v>
      </c>
      <c r="I68" s="140">
        <f t="shared" si="1"/>
        <v>2.9766710339730724E-3</v>
      </c>
      <c r="J68" s="141">
        <v>774.39731234093802</v>
      </c>
      <c r="K68" s="141">
        <v>5.5513809523809501</v>
      </c>
      <c r="L68" s="142"/>
      <c r="M68" s="142"/>
      <c r="N68" s="142"/>
      <c r="O68" s="142"/>
      <c r="P68" s="142"/>
      <c r="Q68" s="142"/>
    </row>
    <row r="69" spans="1:17" s="142" customFormat="1" x14ac:dyDescent="0.2">
      <c r="A69" s="62" t="s">
        <v>2400</v>
      </c>
      <c r="B69" s="62" t="s">
        <v>154</v>
      </c>
      <c r="C69" s="62" t="s">
        <v>947</v>
      </c>
      <c r="D69" s="62" t="s">
        <v>306</v>
      </c>
      <c r="E69" s="62" t="s">
        <v>1442</v>
      </c>
      <c r="F69" s="138">
        <v>22.221250449999999</v>
      </c>
      <c r="G69" s="138">
        <v>3.6825142550000001</v>
      </c>
      <c r="H69" s="79">
        <f t="shared" si="0"/>
        <v>5.0342605381170475</v>
      </c>
      <c r="I69" s="63">
        <f t="shared" si="1"/>
        <v>2.9753467298491479E-3</v>
      </c>
      <c r="J69" s="141">
        <v>45.034878461999995</v>
      </c>
      <c r="K69" s="141">
        <v>13.997904761904801</v>
      </c>
      <c r="M69" s="56"/>
      <c r="N69" s="56"/>
      <c r="O69" s="56"/>
      <c r="P69" s="56"/>
      <c r="Q69" s="56"/>
    </row>
    <row r="70" spans="1:17" x14ac:dyDescent="0.2">
      <c r="A70" s="62" t="s">
        <v>2817</v>
      </c>
      <c r="B70" s="62" t="s">
        <v>2818</v>
      </c>
      <c r="C70" s="62" t="s">
        <v>2812</v>
      </c>
      <c r="D70" s="62" t="s">
        <v>306</v>
      </c>
      <c r="E70" s="62" t="s">
        <v>1442</v>
      </c>
      <c r="F70" s="138">
        <v>22.15446786</v>
      </c>
      <c r="G70" s="138">
        <v>11.69822059</v>
      </c>
      <c r="H70" s="79">
        <f t="shared" si="0"/>
        <v>0.89383228753083377</v>
      </c>
      <c r="I70" s="63">
        <f t="shared" si="1"/>
        <v>2.9664047775852802E-3</v>
      </c>
      <c r="J70" s="141">
        <v>357.81255366479996</v>
      </c>
      <c r="K70" s="141">
        <v>15.325619047619</v>
      </c>
      <c r="L70" s="142"/>
    </row>
    <row r="71" spans="1:17" s="142" customFormat="1" x14ac:dyDescent="0.2">
      <c r="A71" s="62" t="s">
        <v>1456</v>
      </c>
      <c r="B71" s="62" t="s">
        <v>234</v>
      </c>
      <c r="C71" s="62" t="s">
        <v>1236</v>
      </c>
      <c r="D71" s="62" t="s">
        <v>306</v>
      </c>
      <c r="E71" s="62" t="s">
        <v>1442</v>
      </c>
      <c r="F71" s="138">
        <v>22.114340703</v>
      </c>
      <c r="G71" s="138">
        <v>22.375976866000002</v>
      </c>
      <c r="H71" s="79">
        <f t="shared" ref="H71:H134" si="2">IF(ISERROR(F71/G71-1),"",IF((F71/G71-1)&gt;10000%,"",F71/G71-1))</f>
        <v>-1.1692725844633656E-2</v>
      </c>
      <c r="I71" s="63">
        <f t="shared" ref="I71:I134" si="3">F71/$F$1050</f>
        <v>2.9610318933892834E-3</v>
      </c>
      <c r="J71" s="141">
        <v>182.63421890000001</v>
      </c>
      <c r="K71" s="141">
        <v>15.2181904761905</v>
      </c>
      <c r="M71" s="56"/>
      <c r="N71" s="56"/>
      <c r="O71" s="56"/>
      <c r="P71" s="56"/>
      <c r="Q71" s="56"/>
    </row>
    <row r="72" spans="1:17" s="142" customFormat="1" x14ac:dyDescent="0.2">
      <c r="A72" s="137" t="s">
        <v>1279</v>
      </c>
      <c r="B72" s="137" t="s">
        <v>1280</v>
      </c>
      <c r="C72" s="137" t="s">
        <v>1235</v>
      </c>
      <c r="D72" s="137" t="s">
        <v>307</v>
      </c>
      <c r="E72" s="137" t="s">
        <v>308</v>
      </c>
      <c r="F72" s="138">
        <v>21.731848568</v>
      </c>
      <c r="G72" s="138">
        <v>18.945664019999999</v>
      </c>
      <c r="H72" s="139">
        <f t="shared" si="2"/>
        <v>0.14706185779810954</v>
      </c>
      <c r="I72" s="140">
        <f t="shared" si="3"/>
        <v>2.9098175512609686E-3</v>
      </c>
      <c r="J72" s="141">
        <v>835.16399999999999</v>
      </c>
      <c r="K72" s="141">
        <v>3.7942380952381001</v>
      </c>
    </row>
    <row r="73" spans="1:17" x14ac:dyDescent="0.2">
      <c r="A73" s="62" t="s">
        <v>2382</v>
      </c>
      <c r="B73" s="62" t="s">
        <v>793</v>
      </c>
      <c r="C73" s="62" t="s">
        <v>947</v>
      </c>
      <c r="D73" s="62" t="s">
        <v>306</v>
      </c>
      <c r="E73" s="62" t="s">
        <v>1442</v>
      </c>
      <c r="F73" s="138">
        <v>21.002955418999999</v>
      </c>
      <c r="G73" s="138">
        <v>29.063522529</v>
      </c>
      <c r="H73" s="79">
        <f t="shared" si="2"/>
        <v>-0.27734308881372005</v>
      </c>
      <c r="I73" s="63">
        <f t="shared" si="3"/>
        <v>2.8122213402751641E-3</v>
      </c>
      <c r="J73" s="141">
        <v>526.32150081760005</v>
      </c>
      <c r="K73" s="141">
        <v>10.8774761904762</v>
      </c>
      <c r="L73" s="142"/>
      <c r="M73" s="142"/>
      <c r="N73" s="142"/>
      <c r="O73" s="142"/>
      <c r="P73" s="142"/>
      <c r="Q73" s="142"/>
    </row>
    <row r="74" spans="1:17" x14ac:dyDescent="0.2">
      <c r="A74" s="62" t="s">
        <v>2530</v>
      </c>
      <c r="B74" s="62" t="s">
        <v>543</v>
      </c>
      <c r="C74" s="62" t="s">
        <v>1235</v>
      </c>
      <c r="D74" s="62" t="s">
        <v>307</v>
      </c>
      <c r="E74" s="62" t="s">
        <v>308</v>
      </c>
      <c r="F74" s="138">
        <v>20.744026436000002</v>
      </c>
      <c r="G74" s="138">
        <v>25.83843092</v>
      </c>
      <c r="H74" s="79">
        <f t="shared" si="2"/>
        <v>-0.1971638486784707</v>
      </c>
      <c r="I74" s="63">
        <f t="shared" si="3"/>
        <v>2.7775516665515501E-3</v>
      </c>
      <c r="J74" s="141">
        <v>502.13571791999999</v>
      </c>
      <c r="K74" s="141">
        <v>7.7089523809523799</v>
      </c>
      <c r="L74" s="142"/>
    </row>
    <row r="75" spans="1:17" x14ac:dyDescent="0.2">
      <c r="A75" s="62" t="s">
        <v>2533</v>
      </c>
      <c r="B75" s="62" t="s">
        <v>561</v>
      </c>
      <c r="C75" s="62" t="s">
        <v>1235</v>
      </c>
      <c r="D75" s="62" t="s">
        <v>1153</v>
      </c>
      <c r="E75" s="62" t="s">
        <v>1442</v>
      </c>
      <c r="F75" s="138">
        <v>20.580552912999998</v>
      </c>
      <c r="G75" s="138">
        <v>18.702261579999998</v>
      </c>
      <c r="H75" s="79">
        <f t="shared" si="2"/>
        <v>0.10043124062646114</v>
      </c>
      <c r="I75" s="63">
        <f t="shared" si="3"/>
        <v>2.7556631408284186E-3</v>
      </c>
      <c r="J75" s="141">
        <v>571.99544679999997</v>
      </c>
      <c r="K75" s="141">
        <v>21.031238095238098</v>
      </c>
      <c r="L75" s="142"/>
    </row>
    <row r="76" spans="1:17" s="142" customFormat="1" x14ac:dyDescent="0.2">
      <c r="A76" s="62" t="s">
        <v>2453</v>
      </c>
      <c r="B76" s="62" t="s">
        <v>2191</v>
      </c>
      <c r="C76" s="62" t="s">
        <v>947</v>
      </c>
      <c r="D76" s="62" t="s">
        <v>306</v>
      </c>
      <c r="E76" s="62" t="s">
        <v>1442</v>
      </c>
      <c r="F76" s="138">
        <v>20.299074756</v>
      </c>
      <c r="G76" s="138">
        <v>10.009113615</v>
      </c>
      <c r="H76" s="79">
        <f t="shared" si="2"/>
        <v>1.0280591805431314</v>
      </c>
      <c r="I76" s="63">
        <f t="shared" si="3"/>
        <v>2.7179742125730821E-3</v>
      </c>
      <c r="J76" s="141">
        <v>276.46920899999998</v>
      </c>
      <c r="K76" s="141">
        <v>20.085952380952399</v>
      </c>
      <c r="M76" s="56"/>
      <c r="N76" s="56"/>
      <c r="O76" s="56"/>
      <c r="P76" s="56"/>
      <c r="Q76" s="56"/>
    </row>
    <row r="77" spans="1:17" x14ac:dyDescent="0.2">
      <c r="A77" s="62" t="s">
        <v>2408</v>
      </c>
      <c r="B77" s="62" t="s">
        <v>141</v>
      </c>
      <c r="C77" s="62" t="s">
        <v>947</v>
      </c>
      <c r="D77" s="62" t="s">
        <v>306</v>
      </c>
      <c r="E77" s="62" t="s">
        <v>1442</v>
      </c>
      <c r="F77" s="138">
        <v>19.050489947999999</v>
      </c>
      <c r="G77" s="138">
        <v>25.485907704999999</v>
      </c>
      <c r="H77" s="79">
        <f t="shared" si="2"/>
        <v>-0.25250887005831291</v>
      </c>
      <c r="I77" s="63">
        <f t="shared" si="3"/>
        <v>2.5507931291421032E-3</v>
      </c>
      <c r="J77" s="141">
        <v>152.21064253520001</v>
      </c>
      <c r="K77" s="141">
        <v>10.753619047619001</v>
      </c>
      <c r="L77" s="142"/>
    </row>
    <row r="78" spans="1:17" s="142" customFormat="1" x14ac:dyDescent="0.2">
      <c r="A78" s="62" t="s">
        <v>2755</v>
      </c>
      <c r="B78" s="62" t="s">
        <v>363</v>
      </c>
      <c r="C78" s="62" t="s">
        <v>2792</v>
      </c>
      <c r="D78" s="62" t="s">
        <v>307</v>
      </c>
      <c r="E78" s="62" t="s">
        <v>308</v>
      </c>
      <c r="F78" s="138">
        <v>18.795928710000002</v>
      </c>
      <c r="G78" s="138">
        <v>6.4508298099999992</v>
      </c>
      <c r="H78" s="79">
        <f t="shared" si="2"/>
        <v>1.9137226160985952</v>
      </c>
      <c r="I78" s="63">
        <f t="shared" si="3"/>
        <v>2.5167082810038815E-3</v>
      </c>
      <c r="J78" s="141">
        <v>8.3866511499726819</v>
      </c>
      <c r="K78" s="141">
        <v>15.5259523809524</v>
      </c>
      <c r="M78" s="56"/>
      <c r="N78" s="56"/>
      <c r="O78" s="56"/>
      <c r="P78" s="56"/>
      <c r="Q78" s="56"/>
    </row>
    <row r="79" spans="1:17" s="142" customFormat="1" x14ac:dyDescent="0.2">
      <c r="A79" s="137" t="s">
        <v>2532</v>
      </c>
      <c r="B79" s="137" t="s">
        <v>1130</v>
      </c>
      <c r="C79" s="137" t="s">
        <v>1235</v>
      </c>
      <c r="D79" s="137" t="s">
        <v>1153</v>
      </c>
      <c r="E79" s="137" t="s">
        <v>1442</v>
      </c>
      <c r="F79" s="138">
        <v>18.249162784999999</v>
      </c>
      <c r="G79" s="138">
        <v>31.360229295000003</v>
      </c>
      <c r="H79" s="139">
        <f t="shared" si="2"/>
        <v>-0.41807942112497243</v>
      </c>
      <c r="I79" s="140">
        <f t="shared" si="3"/>
        <v>2.4434982602355992E-3</v>
      </c>
      <c r="J79" s="141">
        <v>745.92087982999999</v>
      </c>
      <c r="K79" s="141">
        <v>7.3170952380952397</v>
      </c>
    </row>
    <row r="80" spans="1:17" x14ac:dyDescent="0.2">
      <c r="A80" s="62" t="s">
        <v>2374</v>
      </c>
      <c r="B80" s="62" t="s">
        <v>458</v>
      </c>
      <c r="C80" s="62" t="s">
        <v>947</v>
      </c>
      <c r="D80" s="62" t="s">
        <v>306</v>
      </c>
      <c r="E80" s="62" t="s">
        <v>1442</v>
      </c>
      <c r="F80" s="138">
        <v>18.229340622999999</v>
      </c>
      <c r="G80" s="138">
        <v>21.661711635000003</v>
      </c>
      <c r="H80" s="79">
        <f t="shared" si="2"/>
        <v>-0.15845336092712714</v>
      </c>
      <c r="I80" s="63">
        <f t="shared" si="3"/>
        <v>2.4408441429518779E-3</v>
      </c>
      <c r="J80" s="141">
        <v>360.50395547631683</v>
      </c>
      <c r="K80" s="141">
        <v>18.485619047619</v>
      </c>
      <c r="L80" s="142"/>
    </row>
    <row r="81" spans="1:17" x14ac:dyDescent="0.2">
      <c r="A81" s="62" t="s">
        <v>328</v>
      </c>
      <c r="B81" s="62" t="s">
        <v>329</v>
      </c>
      <c r="C81" s="62" t="s">
        <v>1236</v>
      </c>
      <c r="D81" s="62" t="s">
        <v>306</v>
      </c>
      <c r="E81" s="62" t="s">
        <v>1442</v>
      </c>
      <c r="F81" s="138">
        <v>17.809273221000002</v>
      </c>
      <c r="G81" s="138">
        <v>15.181438526000001</v>
      </c>
      <c r="H81" s="79">
        <f t="shared" si="2"/>
        <v>0.17309523669311866</v>
      </c>
      <c r="I81" s="63">
        <f t="shared" si="3"/>
        <v>2.384598605660032E-3</v>
      </c>
      <c r="J81" s="141">
        <v>770.46463300000005</v>
      </c>
      <c r="K81" s="141">
        <v>32.364380952380898</v>
      </c>
      <c r="L81" s="142"/>
    </row>
    <row r="82" spans="1:17" s="142" customFormat="1" x14ac:dyDescent="0.2">
      <c r="A82" s="62" t="s">
        <v>2339</v>
      </c>
      <c r="B82" s="62" t="s">
        <v>180</v>
      </c>
      <c r="C82" s="62" t="s">
        <v>947</v>
      </c>
      <c r="D82" s="62" t="s">
        <v>306</v>
      </c>
      <c r="E82" s="62" t="s">
        <v>1442</v>
      </c>
      <c r="F82" s="138">
        <v>17.539153773999999</v>
      </c>
      <c r="G82" s="138">
        <v>24.176220324000003</v>
      </c>
      <c r="H82" s="79">
        <f t="shared" si="2"/>
        <v>-0.27452870883259262</v>
      </c>
      <c r="I82" s="63">
        <f t="shared" si="3"/>
        <v>2.3484305684423014E-3</v>
      </c>
      <c r="J82" s="141">
        <v>607.64841600432896</v>
      </c>
      <c r="K82" s="141">
        <v>31.468142857142901</v>
      </c>
      <c r="M82" s="56"/>
      <c r="N82" s="56"/>
      <c r="O82" s="56"/>
      <c r="P82" s="56"/>
      <c r="Q82" s="56"/>
    </row>
    <row r="83" spans="1:17" s="142" customFormat="1" x14ac:dyDescent="0.2">
      <c r="A83" s="62" t="s">
        <v>2412</v>
      </c>
      <c r="B83" s="62" t="s">
        <v>532</v>
      </c>
      <c r="C83" s="62" t="s">
        <v>947</v>
      </c>
      <c r="D83" s="62" t="s">
        <v>306</v>
      </c>
      <c r="E83" s="62" t="s">
        <v>1442</v>
      </c>
      <c r="F83" s="138">
        <v>17.096554177000002</v>
      </c>
      <c r="G83" s="138">
        <v>6.6379066289999997</v>
      </c>
      <c r="H83" s="79">
        <f t="shared" si="2"/>
        <v>1.575594254716957</v>
      </c>
      <c r="I83" s="63">
        <f t="shared" si="3"/>
        <v>2.2891680500466954E-3</v>
      </c>
      <c r="J83" s="141">
        <v>260.45711396950003</v>
      </c>
      <c r="K83" s="141">
        <v>68.493523809523793</v>
      </c>
      <c r="M83" s="56"/>
      <c r="N83" s="56"/>
      <c r="O83" s="56"/>
      <c r="P83" s="56"/>
      <c r="Q83" s="56"/>
    </row>
    <row r="84" spans="1:17" x14ac:dyDescent="0.2">
      <c r="A84" s="62" t="s">
        <v>2535</v>
      </c>
      <c r="B84" s="62" t="s">
        <v>2478</v>
      </c>
      <c r="C84" s="62" t="s">
        <v>1230</v>
      </c>
      <c r="D84" s="62" t="s">
        <v>306</v>
      </c>
      <c r="E84" s="62" t="s">
        <v>308</v>
      </c>
      <c r="F84" s="138">
        <v>16.766070761000002</v>
      </c>
      <c r="G84" s="138">
        <v>11.758156380999999</v>
      </c>
      <c r="H84" s="79">
        <f t="shared" si="2"/>
        <v>0.42590982954541157</v>
      </c>
      <c r="I84" s="63">
        <f t="shared" si="3"/>
        <v>2.2449174911828951E-3</v>
      </c>
      <c r="J84" s="141">
        <v>735.70299684000008</v>
      </c>
      <c r="K84" s="141">
        <v>17.604619047619</v>
      </c>
      <c r="L84" s="142"/>
    </row>
    <row r="85" spans="1:17" x14ac:dyDescent="0.2">
      <c r="A85" s="62" t="s">
        <v>2517</v>
      </c>
      <c r="B85" s="62" t="s">
        <v>1340</v>
      </c>
      <c r="C85" s="62" t="s">
        <v>1235</v>
      </c>
      <c r="D85" s="62" t="s">
        <v>307</v>
      </c>
      <c r="E85" s="62" t="s">
        <v>308</v>
      </c>
      <c r="F85" s="138">
        <v>16.763118632999998</v>
      </c>
      <c r="G85" s="138">
        <v>5.725454515</v>
      </c>
      <c r="H85" s="79">
        <f t="shared" si="2"/>
        <v>1.9278232128266235</v>
      </c>
      <c r="I85" s="63">
        <f t="shared" si="3"/>
        <v>2.2445222116998309E-3</v>
      </c>
      <c r="J85" s="141">
        <v>783.66066984000008</v>
      </c>
      <c r="K85" s="141">
        <v>29.601428571428599</v>
      </c>
      <c r="L85" s="142"/>
    </row>
    <row r="86" spans="1:17" s="142" customFormat="1" x14ac:dyDescent="0.2">
      <c r="A86" s="137" t="s">
        <v>701</v>
      </c>
      <c r="B86" s="137" t="s">
        <v>823</v>
      </c>
      <c r="C86" s="137" t="s">
        <v>1236</v>
      </c>
      <c r="D86" s="137" t="s">
        <v>306</v>
      </c>
      <c r="E86" s="137" t="s">
        <v>308</v>
      </c>
      <c r="F86" s="138">
        <v>16.733588749999999</v>
      </c>
      <c r="G86" s="138">
        <v>21.049683414</v>
      </c>
      <c r="H86" s="139">
        <f t="shared" si="2"/>
        <v>-0.20504321034725859</v>
      </c>
      <c r="I86" s="140">
        <f t="shared" si="3"/>
        <v>2.2405682649579693E-3</v>
      </c>
      <c r="J86" s="141">
        <v>4469.1695289999998</v>
      </c>
      <c r="K86" s="141">
        <v>6.2253809523809496</v>
      </c>
    </row>
    <row r="87" spans="1:17" s="142" customFormat="1" x14ac:dyDescent="0.2">
      <c r="A87" s="62" t="s">
        <v>2531</v>
      </c>
      <c r="B87" s="62" t="s">
        <v>545</v>
      </c>
      <c r="C87" s="62" t="s">
        <v>1235</v>
      </c>
      <c r="D87" s="62" t="s">
        <v>307</v>
      </c>
      <c r="E87" s="62" t="s">
        <v>308</v>
      </c>
      <c r="F87" s="138">
        <v>16.72197323</v>
      </c>
      <c r="G87" s="138">
        <v>15.315287596999999</v>
      </c>
      <c r="H87" s="79">
        <f t="shared" si="2"/>
        <v>9.184846344482267E-2</v>
      </c>
      <c r="I87" s="63">
        <f t="shared" si="3"/>
        <v>2.2390129879709579E-3</v>
      </c>
      <c r="J87" s="141">
        <v>653.12576271</v>
      </c>
      <c r="K87" s="141">
        <v>9.7456666666666703</v>
      </c>
      <c r="M87" s="56"/>
      <c r="N87" s="56"/>
      <c r="O87" s="56"/>
      <c r="P87" s="56"/>
      <c r="Q87" s="56"/>
    </row>
    <row r="88" spans="1:17" x14ac:dyDescent="0.2">
      <c r="A88" s="62" t="s">
        <v>2556</v>
      </c>
      <c r="B88" s="62" t="s">
        <v>1350</v>
      </c>
      <c r="C88" s="62" t="s">
        <v>1235</v>
      </c>
      <c r="D88" s="62" t="s">
        <v>1153</v>
      </c>
      <c r="E88" s="62" t="s">
        <v>308</v>
      </c>
      <c r="F88" s="138">
        <v>16.534134902000002</v>
      </c>
      <c r="G88" s="138">
        <v>13.745405191</v>
      </c>
      <c r="H88" s="79">
        <f t="shared" si="2"/>
        <v>0.20288450374863909</v>
      </c>
      <c r="I88" s="63">
        <f t="shared" si="3"/>
        <v>2.2138621011559847E-3</v>
      </c>
      <c r="J88" s="141">
        <v>220.15830762000002</v>
      </c>
      <c r="K88" s="141">
        <v>44.913904761904803</v>
      </c>
      <c r="L88" s="142"/>
    </row>
    <row r="89" spans="1:17" s="142" customFormat="1" x14ac:dyDescent="0.2">
      <c r="A89" s="62" t="s">
        <v>757</v>
      </c>
      <c r="B89" s="62" t="s">
        <v>758</v>
      </c>
      <c r="C89" s="62" t="s">
        <v>1235</v>
      </c>
      <c r="D89" s="62" t="s">
        <v>307</v>
      </c>
      <c r="E89" s="62" t="s">
        <v>1442</v>
      </c>
      <c r="F89" s="138">
        <v>16.403765669999999</v>
      </c>
      <c r="G89" s="138">
        <v>16.64938853</v>
      </c>
      <c r="H89" s="79">
        <f t="shared" si="2"/>
        <v>-1.4752665514257246E-2</v>
      </c>
      <c r="I89" s="63">
        <f t="shared" si="3"/>
        <v>2.196406122745726E-3</v>
      </c>
      <c r="J89" s="141">
        <v>135.65600000000001</v>
      </c>
      <c r="K89" s="141">
        <v>27.1670952380952</v>
      </c>
      <c r="M89" s="56"/>
      <c r="N89" s="56"/>
      <c r="O89" s="56"/>
      <c r="P89" s="56"/>
      <c r="Q89" s="56"/>
    </row>
    <row r="90" spans="1:17" x14ac:dyDescent="0.2">
      <c r="A90" s="62" t="s">
        <v>703</v>
      </c>
      <c r="B90" s="62" t="s">
        <v>825</v>
      </c>
      <c r="C90" s="62" t="s">
        <v>1236</v>
      </c>
      <c r="D90" s="62" t="s">
        <v>306</v>
      </c>
      <c r="E90" s="62" t="s">
        <v>1442</v>
      </c>
      <c r="F90" s="138">
        <v>16.350907619999997</v>
      </c>
      <c r="G90" s="138">
        <v>18.784215760000002</v>
      </c>
      <c r="H90" s="79">
        <f t="shared" si="2"/>
        <v>-0.12954004420996945</v>
      </c>
      <c r="I90" s="63">
        <f t="shared" si="3"/>
        <v>2.189328617068555E-3</v>
      </c>
      <c r="J90" s="141">
        <v>582.68514729999993</v>
      </c>
      <c r="K90" s="141">
        <v>14.536428571428599</v>
      </c>
      <c r="L90" s="142"/>
    </row>
    <row r="91" spans="1:17" x14ac:dyDescent="0.2">
      <c r="A91" s="62" t="s">
        <v>940</v>
      </c>
      <c r="B91" s="62" t="s">
        <v>745</v>
      </c>
      <c r="C91" s="62" t="s">
        <v>1235</v>
      </c>
      <c r="D91" s="62" t="s">
        <v>307</v>
      </c>
      <c r="E91" s="62" t="s">
        <v>308</v>
      </c>
      <c r="F91" s="138">
        <v>16.156328910999999</v>
      </c>
      <c r="G91" s="138">
        <v>21.873797594999999</v>
      </c>
      <c r="H91" s="79">
        <f t="shared" si="2"/>
        <v>-0.2613843645196261</v>
      </c>
      <c r="I91" s="63">
        <f t="shared" si="3"/>
        <v>2.1632752171114249E-3</v>
      </c>
      <c r="J91" s="141">
        <v>192.27</v>
      </c>
      <c r="K91" s="141">
        <v>19.768857142857101</v>
      </c>
      <c r="L91" s="142"/>
    </row>
    <row r="92" spans="1:17" s="142" customFormat="1" x14ac:dyDescent="0.2">
      <c r="A92" s="62" t="s">
        <v>167</v>
      </c>
      <c r="B92" s="62" t="s">
        <v>168</v>
      </c>
      <c r="C92" s="62" t="s">
        <v>1232</v>
      </c>
      <c r="D92" s="62" t="s">
        <v>306</v>
      </c>
      <c r="E92" s="62" t="s">
        <v>1442</v>
      </c>
      <c r="F92" s="138">
        <v>16.152227060000001</v>
      </c>
      <c r="G92" s="138">
        <v>16.0503052</v>
      </c>
      <c r="H92" s="79">
        <f t="shared" si="2"/>
        <v>6.3501508993113465E-3</v>
      </c>
      <c r="I92" s="63">
        <f t="shared" si="3"/>
        <v>2.1627259937908637E-3</v>
      </c>
      <c r="J92" s="141">
        <v>170.76658913</v>
      </c>
      <c r="K92" s="141">
        <v>14.3569523809524</v>
      </c>
      <c r="M92" s="56"/>
      <c r="N92" s="56"/>
      <c r="O92" s="56"/>
      <c r="P92" s="56"/>
      <c r="Q92" s="56"/>
    </row>
    <row r="93" spans="1:17" x14ac:dyDescent="0.2">
      <c r="A93" s="62" t="s">
        <v>1586</v>
      </c>
      <c r="B93" s="62" t="s">
        <v>821</v>
      </c>
      <c r="C93" s="62" t="s">
        <v>1234</v>
      </c>
      <c r="D93" s="62" t="s">
        <v>306</v>
      </c>
      <c r="E93" s="62" t="s">
        <v>1442</v>
      </c>
      <c r="F93" s="138">
        <v>16.144423183000001</v>
      </c>
      <c r="G93" s="138">
        <v>14.785996221000001</v>
      </c>
      <c r="H93" s="79">
        <f t="shared" si="2"/>
        <v>9.1872535451529291E-2</v>
      </c>
      <c r="I93" s="63">
        <f t="shared" si="3"/>
        <v>2.1616810823011012E-3</v>
      </c>
      <c r="J93" s="141">
        <v>24.465474509999996</v>
      </c>
      <c r="K93" s="141">
        <v>29.0049047619048</v>
      </c>
      <c r="L93" s="142"/>
    </row>
    <row r="94" spans="1:17" x14ac:dyDescent="0.2">
      <c r="A94" s="62" t="s">
        <v>2340</v>
      </c>
      <c r="B94" s="62" t="s">
        <v>510</v>
      </c>
      <c r="C94" s="62" t="s">
        <v>947</v>
      </c>
      <c r="D94" s="62" t="s">
        <v>306</v>
      </c>
      <c r="E94" s="62" t="s">
        <v>308</v>
      </c>
      <c r="F94" s="138">
        <v>16.091280519999998</v>
      </c>
      <c r="G94" s="138">
        <v>23.983876004999999</v>
      </c>
      <c r="H94" s="79">
        <f t="shared" si="2"/>
        <v>-0.32907923153682939</v>
      </c>
      <c r="I94" s="63">
        <f t="shared" si="3"/>
        <v>2.1545654679513003E-3</v>
      </c>
      <c r="J94" s="141">
        <v>214.39358519040002</v>
      </c>
      <c r="K94" s="141">
        <v>17.07</v>
      </c>
      <c r="L94" s="142"/>
    </row>
    <row r="95" spans="1:17" x14ac:dyDescent="0.2">
      <c r="A95" s="62" t="s">
        <v>2524</v>
      </c>
      <c r="B95" s="62" t="s">
        <v>42</v>
      </c>
      <c r="C95" s="62" t="s">
        <v>1235</v>
      </c>
      <c r="D95" s="62" t="s">
        <v>1153</v>
      </c>
      <c r="E95" s="62" t="s">
        <v>308</v>
      </c>
      <c r="F95" s="138">
        <v>16.076260011999999</v>
      </c>
      <c r="G95" s="138">
        <v>17.961548817000001</v>
      </c>
      <c r="H95" s="79">
        <f t="shared" si="2"/>
        <v>-0.10496248537406971</v>
      </c>
      <c r="I95" s="63">
        <f t="shared" si="3"/>
        <v>2.15255427513121E-3</v>
      </c>
      <c r="J95" s="141">
        <v>2608.7609191300003</v>
      </c>
      <c r="K95" s="141">
        <v>6.6271904761904796</v>
      </c>
      <c r="L95" s="142"/>
    </row>
    <row r="96" spans="1:17" s="142" customFormat="1" x14ac:dyDescent="0.2">
      <c r="A96" s="62" t="s">
        <v>1312</v>
      </c>
      <c r="B96" s="62" t="s">
        <v>617</v>
      </c>
      <c r="C96" s="62" t="s">
        <v>1235</v>
      </c>
      <c r="D96" s="62" t="s">
        <v>307</v>
      </c>
      <c r="E96" s="62" t="s">
        <v>308</v>
      </c>
      <c r="F96" s="138">
        <v>15.982628014000001</v>
      </c>
      <c r="G96" s="138">
        <v>30.971308877999999</v>
      </c>
      <c r="H96" s="79">
        <f t="shared" si="2"/>
        <v>-0.48395374322223039</v>
      </c>
      <c r="I96" s="63">
        <f t="shared" si="3"/>
        <v>2.1400172822340106E-3</v>
      </c>
      <c r="J96" s="141">
        <v>145.59049999999999</v>
      </c>
      <c r="K96" s="141">
        <v>21.271000000000001</v>
      </c>
      <c r="M96" s="56"/>
      <c r="N96" s="56"/>
      <c r="O96" s="56"/>
      <c r="P96" s="56"/>
      <c r="Q96" s="56"/>
    </row>
    <row r="97" spans="1:17" x14ac:dyDescent="0.2">
      <c r="A97" s="62" t="s">
        <v>1306</v>
      </c>
      <c r="B97" s="62" t="s">
        <v>608</v>
      </c>
      <c r="C97" s="62" t="s">
        <v>1235</v>
      </c>
      <c r="D97" s="62" t="s">
        <v>307</v>
      </c>
      <c r="E97" s="62" t="s">
        <v>308</v>
      </c>
      <c r="F97" s="138">
        <v>15.549686249000001</v>
      </c>
      <c r="G97" s="138">
        <v>12.043974793</v>
      </c>
      <c r="H97" s="79">
        <f t="shared" si="2"/>
        <v>0.29107595426366473</v>
      </c>
      <c r="I97" s="63">
        <f t="shared" si="3"/>
        <v>2.0820479133361472E-3</v>
      </c>
      <c r="J97" s="141">
        <v>75.341499999999996</v>
      </c>
      <c r="K97" s="141">
        <v>23.971285714285699</v>
      </c>
      <c r="L97" s="142"/>
    </row>
    <row r="98" spans="1:17" s="142" customFormat="1" x14ac:dyDescent="0.2">
      <c r="A98" s="62" t="s">
        <v>1166</v>
      </c>
      <c r="B98" s="62" t="s">
        <v>1167</v>
      </c>
      <c r="C98" s="62" t="s">
        <v>1231</v>
      </c>
      <c r="D98" s="62" t="s">
        <v>306</v>
      </c>
      <c r="E98" s="62" t="s">
        <v>1442</v>
      </c>
      <c r="F98" s="138">
        <v>15.406362378000001</v>
      </c>
      <c r="G98" s="138">
        <v>0.99441831599999997</v>
      </c>
      <c r="H98" s="79">
        <f t="shared" si="2"/>
        <v>14.492838506808036</v>
      </c>
      <c r="I98" s="63">
        <f t="shared" si="3"/>
        <v>2.0628573546478007E-3</v>
      </c>
      <c r="J98" s="141">
        <v>25.815151030000003</v>
      </c>
      <c r="K98" s="141">
        <v>11.5338571428571</v>
      </c>
      <c r="M98" s="56"/>
      <c r="N98" s="56"/>
      <c r="O98" s="56"/>
      <c r="P98" s="56"/>
      <c r="Q98" s="56"/>
    </row>
    <row r="99" spans="1:17" x14ac:dyDescent="0.2">
      <c r="A99" s="62" t="s">
        <v>2516</v>
      </c>
      <c r="B99" s="62" t="s">
        <v>1354</v>
      </c>
      <c r="C99" s="62" t="s">
        <v>1235</v>
      </c>
      <c r="D99" s="62" t="s">
        <v>1153</v>
      </c>
      <c r="E99" s="62" t="s">
        <v>308</v>
      </c>
      <c r="F99" s="138">
        <v>15.342760505000001</v>
      </c>
      <c r="G99" s="138">
        <v>19.910810029</v>
      </c>
      <c r="H99" s="79">
        <f t="shared" si="2"/>
        <v>-0.22942559932753392</v>
      </c>
      <c r="I99" s="63">
        <f t="shared" si="3"/>
        <v>2.0543412891244569E-3</v>
      </c>
      <c r="J99" s="141">
        <v>1977.5940571199999</v>
      </c>
      <c r="K99" s="141">
        <v>21.771428571428601</v>
      </c>
      <c r="L99" s="142"/>
    </row>
    <row r="100" spans="1:17" s="142" customFormat="1" x14ac:dyDescent="0.2">
      <c r="A100" s="62" t="s">
        <v>1298</v>
      </c>
      <c r="B100" s="62" t="s">
        <v>615</v>
      </c>
      <c r="C100" s="62" t="s">
        <v>1235</v>
      </c>
      <c r="D100" s="62" t="s">
        <v>307</v>
      </c>
      <c r="E100" s="62" t="s">
        <v>308</v>
      </c>
      <c r="F100" s="138">
        <v>15.34004103</v>
      </c>
      <c r="G100" s="138">
        <v>19.897713401000001</v>
      </c>
      <c r="H100" s="79">
        <f t="shared" si="2"/>
        <v>-0.22905508181512679</v>
      </c>
      <c r="I100" s="63">
        <f t="shared" si="3"/>
        <v>2.0539771610540601E-3</v>
      </c>
      <c r="J100" s="141">
        <v>93.302999999999997</v>
      </c>
      <c r="K100" s="141">
        <v>18.9705714285714</v>
      </c>
      <c r="M100" s="56"/>
      <c r="N100" s="56"/>
      <c r="O100" s="56"/>
      <c r="P100" s="56"/>
      <c r="Q100" s="56"/>
    </row>
    <row r="101" spans="1:17" x14ac:dyDescent="0.2">
      <c r="A101" s="137" t="s">
        <v>1327</v>
      </c>
      <c r="B101" s="137" t="s">
        <v>845</v>
      </c>
      <c r="C101" s="137" t="s">
        <v>1236</v>
      </c>
      <c r="D101" s="137" t="s">
        <v>306</v>
      </c>
      <c r="E101" s="137" t="s">
        <v>1442</v>
      </c>
      <c r="F101" s="138">
        <v>15.339911005000001</v>
      </c>
      <c r="G101" s="138">
        <v>20.140292828000003</v>
      </c>
      <c r="H101" s="139">
        <f t="shared" si="2"/>
        <v>-0.23834717121522087</v>
      </c>
      <c r="I101" s="140">
        <f t="shared" si="3"/>
        <v>2.0539597511670957E-3</v>
      </c>
      <c r="J101" s="141">
        <v>561.83218620000002</v>
      </c>
      <c r="K101" s="141">
        <v>1.0881904761904799</v>
      </c>
      <c r="L101" s="142"/>
      <c r="M101" s="142"/>
      <c r="N101" s="142"/>
      <c r="O101" s="142"/>
      <c r="P101" s="142"/>
      <c r="Q101" s="142"/>
    </row>
    <row r="102" spans="1:17" x14ac:dyDescent="0.2">
      <c r="A102" s="137" t="s">
        <v>1277</v>
      </c>
      <c r="B102" s="137" t="s">
        <v>1278</v>
      </c>
      <c r="C102" s="137" t="s">
        <v>1235</v>
      </c>
      <c r="D102" s="137" t="s">
        <v>307</v>
      </c>
      <c r="E102" s="137" t="s">
        <v>308</v>
      </c>
      <c r="F102" s="138">
        <v>15.150509202</v>
      </c>
      <c r="G102" s="138">
        <v>56.937970833999998</v>
      </c>
      <c r="H102" s="139">
        <f t="shared" si="2"/>
        <v>-0.73391202777193087</v>
      </c>
      <c r="I102" s="140">
        <f t="shared" si="3"/>
        <v>2.028599520587291E-3</v>
      </c>
      <c r="J102" s="141">
        <v>489.40500000000009</v>
      </c>
      <c r="K102" s="141">
        <v>3.6846190476190501</v>
      </c>
      <c r="L102" s="142"/>
    </row>
    <row r="103" spans="1:17" x14ac:dyDescent="0.2">
      <c r="A103" s="62" t="s">
        <v>2440</v>
      </c>
      <c r="B103" s="62" t="s">
        <v>1440</v>
      </c>
      <c r="C103" s="62" t="s">
        <v>947</v>
      </c>
      <c r="D103" s="62" t="s">
        <v>306</v>
      </c>
      <c r="E103" s="62" t="s">
        <v>1442</v>
      </c>
      <c r="F103" s="138">
        <v>15.129027805</v>
      </c>
      <c r="G103" s="138">
        <v>2.37247458</v>
      </c>
      <c r="H103" s="79">
        <f t="shared" si="2"/>
        <v>5.3768977474144313</v>
      </c>
      <c r="I103" s="63">
        <f t="shared" si="3"/>
        <v>2.0257232376139113E-3</v>
      </c>
      <c r="J103" s="141">
        <v>137.167298845864</v>
      </c>
      <c r="K103" s="141">
        <v>53.834380952380897</v>
      </c>
      <c r="L103" s="142"/>
    </row>
    <row r="104" spans="1:17" x14ac:dyDescent="0.2">
      <c r="A104" s="62" t="s">
        <v>2551</v>
      </c>
      <c r="B104" s="62" t="s">
        <v>737</v>
      </c>
      <c r="C104" s="62" t="s">
        <v>1235</v>
      </c>
      <c r="D104" s="62" t="s">
        <v>1153</v>
      </c>
      <c r="E104" s="62" t="s">
        <v>308</v>
      </c>
      <c r="F104" s="138">
        <v>14.980711754000001</v>
      </c>
      <c r="G104" s="138">
        <v>27.305085579999997</v>
      </c>
      <c r="H104" s="79">
        <f t="shared" si="2"/>
        <v>-0.4513581834377095</v>
      </c>
      <c r="I104" s="63">
        <f t="shared" si="3"/>
        <v>2.0058642437053584E-3</v>
      </c>
      <c r="J104" s="141">
        <v>176.88468236000003</v>
      </c>
      <c r="K104" s="141">
        <v>37.658571428571399</v>
      </c>
      <c r="L104" s="142"/>
    </row>
    <row r="105" spans="1:17" s="142" customFormat="1" x14ac:dyDescent="0.2">
      <c r="A105" s="62" t="s">
        <v>2331</v>
      </c>
      <c r="B105" s="62" t="s">
        <v>162</v>
      </c>
      <c r="C105" s="62" t="s">
        <v>947</v>
      </c>
      <c r="D105" s="62" t="s">
        <v>306</v>
      </c>
      <c r="E105" s="62" t="s">
        <v>1442</v>
      </c>
      <c r="F105" s="138">
        <v>14.888924793999999</v>
      </c>
      <c r="G105" s="138">
        <v>7.7191479550000004</v>
      </c>
      <c r="H105" s="79">
        <f t="shared" si="2"/>
        <v>0.92883008342337159</v>
      </c>
      <c r="I105" s="63">
        <f t="shared" si="3"/>
        <v>1.9935742948614219E-3</v>
      </c>
      <c r="J105" s="141">
        <v>186.67007321096725</v>
      </c>
      <c r="K105" s="141">
        <v>30.734904761904801</v>
      </c>
      <c r="M105" s="56"/>
      <c r="N105" s="56"/>
      <c r="O105" s="56"/>
      <c r="P105" s="56"/>
      <c r="Q105" s="56"/>
    </row>
    <row r="106" spans="1:17" s="142" customFormat="1" x14ac:dyDescent="0.2">
      <c r="A106" s="62" t="s">
        <v>2536</v>
      </c>
      <c r="B106" s="62" t="s">
        <v>40</v>
      </c>
      <c r="C106" s="62" t="s">
        <v>1235</v>
      </c>
      <c r="D106" s="62" t="s">
        <v>307</v>
      </c>
      <c r="E106" s="62" t="s">
        <v>308</v>
      </c>
      <c r="F106" s="138">
        <v>14.690687215000001</v>
      </c>
      <c r="G106" s="138">
        <v>9.3753769030000011</v>
      </c>
      <c r="H106" s="79">
        <f t="shared" si="2"/>
        <v>0.56694364045238199</v>
      </c>
      <c r="I106" s="63">
        <f t="shared" si="3"/>
        <v>1.9670309851706363E-3</v>
      </c>
      <c r="J106" s="141">
        <v>866.37200757000005</v>
      </c>
      <c r="K106" s="141">
        <v>7.3968095238095204</v>
      </c>
      <c r="M106" s="56"/>
      <c r="N106" s="56"/>
      <c r="O106" s="56"/>
      <c r="P106" s="56"/>
      <c r="Q106" s="56"/>
    </row>
    <row r="107" spans="1:17" x14ac:dyDescent="0.2">
      <c r="A107" s="62" t="s">
        <v>700</v>
      </c>
      <c r="B107" s="62" t="s">
        <v>1276</v>
      </c>
      <c r="C107" s="62" t="s">
        <v>1235</v>
      </c>
      <c r="D107" s="62" t="s">
        <v>306</v>
      </c>
      <c r="E107" s="62" t="s">
        <v>1442</v>
      </c>
      <c r="F107" s="138">
        <v>14.502042267999999</v>
      </c>
      <c r="G107" s="138">
        <v>21.312716596999998</v>
      </c>
      <c r="H107" s="79">
        <f t="shared" si="2"/>
        <v>-0.31955918420829932</v>
      </c>
      <c r="I107" s="63">
        <f t="shared" si="3"/>
        <v>1.9417720949285247E-3</v>
      </c>
      <c r="J107" s="141">
        <v>410.70745128999999</v>
      </c>
      <c r="K107" s="141">
        <v>15.5110952380952</v>
      </c>
      <c r="L107" s="142"/>
    </row>
    <row r="108" spans="1:17" x14ac:dyDescent="0.2">
      <c r="A108" s="62" t="s">
        <v>2520</v>
      </c>
      <c r="B108" s="62" t="s">
        <v>891</v>
      </c>
      <c r="C108" s="62" t="s">
        <v>1235</v>
      </c>
      <c r="D108" s="62" t="s">
        <v>307</v>
      </c>
      <c r="E108" s="62" t="s">
        <v>308</v>
      </c>
      <c r="F108" s="138">
        <v>14.368520726</v>
      </c>
      <c r="G108" s="138">
        <v>16.317317929999998</v>
      </c>
      <c r="H108" s="79">
        <f t="shared" si="2"/>
        <v>-0.11943122101071901</v>
      </c>
      <c r="I108" s="63">
        <f t="shared" si="3"/>
        <v>1.9238940333744273E-3</v>
      </c>
      <c r="J108" s="141">
        <v>618.404</v>
      </c>
      <c r="K108" s="141">
        <v>14.5774285714286</v>
      </c>
      <c r="L108" s="142"/>
    </row>
    <row r="109" spans="1:17" x14ac:dyDescent="0.2">
      <c r="A109" s="62" t="s">
        <v>2601</v>
      </c>
      <c r="B109" s="62" t="s">
        <v>263</v>
      </c>
      <c r="C109" s="62" t="s">
        <v>1235</v>
      </c>
      <c r="D109" s="62" t="s">
        <v>307</v>
      </c>
      <c r="E109" s="62" t="s">
        <v>1442</v>
      </c>
      <c r="F109" s="138">
        <v>13.96247441</v>
      </c>
      <c r="G109" s="138">
        <v>5.4549292419999995</v>
      </c>
      <c r="H109" s="79">
        <f t="shared" si="2"/>
        <v>1.5596068785817629</v>
      </c>
      <c r="I109" s="63">
        <f t="shared" si="3"/>
        <v>1.8695258698367228E-3</v>
      </c>
      <c r="J109" s="141">
        <v>109.58994697999999</v>
      </c>
      <c r="K109" s="141">
        <v>20.840809523809501</v>
      </c>
      <c r="L109" s="142"/>
    </row>
    <row r="110" spans="1:17" x14ac:dyDescent="0.2">
      <c r="A110" s="62" t="s">
        <v>2383</v>
      </c>
      <c r="B110" s="62" t="s">
        <v>52</v>
      </c>
      <c r="C110" s="62" t="s">
        <v>947</v>
      </c>
      <c r="D110" s="62" t="s">
        <v>306</v>
      </c>
      <c r="E110" s="62" t="s">
        <v>1442</v>
      </c>
      <c r="F110" s="138">
        <v>13.836374363999999</v>
      </c>
      <c r="G110" s="138">
        <v>11.677879439</v>
      </c>
      <c r="H110" s="79">
        <f t="shared" si="2"/>
        <v>0.18483620560350933</v>
      </c>
      <c r="I110" s="63">
        <f t="shared" si="3"/>
        <v>1.8526415203108421E-3</v>
      </c>
      <c r="J110" s="141">
        <v>207.09376814820001</v>
      </c>
      <c r="K110" s="141">
        <v>38.346857142857097</v>
      </c>
      <c r="L110" s="142"/>
    </row>
    <row r="111" spans="1:17" x14ac:dyDescent="0.2">
      <c r="A111" s="137" t="s">
        <v>676</v>
      </c>
      <c r="B111" s="137" t="s">
        <v>677</v>
      </c>
      <c r="C111" s="137" t="s">
        <v>1231</v>
      </c>
      <c r="D111" s="137" t="s">
        <v>306</v>
      </c>
      <c r="E111" s="137" t="s">
        <v>1442</v>
      </c>
      <c r="F111" s="138">
        <v>13.765449729</v>
      </c>
      <c r="G111" s="138">
        <v>17.216368483</v>
      </c>
      <c r="H111" s="139">
        <f t="shared" si="2"/>
        <v>-0.20044405749142447</v>
      </c>
      <c r="I111" s="140">
        <f t="shared" si="3"/>
        <v>1.8431449628921758E-3</v>
      </c>
      <c r="J111" s="141">
        <v>102.03501270000001</v>
      </c>
      <c r="K111" s="141">
        <v>1.62933333333333</v>
      </c>
      <c r="L111" s="142"/>
      <c r="M111" s="142"/>
      <c r="N111" s="142"/>
      <c r="O111" s="142"/>
      <c r="P111" s="142"/>
      <c r="Q111" s="142"/>
    </row>
    <row r="112" spans="1:17" x14ac:dyDescent="0.2">
      <c r="A112" s="62" t="s">
        <v>2656</v>
      </c>
      <c r="B112" s="62" t="s">
        <v>883</v>
      </c>
      <c r="C112" s="62" t="s">
        <v>1235</v>
      </c>
      <c r="D112" s="62" t="s">
        <v>307</v>
      </c>
      <c r="E112" s="62" t="s">
        <v>308</v>
      </c>
      <c r="F112" s="138">
        <v>13.543549753000001</v>
      </c>
      <c r="G112" s="138">
        <v>13.407186273000001</v>
      </c>
      <c r="H112" s="79">
        <f t="shared" si="2"/>
        <v>1.017092454921853E-2</v>
      </c>
      <c r="I112" s="63">
        <f t="shared" si="3"/>
        <v>1.8134333420528903E-3</v>
      </c>
      <c r="J112" s="141">
        <v>491.59151048000001</v>
      </c>
      <c r="K112" s="141">
        <v>24.3324761904762</v>
      </c>
      <c r="L112" s="142"/>
    </row>
    <row r="113" spans="1:17" x14ac:dyDescent="0.2">
      <c r="A113" s="62" t="s">
        <v>2643</v>
      </c>
      <c r="B113" s="62" t="s">
        <v>1139</v>
      </c>
      <c r="C113" s="62" t="s">
        <v>1235</v>
      </c>
      <c r="D113" s="62" t="s">
        <v>1153</v>
      </c>
      <c r="E113" s="62" t="s">
        <v>1442</v>
      </c>
      <c r="F113" s="138">
        <v>13.50181508</v>
      </c>
      <c r="G113" s="138">
        <v>0.27229302</v>
      </c>
      <c r="H113" s="79">
        <f t="shared" si="2"/>
        <v>48.585608474282594</v>
      </c>
      <c r="I113" s="63">
        <f t="shared" si="3"/>
        <v>1.8078452171581513E-3</v>
      </c>
      <c r="J113" s="141">
        <v>110.27957337000001</v>
      </c>
      <c r="K113" s="141">
        <v>18.933619047619</v>
      </c>
      <c r="L113" s="142"/>
    </row>
    <row r="114" spans="1:17" x14ac:dyDescent="0.2">
      <c r="A114" s="62" t="s">
        <v>2387</v>
      </c>
      <c r="B114" s="62" t="s">
        <v>53</v>
      </c>
      <c r="C114" s="62" t="s">
        <v>947</v>
      </c>
      <c r="D114" s="62" t="s">
        <v>306</v>
      </c>
      <c r="E114" s="62" t="s">
        <v>1442</v>
      </c>
      <c r="F114" s="138">
        <v>12.998390068000001</v>
      </c>
      <c r="G114" s="138">
        <v>8.6314140039999998</v>
      </c>
      <c r="H114" s="79">
        <f t="shared" si="2"/>
        <v>0.5059398219082345</v>
      </c>
      <c r="I114" s="63">
        <f t="shared" si="3"/>
        <v>1.7404383911314698E-3</v>
      </c>
      <c r="J114" s="141">
        <v>389.74218140358408</v>
      </c>
      <c r="K114" s="141">
        <v>20.618238095238102</v>
      </c>
      <c r="L114" s="142"/>
    </row>
    <row r="115" spans="1:17" x14ac:dyDescent="0.2">
      <c r="A115" s="137" t="s">
        <v>2350</v>
      </c>
      <c r="B115" s="137" t="s">
        <v>503</v>
      </c>
      <c r="C115" s="137" t="s">
        <v>947</v>
      </c>
      <c r="D115" s="137" t="s">
        <v>306</v>
      </c>
      <c r="E115" s="137" t="s">
        <v>1442</v>
      </c>
      <c r="F115" s="138">
        <v>12.986853761000001</v>
      </c>
      <c r="G115" s="138">
        <v>27.863040488000003</v>
      </c>
      <c r="H115" s="139">
        <f t="shared" si="2"/>
        <v>-0.53390392672353348</v>
      </c>
      <c r="I115" s="140">
        <f t="shared" si="3"/>
        <v>1.7388937204845941E-3</v>
      </c>
      <c r="J115" s="141">
        <v>1408.6715666351799</v>
      </c>
      <c r="K115" s="141">
        <v>24.494380952381</v>
      </c>
      <c r="L115" s="142"/>
      <c r="M115" s="142"/>
      <c r="N115" s="142"/>
      <c r="O115" s="142"/>
      <c r="P115" s="142"/>
      <c r="Q115" s="142"/>
    </row>
    <row r="116" spans="1:17" x14ac:dyDescent="0.2">
      <c r="A116" s="62" t="s">
        <v>2348</v>
      </c>
      <c r="B116" s="62" t="s">
        <v>513</v>
      </c>
      <c r="C116" s="62" t="s">
        <v>947</v>
      </c>
      <c r="D116" s="62" t="s">
        <v>306</v>
      </c>
      <c r="E116" s="62" t="s">
        <v>308</v>
      </c>
      <c r="F116" s="138">
        <v>12.446850616000001</v>
      </c>
      <c r="G116" s="138">
        <v>13.696330533999999</v>
      </c>
      <c r="H116" s="79">
        <f t="shared" si="2"/>
        <v>-9.1227348441852318E-2</v>
      </c>
      <c r="I116" s="63">
        <f t="shared" si="3"/>
        <v>1.6665892120052343E-3</v>
      </c>
      <c r="J116" s="141">
        <v>366.21202707640339</v>
      </c>
      <c r="K116" s="141">
        <v>14.7395714285714</v>
      </c>
      <c r="L116" s="142"/>
    </row>
    <row r="117" spans="1:17" x14ac:dyDescent="0.2">
      <c r="A117" s="62" t="s">
        <v>2399</v>
      </c>
      <c r="B117" s="62" t="s">
        <v>143</v>
      </c>
      <c r="C117" s="62" t="s">
        <v>947</v>
      </c>
      <c r="D117" s="62" t="s">
        <v>306</v>
      </c>
      <c r="E117" s="62" t="s">
        <v>1442</v>
      </c>
      <c r="F117" s="138">
        <v>12.381138081</v>
      </c>
      <c r="G117" s="138">
        <v>13.612187703</v>
      </c>
      <c r="H117" s="79">
        <f t="shared" si="2"/>
        <v>-9.0437308745653588E-2</v>
      </c>
      <c r="I117" s="63">
        <f t="shared" si="3"/>
        <v>1.6577905363158402E-3</v>
      </c>
      <c r="J117" s="141">
        <v>178.16482506240001</v>
      </c>
      <c r="K117" s="141">
        <v>13.614000000000001</v>
      </c>
      <c r="L117" s="142"/>
    </row>
    <row r="118" spans="1:17" x14ac:dyDescent="0.2">
      <c r="A118" s="62" t="s">
        <v>2329</v>
      </c>
      <c r="B118" s="62" t="s">
        <v>222</v>
      </c>
      <c r="C118" s="62" t="s">
        <v>947</v>
      </c>
      <c r="D118" s="62" t="s">
        <v>306</v>
      </c>
      <c r="E118" s="62" t="s">
        <v>1442</v>
      </c>
      <c r="F118" s="138">
        <v>12.372859590999999</v>
      </c>
      <c r="G118" s="138">
        <v>17.221965465999997</v>
      </c>
      <c r="H118" s="79">
        <f t="shared" si="2"/>
        <v>-0.28156518398397756</v>
      </c>
      <c r="I118" s="63">
        <f t="shared" si="3"/>
        <v>1.6566820758264086E-3</v>
      </c>
      <c r="J118" s="141">
        <v>185.61361754513311</v>
      </c>
      <c r="K118" s="141">
        <v>40.295380952381002</v>
      </c>
      <c r="L118" s="142"/>
    </row>
    <row r="119" spans="1:17" x14ac:dyDescent="0.2">
      <c r="A119" s="62" t="s">
        <v>1318</v>
      </c>
      <c r="B119" s="62" t="s">
        <v>882</v>
      </c>
      <c r="C119" s="62" t="s">
        <v>1235</v>
      </c>
      <c r="D119" s="62" t="s">
        <v>307</v>
      </c>
      <c r="E119" s="62" t="s">
        <v>308</v>
      </c>
      <c r="F119" s="138">
        <v>12.340997093</v>
      </c>
      <c r="G119" s="138">
        <v>19.945608115999999</v>
      </c>
      <c r="H119" s="79">
        <f t="shared" si="2"/>
        <v>-0.38126744387902212</v>
      </c>
      <c r="I119" s="63">
        <f t="shared" si="3"/>
        <v>1.6524158001979315E-3</v>
      </c>
      <c r="J119" s="141">
        <v>315.63</v>
      </c>
      <c r="K119" s="141">
        <v>22.460380952381001</v>
      </c>
      <c r="L119" s="142"/>
    </row>
    <row r="120" spans="1:17" x14ac:dyDescent="0.2">
      <c r="A120" s="137" t="s">
        <v>1261</v>
      </c>
      <c r="B120" s="137" t="s">
        <v>1262</v>
      </c>
      <c r="C120" s="137" t="s">
        <v>1236</v>
      </c>
      <c r="D120" s="137" t="s">
        <v>306</v>
      </c>
      <c r="E120" s="137" t="s">
        <v>308</v>
      </c>
      <c r="F120" s="138">
        <v>12.231983846999999</v>
      </c>
      <c r="G120" s="138">
        <v>9.7414591809999997</v>
      </c>
      <c r="H120" s="139">
        <f t="shared" si="2"/>
        <v>0.25566238278322651</v>
      </c>
      <c r="I120" s="140">
        <f t="shared" si="3"/>
        <v>1.6378193126723455E-3</v>
      </c>
      <c r="J120" s="141">
        <v>220.52400559999998</v>
      </c>
      <c r="K120" s="141">
        <v>6.8009523809523804</v>
      </c>
      <c r="L120" s="142"/>
      <c r="M120" s="142"/>
      <c r="N120" s="142"/>
      <c r="O120" s="142"/>
      <c r="P120" s="142"/>
      <c r="Q120" s="142"/>
    </row>
    <row r="121" spans="1:17" x14ac:dyDescent="0.2">
      <c r="A121" s="62" t="s">
        <v>2441</v>
      </c>
      <c r="B121" s="62" t="s">
        <v>2225</v>
      </c>
      <c r="C121" s="62" t="s">
        <v>947</v>
      </c>
      <c r="D121" s="62" t="s">
        <v>307</v>
      </c>
      <c r="E121" s="62" t="s">
        <v>308</v>
      </c>
      <c r="F121" s="138">
        <v>12.22875009</v>
      </c>
      <c r="G121" s="138">
        <v>14.74405855</v>
      </c>
      <c r="H121" s="79">
        <f t="shared" si="2"/>
        <v>-0.17059810577054446</v>
      </c>
      <c r="I121" s="63">
        <f t="shared" si="3"/>
        <v>1.6373863240636837E-3</v>
      </c>
      <c r="J121" s="141">
        <v>155.85273000000001</v>
      </c>
      <c r="K121" s="141">
        <v>13.3412857142857</v>
      </c>
      <c r="L121" s="142"/>
    </row>
    <row r="122" spans="1:17" x14ac:dyDescent="0.2">
      <c r="A122" s="62" t="s">
        <v>2341</v>
      </c>
      <c r="B122" s="62" t="s">
        <v>460</v>
      </c>
      <c r="C122" s="62" t="s">
        <v>947</v>
      </c>
      <c r="D122" s="62" t="s">
        <v>306</v>
      </c>
      <c r="E122" s="62" t="s">
        <v>1442</v>
      </c>
      <c r="F122" s="138">
        <v>12.084724933</v>
      </c>
      <c r="G122" s="138">
        <v>17.969030627999999</v>
      </c>
      <c r="H122" s="79">
        <f t="shared" si="2"/>
        <v>-0.32746928962494271</v>
      </c>
      <c r="I122" s="63">
        <f t="shared" si="3"/>
        <v>1.6181018656638208E-3</v>
      </c>
      <c r="J122" s="141">
        <v>602.65949274059687</v>
      </c>
      <c r="K122" s="141">
        <v>17.2873809523809</v>
      </c>
      <c r="L122" s="142"/>
    </row>
    <row r="123" spans="1:17" x14ac:dyDescent="0.2">
      <c r="A123" s="137" t="s">
        <v>354</v>
      </c>
      <c r="B123" s="137" t="s">
        <v>355</v>
      </c>
      <c r="C123" s="137" t="s">
        <v>1236</v>
      </c>
      <c r="D123" s="137" t="s">
        <v>306</v>
      </c>
      <c r="E123" s="137" t="s">
        <v>308</v>
      </c>
      <c r="F123" s="138">
        <v>11.969538532</v>
      </c>
      <c r="G123" s="138">
        <v>11.904845216</v>
      </c>
      <c r="H123" s="139">
        <f t="shared" si="2"/>
        <v>5.4342005146821304E-3</v>
      </c>
      <c r="I123" s="140">
        <f t="shared" si="3"/>
        <v>1.6026788145484213E-3</v>
      </c>
      <c r="J123" s="141">
        <v>701.14715079999996</v>
      </c>
      <c r="K123" s="141">
        <v>8.1058571428571398</v>
      </c>
      <c r="L123" s="142"/>
      <c r="M123" s="142"/>
      <c r="N123" s="142"/>
      <c r="O123" s="142"/>
      <c r="P123" s="142"/>
      <c r="Q123" s="142"/>
    </row>
    <row r="124" spans="1:17" x14ac:dyDescent="0.2">
      <c r="A124" s="62" t="s">
        <v>2514</v>
      </c>
      <c r="B124" s="62" t="s">
        <v>1349</v>
      </c>
      <c r="C124" s="62" t="s">
        <v>1235</v>
      </c>
      <c r="D124" s="62" t="s">
        <v>307</v>
      </c>
      <c r="E124" s="62" t="s">
        <v>308</v>
      </c>
      <c r="F124" s="138">
        <v>11.83365066</v>
      </c>
      <c r="G124" s="138">
        <v>17.927882332999999</v>
      </c>
      <c r="H124" s="79">
        <f t="shared" si="2"/>
        <v>-0.33993036990109515</v>
      </c>
      <c r="I124" s="63">
        <f t="shared" si="3"/>
        <v>1.5844839097886238E-3</v>
      </c>
      <c r="J124" s="141">
        <v>399.18391675999999</v>
      </c>
      <c r="K124" s="141">
        <v>36.223047619047598</v>
      </c>
      <c r="L124" s="142"/>
    </row>
    <row r="125" spans="1:17" x14ac:dyDescent="0.2">
      <c r="A125" s="62" t="s">
        <v>2527</v>
      </c>
      <c r="B125" s="62" t="s">
        <v>1334</v>
      </c>
      <c r="C125" s="62" t="s">
        <v>1235</v>
      </c>
      <c r="D125" s="62" t="s">
        <v>307</v>
      </c>
      <c r="E125" s="62" t="s">
        <v>308</v>
      </c>
      <c r="F125" s="138">
        <v>11.787715103</v>
      </c>
      <c r="G125" s="138">
        <v>5.0274518890000008</v>
      </c>
      <c r="H125" s="79">
        <f t="shared" si="2"/>
        <v>1.3446698970489139</v>
      </c>
      <c r="I125" s="63">
        <f t="shared" si="3"/>
        <v>1.578333301405388E-3</v>
      </c>
      <c r="J125" s="141">
        <v>1717.6710877799999</v>
      </c>
      <c r="K125" s="141">
        <v>26.3646666666667</v>
      </c>
      <c r="L125" s="142"/>
    </row>
    <row r="126" spans="1:17" x14ac:dyDescent="0.2">
      <c r="A126" s="137" t="s">
        <v>2757</v>
      </c>
      <c r="B126" s="137" t="s">
        <v>68</v>
      </c>
      <c r="C126" s="137" t="s">
        <v>2792</v>
      </c>
      <c r="D126" s="137" t="s">
        <v>307</v>
      </c>
      <c r="E126" s="137" t="s">
        <v>308</v>
      </c>
      <c r="F126" s="138">
        <v>11.697473949999999</v>
      </c>
      <c r="G126" s="138">
        <v>3.39580891</v>
      </c>
      <c r="H126" s="139">
        <f t="shared" si="2"/>
        <v>2.4446796801649242</v>
      </c>
      <c r="I126" s="140">
        <f t="shared" si="3"/>
        <v>1.5662503306436608E-3</v>
      </c>
      <c r="J126" s="141">
        <v>466.69763370999999</v>
      </c>
      <c r="K126" s="141">
        <v>4.1103333333333296</v>
      </c>
      <c r="L126" s="142"/>
    </row>
    <row r="127" spans="1:17" x14ac:dyDescent="0.2">
      <c r="A127" s="137" t="s">
        <v>2443</v>
      </c>
      <c r="B127" s="137" t="s">
        <v>2223</v>
      </c>
      <c r="C127" s="137" t="s">
        <v>947</v>
      </c>
      <c r="D127" s="137" t="s">
        <v>307</v>
      </c>
      <c r="E127" s="137" t="s">
        <v>308</v>
      </c>
      <c r="F127" s="138">
        <v>11.673816749</v>
      </c>
      <c r="G127" s="138">
        <v>28.958236673999998</v>
      </c>
      <c r="H127" s="139">
        <f t="shared" si="2"/>
        <v>-0.59687404725574067</v>
      </c>
      <c r="I127" s="140">
        <f t="shared" si="3"/>
        <v>1.5630827152211574E-3</v>
      </c>
      <c r="J127" s="141">
        <v>139.89145250000001</v>
      </c>
      <c r="K127" s="141">
        <v>4.1848095238095198</v>
      </c>
      <c r="L127" s="142"/>
      <c r="M127" s="142"/>
      <c r="N127" s="142"/>
      <c r="O127" s="142"/>
      <c r="P127" s="142"/>
      <c r="Q127" s="142"/>
    </row>
    <row r="128" spans="1:17" x14ac:dyDescent="0.2">
      <c r="A128" s="62" t="s">
        <v>1316</v>
      </c>
      <c r="B128" s="62" t="s">
        <v>1273</v>
      </c>
      <c r="C128" s="62" t="s">
        <v>1235</v>
      </c>
      <c r="D128" s="62" t="s">
        <v>307</v>
      </c>
      <c r="E128" s="62" t="s">
        <v>308</v>
      </c>
      <c r="F128" s="138">
        <v>11.605611276000001</v>
      </c>
      <c r="G128" s="138">
        <v>12.681048106</v>
      </c>
      <c r="H128" s="79">
        <f t="shared" si="2"/>
        <v>-8.480662016345164E-2</v>
      </c>
      <c r="I128" s="63">
        <f t="shared" si="3"/>
        <v>1.5539502439632961E-3</v>
      </c>
      <c r="J128" s="141">
        <v>313.82</v>
      </c>
      <c r="K128" s="141">
        <v>22.0940952380952</v>
      </c>
      <c r="L128" s="142"/>
    </row>
    <row r="129" spans="1:12" x14ac:dyDescent="0.2">
      <c r="A129" s="62" t="s">
        <v>2071</v>
      </c>
      <c r="B129" s="62" t="s">
        <v>847</v>
      </c>
      <c r="C129" s="62" t="s">
        <v>1236</v>
      </c>
      <c r="D129" s="62" t="s">
        <v>306</v>
      </c>
      <c r="E129" s="62" t="s">
        <v>1442</v>
      </c>
      <c r="F129" s="138">
        <v>11.46939813</v>
      </c>
      <c r="G129" s="138">
        <v>0.44079868300000002</v>
      </c>
      <c r="H129" s="79">
        <f t="shared" si="2"/>
        <v>25.019583479563163</v>
      </c>
      <c r="I129" s="63">
        <f t="shared" si="3"/>
        <v>1.5357117861669858E-3</v>
      </c>
      <c r="J129" s="141">
        <v>399.99296700000002</v>
      </c>
      <c r="K129" s="141">
        <v>5.6923333333333304</v>
      </c>
      <c r="L129" s="142"/>
    </row>
    <row r="130" spans="1:12" x14ac:dyDescent="0.2">
      <c r="A130" s="62" t="s">
        <v>2518</v>
      </c>
      <c r="B130" s="62" t="s">
        <v>54</v>
      </c>
      <c r="C130" s="62" t="s">
        <v>1235</v>
      </c>
      <c r="D130" s="62" t="s">
        <v>1153</v>
      </c>
      <c r="E130" s="62" t="s">
        <v>308</v>
      </c>
      <c r="F130" s="138">
        <v>11.464279167999999</v>
      </c>
      <c r="G130" s="138">
        <v>16.089123534999999</v>
      </c>
      <c r="H130" s="79">
        <f t="shared" si="2"/>
        <v>-0.28745160399441239</v>
      </c>
      <c r="I130" s="63">
        <f t="shared" si="3"/>
        <v>1.5350263752860276E-3</v>
      </c>
      <c r="J130" s="141">
        <v>1904.32776857</v>
      </c>
      <c r="K130" s="141">
        <v>20.940142857142899</v>
      </c>
      <c r="L130" s="142"/>
    </row>
    <row r="131" spans="1:12" x14ac:dyDescent="0.2">
      <c r="A131" s="62" t="s">
        <v>2774</v>
      </c>
      <c r="B131" s="62" t="s">
        <v>47</v>
      </c>
      <c r="C131" s="62" t="s">
        <v>2792</v>
      </c>
      <c r="D131" s="62" t="s">
        <v>307</v>
      </c>
      <c r="E131" s="62" t="s">
        <v>308</v>
      </c>
      <c r="F131" s="138">
        <v>11.42484621</v>
      </c>
      <c r="G131" s="138">
        <v>2.1591329900000003</v>
      </c>
      <c r="H131" s="79">
        <f t="shared" si="2"/>
        <v>4.2914045882833731</v>
      </c>
      <c r="I131" s="63">
        <f t="shared" si="3"/>
        <v>1.5297464418773487E-3</v>
      </c>
      <c r="J131" s="141">
        <v>77.917931849999988</v>
      </c>
      <c r="K131" s="141">
        <v>19.273285714285699</v>
      </c>
      <c r="L131" s="142"/>
    </row>
    <row r="132" spans="1:12" x14ac:dyDescent="0.2">
      <c r="A132" s="62" t="s">
        <v>2414</v>
      </c>
      <c r="B132" s="62" t="s">
        <v>170</v>
      </c>
      <c r="C132" s="62" t="s">
        <v>947</v>
      </c>
      <c r="D132" s="62" t="s">
        <v>306</v>
      </c>
      <c r="E132" s="62" t="s">
        <v>1442</v>
      </c>
      <c r="F132" s="138">
        <v>11.310857520999999</v>
      </c>
      <c r="G132" s="138">
        <v>7.5614477100000004</v>
      </c>
      <c r="H132" s="79">
        <f t="shared" si="2"/>
        <v>0.49585872372580342</v>
      </c>
      <c r="I132" s="63">
        <f t="shared" si="3"/>
        <v>1.5144837601565753E-3</v>
      </c>
      <c r="J132" s="141">
        <v>285.04234160320004</v>
      </c>
      <c r="K132" s="141">
        <v>14.5851428571429</v>
      </c>
      <c r="L132" s="142"/>
    </row>
    <row r="133" spans="1:12" x14ac:dyDescent="0.2">
      <c r="A133" s="62" t="s">
        <v>1</v>
      </c>
      <c r="B133" s="62" t="s">
        <v>76</v>
      </c>
      <c r="C133" s="62" t="s">
        <v>1236</v>
      </c>
      <c r="D133" s="62" t="s">
        <v>306</v>
      </c>
      <c r="E133" s="62" t="s">
        <v>1442</v>
      </c>
      <c r="F133" s="138">
        <v>11.284665088999999</v>
      </c>
      <c r="G133" s="138">
        <v>10.018807008</v>
      </c>
      <c r="H133" s="79">
        <f t="shared" si="2"/>
        <v>0.12634818496745304</v>
      </c>
      <c r="I133" s="63">
        <f t="shared" si="3"/>
        <v>1.5109766862827017E-3</v>
      </c>
      <c r="J133" s="141">
        <v>184.74046939999999</v>
      </c>
      <c r="K133" s="141">
        <v>32.5073333333333</v>
      </c>
      <c r="L133" s="142"/>
    </row>
    <row r="134" spans="1:12" x14ac:dyDescent="0.2">
      <c r="A134" s="62" t="s">
        <v>547</v>
      </c>
      <c r="B134" s="62" t="s">
        <v>760</v>
      </c>
      <c r="C134" s="62" t="s">
        <v>1236</v>
      </c>
      <c r="D134" s="62" t="s">
        <v>306</v>
      </c>
      <c r="E134" s="62" t="s">
        <v>1442</v>
      </c>
      <c r="F134" s="138">
        <v>11.149807471000001</v>
      </c>
      <c r="G134" s="138">
        <v>13.679070385999999</v>
      </c>
      <c r="H134" s="79">
        <f t="shared" si="2"/>
        <v>-0.18490020473822555</v>
      </c>
      <c r="I134" s="63">
        <f t="shared" si="3"/>
        <v>1.4929197288844496E-3</v>
      </c>
      <c r="J134" s="141">
        <v>313.28748849999999</v>
      </c>
      <c r="K134" s="141">
        <v>40.3122857142857</v>
      </c>
      <c r="L134" s="142"/>
    </row>
    <row r="135" spans="1:12" x14ac:dyDescent="0.2">
      <c r="A135" s="62" t="s">
        <v>1761</v>
      </c>
      <c r="B135" s="62" t="s">
        <v>327</v>
      </c>
      <c r="C135" s="62" t="s">
        <v>1236</v>
      </c>
      <c r="D135" s="62" t="s">
        <v>306</v>
      </c>
      <c r="E135" s="62" t="s">
        <v>308</v>
      </c>
      <c r="F135" s="138">
        <v>10.983136709</v>
      </c>
      <c r="G135" s="138">
        <v>15.892130632999999</v>
      </c>
      <c r="H135" s="79">
        <f t="shared" ref="H135:H198" si="4">IF(ISERROR(F135/G135-1),"",IF((F135/G135-1)&gt;10000%,"",F135/G135-1))</f>
        <v>-0.30889463706058873</v>
      </c>
      <c r="I135" s="63">
        <f t="shared" ref="I135:I198" si="5">F135/$F$1050</f>
        <v>1.470603104183513E-3</v>
      </c>
      <c r="J135" s="141">
        <v>205.2263628</v>
      </c>
      <c r="K135" s="141">
        <v>137.16519047618999</v>
      </c>
      <c r="L135" s="142"/>
    </row>
    <row r="136" spans="1:12" x14ac:dyDescent="0.2">
      <c r="A136" s="137" t="s">
        <v>2526</v>
      </c>
      <c r="B136" s="137" t="s">
        <v>529</v>
      </c>
      <c r="C136" s="137" t="s">
        <v>1235</v>
      </c>
      <c r="D136" s="137" t="s">
        <v>307</v>
      </c>
      <c r="E136" s="137" t="s">
        <v>308</v>
      </c>
      <c r="F136" s="138">
        <v>10.938888705</v>
      </c>
      <c r="G136" s="138">
        <v>18.419771215999997</v>
      </c>
      <c r="H136" s="139">
        <f t="shared" si="4"/>
        <v>-0.40613330226934985</v>
      </c>
      <c r="I136" s="140">
        <f t="shared" si="5"/>
        <v>1.4646784531698366E-3</v>
      </c>
      <c r="J136" s="141">
        <v>976.61897795000004</v>
      </c>
      <c r="K136" s="141">
        <v>3.3830476190476202</v>
      </c>
      <c r="L136" s="142"/>
    </row>
    <row r="137" spans="1:12" x14ac:dyDescent="0.2">
      <c r="A137" s="62" t="s">
        <v>2563</v>
      </c>
      <c r="B137" s="62" t="s">
        <v>94</v>
      </c>
      <c r="C137" s="62" t="s">
        <v>1230</v>
      </c>
      <c r="D137" s="62" t="s">
        <v>306</v>
      </c>
      <c r="E137" s="62" t="s">
        <v>1442</v>
      </c>
      <c r="F137" s="138">
        <v>10.90070184</v>
      </c>
      <c r="G137" s="138">
        <v>10.53780136</v>
      </c>
      <c r="H137" s="79">
        <f t="shared" si="4"/>
        <v>3.4437969326079676E-2</v>
      </c>
      <c r="I137" s="63">
        <f t="shared" si="5"/>
        <v>1.459565367200323E-3</v>
      </c>
      <c r="J137" s="141">
        <v>94.521271040000002</v>
      </c>
      <c r="K137" s="141">
        <v>29.259285714285699</v>
      </c>
      <c r="L137" s="142"/>
    </row>
    <row r="138" spans="1:12" x14ac:dyDescent="0.2">
      <c r="A138" s="62" t="s">
        <v>2562</v>
      </c>
      <c r="B138" s="62" t="s">
        <v>2066</v>
      </c>
      <c r="C138" s="62" t="s">
        <v>1235</v>
      </c>
      <c r="D138" s="62" t="s">
        <v>1153</v>
      </c>
      <c r="E138" s="62" t="s">
        <v>1442</v>
      </c>
      <c r="F138" s="138">
        <v>10.855198199999998</v>
      </c>
      <c r="G138" s="138">
        <v>6.5407947300000009</v>
      </c>
      <c r="H138" s="79">
        <f t="shared" si="4"/>
        <v>0.65961456491082959</v>
      </c>
      <c r="I138" s="63">
        <f t="shared" si="5"/>
        <v>1.4534725909735812E-3</v>
      </c>
      <c r="J138" s="141">
        <v>201.21664480999999</v>
      </c>
      <c r="K138" s="141">
        <v>30.134952380952399</v>
      </c>
      <c r="L138" s="142"/>
    </row>
    <row r="139" spans="1:12" x14ac:dyDescent="0.2">
      <c r="A139" s="62" t="s">
        <v>2519</v>
      </c>
      <c r="B139" s="62" t="s">
        <v>2181</v>
      </c>
      <c r="C139" s="62" t="s">
        <v>1235</v>
      </c>
      <c r="D139" s="62" t="s">
        <v>1153</v>
      </c>
      <c r="E139" s="62" t="s">
        <v>308</v>
      </c>
      <c r="F139" s="138">
        <v>10.803973135</v>
      </c>
      <c r="G139" s="138">
        <v>11.929782289999999</v>
      </c>
      <c r="H139" s="79">
        <f t="shared" si="4"/>
        <v>-9.4369631199698878E-2</v>
      </c>
      <c r="I139" s="63">
        <f t="shared" si="5"/>
        <v>1.4466137362040441E-3</v>
      </c>
      <c r="J139" s="141">
        <v>282.75472401000002</v>
      </c>
      <c r="K139" s="141">
        <v>7.1476190476190498</v>
      </c>
      <c r="L139" s="142"/>
    </row>
    <row r="140" spans="1:12" x14ac:dyDescent="0.2">
      <c r="A140" s="62" t="s">
        <v>2522</v>
      </c>
      <c r="B140" s="62" t="s">
        <v>1421</v>
      </c>
      <c r="C140" s="62" t="s">
        <v>1235</v>
      </c>
      <c r="D140" s="62" t="s">
        <v>307</v>
      </c>
      <c r="E140" s="62" t="s">
        <v>308</v>
      </c>
      <c r="F140" s="138">
        <v>10.71491063</v>
      </c>
      <c r="G140" s="138">
        <v>6.2717165000000001</v>
      </c>
      <c r="H140" s="79">
        <f t="shared" si="4"/>
        <v>0.70844945398919101</v>
      </c>
      <c r="I140" s="63">
        <f t="shared" si="5"/>
        <v>1.4346885822348659E-3</v>
      </c>
      <c r="J140" s="141">
        <v>802.01132753999991</v>
      </c>
      <c r="K140" s="141">
        <v>30.6643333333333</v>
      </c>
      <c r="L140" s="142"/>
    </row>
    <row r="141" spans="1:12" x14ac:dyDescent="0.2">
      <c r="A141" s="62" t="s">
        <v>2347</v>
      </c>
      <c r="B141" s="62" t="s">
        <v>177</v>
      </c>
      <c r="C141" s="62" t="s">
        <v>947</v>
      </c>
      <c r="D141" s="62" t="s">
        <v>306</v>
      </c>
      <c r="E141" s="62" t="s">
        <v>1442</v>
      </c>
      <c r="F141" s="138">
        <v>10.672782210000001</v>
      </c>
      <c r="G141" s="138">
        <v>4.9280292560000003</v>
      </c>
      <c r="H141" s="79">
        <f t="shared" si="4"/>
        <v>1.165730285997312</v>
      </c>
      <c r="I141" s="63">
        <f t="shared" si="5"/>
        <v>1.429047736011439E-3</v>
      </c>
      <c r="J141" s="141">
        <v>186.21857508763199</v>
      </c>
      <c r="K141" s="141">
        <v>8.2266666666666701</v>
      </c>
      <c r="L141" s="142"/>
    </row>
    <row r="142" spans="1:12" x14ac:dyDescent="0.2">
      <c r="A142" s="62" t="s">
        <v>694</v>
      </c>
      <c r="B142" s="62" t="s">
        <v>85</v>
      </c>
      <c r="C142" s="62" t="s">
        <v>698</v>
      </c>
      <c r="D142" s="62" t="s">
        <v>306</v>
      </c>
      <c r="E142" s="62" t="s">
        <v>1442</v>
      </c>
      <c r="F142" s="138">
        <v>10.669719291</v>
      </c>
      <c r="G142" s="138">
        <v>6.411779739</v>
      </c>
      <c r="H142" s="79">
        <f t="shared" si="4"/>
        <v>0.66408075843604708</v>
      </c>
      <c r="I142" s="63">
        <f t="shared" si="5"/>
        <v>1.4286376220058858E-3</v>
      </c>
      <c r="J142" s="141">
        <v>175.33985847999998</v>
      </c>
      <c r="K142" s="141">
        <v>80.508666666666699</v>
      </c>
      <c r="L142" s="142"/>
    </row>
    <row r="143" spans="1:12" x14ac:dyDescent="0.2">
      <c r="A143" s="62" t="s">
        <v>2641</v>
      </c>
      <c r="B143" s="62" t="s">
        <v>473</v>
      </c>
      <c r="C143" s="62" t="s">
        <v>1230</v>
      </c>
      <c r="D143" s="62" t="s">
        <v>306</v>
      </c>
      <c r="E143" s="62" t="s">
        <v>1442</v>
      </c>
      <c r="F143" s="138">
        <v>10.56796741</v>
      </c>
      <c r="G143" s="138">
        <v>19.98977489</v>
      </c>
      <c r="H143" s="79">
        <f t="shared" si="4"/>
        <v>-0.47133134474232197</v>
      </c>
      <c r="I143" s="63">
        <f t="shared" si="5"/>
        <v>1.4150134055347849E-3</v>
      </c>
      <c r="J143" s="141">
        <v>892.92449999999997</v>
      </c>
      <c r="K143" s="141">
        <v>5.40842857142857</v>
      </c>
      <c r="L143" s="142"/>
    </row>
    <row r="144" spans="1:12" x14ac:dyDescent="0.2">
      <c r="A144" s="62" t="s">
        <v>253</v>
      </c>
      <c r="B144" s="62" t="s">
        <v>517</v>
      </c>
      <c r="C144" s="62" t="s">
        <v>1233</v>
      </c>
      <c r="D144" s="62" t="s">
        <v>306</v>
      </c>
      <c r="E144" s="62" t="s">
        <v>1442</v>
      </c>
      <c r="F144" s="138">
        <v>10.562267110999999</v>
      </c>
      <c r="G144" s="138">
        <v>4.7478965889999998</v>
      </c>
      <c r="H144" s="79">
        <f t="shared" si="4"/>
        <v>1.2246202951156988</v>
      </c>
      <c r="I144" s="63">
        <f t="shared" si="5"/>
        <v>1.4142501556885633E-3</v>
      </c>
      <c r="J144" s="141">
        <v>157.81569497000001</v>
      </c>
      <c r="K144" s="141">
        <v>26.031857142857099</v>
      </c>
      <c r="L144" s="142"/>
    </row>
    <row r="145" spans="1:12" x14ac:dyDescent="0.2">
      <c r="A145" s="62" t="s">
        <v>1305</v>
      </c>
      <c r="B145" s="62" t="s">
        <v>607</v>
      </c>
      <c r="C145" s="62" t="s">
        <v>1235</v>
      </c>
      <c r="D145" s="62" t="s">
        <v>307</v>
      </c>
      <c r="E145" s="62" t="s">
        <v>308</v>
      </c>
      <c r="F145" s="138">
        <v>10.554587782</v>
      </c>
      <c r="G145" s="138">
        <v>8.9012471039999994</v>
      </c>
      <c r="H145" s="79">
        <f t="shared" si="4"/>
        <v>0.18574258850279879</v>
      </c>
      <c r="I145" s="63">
        <f t="shared" si="5"/>
        <v>1.4132219207348647E-3</v>
      </c>
      <c r="J145" s="141">
        <v>49.00800000000001</v>
      </c>
      <c r="K145" s="141">
        <v>15.446904761904801</v>
      </c>
      <c r="L145" s="142"/>
    </row>
    <row r="146" spans="1:12" x14ac:dyDescent="0.2">
      <c r="A146" s="62" t="s">
        <v>2343</v>
      </c>
      <c r="B146" s="62" t="s">
        <v>182</v>
      </c>
      <c r="C146" s="62" t="s">
        <v>947</v>
      </c>
      <c r="D146" s="62" t="s">
        <v>306</v>
      </c>
      <c r="E146" s="62" t="s">
        <v>1442</v>
      </c>
      <c r="F146" s="138">
        <v>10.4188428</v>
      </c>
      <c r="G146" s="138">
        <v>6.033447818</v>
      </c>
      <c r="H146" s="79">
        <f t="shared" si="4"/>
        <v>0.72684725455265387</v>
      </c>
      <c r="I146" s="63">
        <f t="shared" si="5"/>
        <v>1.3950461484399652E-3</v>
      </c>
      <c r="J146" s="141">
        <v>157.608014843136</v>
      </c>
      <c r="K146" s="141">
        <v>17.060857142857099</v>
      </c>
      <c r="L146" s="142"/>
    </row>
    <row r="147" spans="1:12" x14ac:dyDescent="0.2">
      <c r="A147" s="62" t="s">
        <v>229</v>
      </c>
      <c r="B147" s="62" t="s">
        <v>230</v>
      </c>
      <c r="C147" s="62" t="s">
        <v>1236</v>
      </c>
      <c r="D147" s="62" t="s">
        <v>306</v>
      </c>
      <c r="E147" s="62" t="s">
        <v>308</v>
      </c>
      <c r="F147" s="138">
        <v>10.417544640000001</v>
      </c>
      <c r="G147" s="138">
        <v>4.6169593210000004</v>
      </c>
      <c r="H147" s="79">
        <f t="shared" si="4"/>
        <v>1.2563648314197482</v>
      </c>
      <c r="I147" s="63">
        <f t="shared" si="5"/>
        <v>1.3948723294139158E-3</v>
      </c>
      <c r="J147" s="141">
        <v>100.04718629999999</v>
      </c>
      <c r="K147" s="141">
        <v>32.149285714285703</v>
      </c>
      <c r="L147" s="142"/>
    </row>
    <row r="148" spans="1:12" x14ac:dyDescent="0.2">
      <c r="A148" s="62" t="s">
        <v>2545</v>
      </c>
      <c r="B148" s="62" t="s">
        <v>736</v>
      </c>
      <c r="C148" s="62" t="s">
        <v>1235</v>
      </c>
      <c r="D148" s="62" t="s">
        <v>307</v>
      </c>
      <c r="E148" s="62" t="s">
        <v>308</v>
      </c>
      <c r="F148" s="138">
        <v>10.354577393</v>
      </c>
      <c r="G148" s="138">
        <v>17.47333514</v>
      </c>
      <c r="H148" s="79">
        <f t="shared" si="4"/>
        <v>-0.40740692546460255</v>
      </c>
      <c r="I148" s="63">
        <f t="shared" si="5"/>
        <v>1.3864412380641912E-3</v>
      </c>
      <c r="J148" s="141">
        <v>574.11670560000005</v>
      </c>
      <c r="K148" s="141">
        <v>30.0019047619048</v>
      </c>
      <c r="L148" s="142"/>
    </row>
    <row r="149" spans="1:12" x14ac:dyDescent="0.2">
      <c r="A149" s="62" t="s">
        <v>2307</v>
      </c>
      <c r="B149" s="62" t="s">
        <v>1357</v>
      </c>
      <c r="C149" s="62" t="s">
        <v>947</v>
      </c>
      <c r="D149" s="62" t="s">
        <v>306</v>
      </c>
      <c r="E149" s="62" t="s">
        <v>1442</v>
      </c>
      <c r="F149" s="138">
        <v>10.340138129000001</v>
      </c>
      <c r="G149" s="138">
        <v>20.647259298999998</v>
      </c>
      <c r="H149" s="79">
        <f t="shared" si="4"/>
        <v>-0.49920045177614436</v>
      </c>
      <c r="I149" s="63">
        <f t="shared" si="5"/>
        <v>1.3845078717569939E-3</v>
      </c>
      <c r="J149" s="141">
        <v>37.744329</v>
      </c>
      <c r="K149" s="141">
        <v>26.9061428571429</v>
      </c>
      <c r="L149" s="142"/>
    </row>
    <row r="150" spans="1:12" x14ac:dyDescent="0.2">
      <c r="A150" s="62" t="s">
        <v>2326</v>
      </c>
      <c r="B150" s="62" t="s">
        <v>225</v>
      </c>
      <c r="C150" s="62" t="s">
        <v>947</v>
      </c>
      <c r="D150" s="62" t="s">
        <v>306</v>
      </c>
      <c r="E150" s="62" t="s">
        <v>1442</v>
      </c>
      <c r="F150" s="138">
        <v>10.246286754</v>
      </c>
      <c r="G150" s="138">
        <v>9.3680088660000003</v>
      </c>
      <c r="H150" s="79">
        <f t="shared" si="4"/>
        <v>9.3752888213801455E-2</v>
      </c>
      <c r="I150" s="63">
        <f t="shared" si="5"/>
        <v>1.3719415050565051E-3</v>
      </c>
      <c r="J150" s="141">
        <v>186.01651989571118</v>
      </c>
      <c r="K150" s="141">
        <v>38.9188095238095</v>
      </c>
      <c r="L150" s="142"/>
    </row>
    <row r="151" spans="1:12" x14ac:dyDescent="0.2">
      <c r="A151" s="62" t="s">
        <v>2346</v>
      </c>
      <c r="B151" s="62" t="s">
        <v>176</v>
      </c>
      <c r="C151" s="62" t="s">
        <v>947</v>
      </c>
      <c r="D151" s="62" t="s">
        <v>306</v>
      </c>
      <c r="E151" s="62" t="s">
        <v>1442</v>
      </c>
      <c r="F151" s="138">
        <v>9.9640036439999999</v>
      </c>
      <c r="G151" s="138">
        <v>8.7985635979999994</v>
      </c>
      <c r="H151" s="79">
        <f t="shared" si="4"/>
        <v>0.13245798965014211</v>
      </c>
      <c r="I151" s="63">
        <f t="shared" si="5"/>
        <v>1.3341447964455302E-3</v>
      </c>
      <c r="J151" s="141">
        <v>501.34392058553806</v>
      </c>
      <c r="K151" s="141">
        <v>7.5244285714285697</v>
      </c>
      <c r="L151" s="142"/>
    </row>
    <row r="152" spans="1:12" x14ac:dyDescent="0.2">
      <c r="A152" s="62" t="s">
        <v>1451</v>
      </c>
      <c r="B152" s="62" t="s">
        <v>844</v>
      </c>
      <c r="C152" s="62" t="s">
        <v>1236</v>
      </c>
      <c r="D152" s="62" t="s">
        <v>306</v>
      </c>
      <c r="E152" s="62" t="s">
        <v>1442</v>
      </c>
      <c r="F152" s="138">
        <v>9.8913935140000007</v>
      </c>
      <c r="G152" s="138">
        <v>9.1749014810000009</v>
      </c>
      <c r="H152" s="79">
        <f t="shared" si="4"/>
        <v>7.8092613254078014E-2</v>
      </c>
      <c r="I152" s="63">
        <f t="shared" si="5"/>
        <v>1.3244225572162155E-3</v>
      </c>
      <c r="J152" s="141">
        <v>386.4848025</v>
      </c>
      <c r="K152" s="141">
        <v>37.341190476190498</v>
      </c>
      <c r="L152" s="142"/>
    </row>
    <row r="153" spans="1:12" x14ac:dyDescent="0.2">
      <c r="A153" s="62" t="s">
        <v>796</v>
      </c>
      <c r="B153" s="62" t="s">
        <v>797</v>
      </c>
      <c r="C153" s="62" t="s">
        <v>1231</v>
      </c>
      <c r="D153" s="62" t="s">
        <v>306</v>
      </c>
      <c r="E153" s="62" t="s">
        <v>1442</v>
      </c>
      <c r="F153" s="138">
        <v>9.8904973910000002</v>
      </c>
      <c r="G153" s="138">
        <v>2.8512242680000002</v>
      </c>
      <c r="H153" s="79">
        <f t="shared" si="4"/>
        <v>2.4688598515393947</v>
      </c>
      <c r="I153" s="63">
        <f t="shared" si="5"/>
        <v>1.3243025695204918E-3</v>
      </c>
      <c r="J153" s="141">
        <v>14.662108330000001</v>
      </c>
      <c r="K153" s="141">
        <v>12.161666666666701</v>
      </c>
      <c r="L153" s="142"/>
    </row>
    <row r="154" spans="1:12" x14ac:dyDescent="0.2">
      <c r="A154" s="62" t="s">
        <v>2486</v>
      </c>
      <c r="B154" s="62" t="s">
        <v>506</v>
      </c>
      <c r="C154" s="62" t="s">
        <v>947</v>
      </c>
      <c r="D154" s="62" t="s">
        <v>306</v>
      </c>
      <c r="E154" s="62" t="s">
        <v>1442</v>
      </c>
      <c r="F154" s="138">
        <v>9.5884616879999989</v>
      </c>
      <c r="G154" s="138">
        <v>6.9875816019999997</v>
      </c>
      <c r="H154" s="79">
        <f t="shared" si="4"/>
        <v>0.37221462791297788</v>
      </c>
      <c r="I154" s="63">
        <f t="shared" si="5"/>
        <v>1.2838610586684892E-3</v>
      </c>
      <c r="J154" s="141">
        <v>164.1023372108501</v>
      </c>
      <c r="K154" s="141">
        <v>38.630380952380897</v>
      </c>
      <c r="L154" s="142"/>
    </row>
    <row r="155" spans="1:12" x14ac:dyDescent="0.2">
      <c r="A155" s="62" t="s">
        <v>1584</v>
      </c>
      <c r="B155" s="62" t="s">
        <v>1243</v>
      </c>
      <c r="C155" s="62" t="s">
        <v>1231</v>
      </c>
      <c r="D155" s="62" t="s">
        <v>306</v>
      </c>
      <c r="E155" s="62" t="s">
        <v>1442</v>
      </c>
      <c r="F155" s="138">
        <v>9.5735656169999999</v>
      </c>
      <c r="G155" s="138">
        <v>8.5897766490000009</v>
      </c>
      <c r="H155" s="79">
        <f t="shared" si="4"/>
        <v>0.1145302151848766</v>
      </c>
      <c r="I155" s="63">
        <f t="shared" si="5"/>
        <v>1.2818665275219556E-3</v>
      </c>
      <c r="J155" s="141">
        <v>61.439589950000006</v>
      </c>
      <c r="K155" s="141">
        <v>98.158904761904793</v>
      </c>
      <c r="L155" s="142"/>
    </row>
    <row r="156" spans="1:12" x14ac:dyDescent="0.2">
      <c r="A156" s="62" t="s">
        <v>2262</v>
      </c>
      <c r="B156" s="62" t="s">
        <v>1592</v>
      </c>
      <c r="C156" s="62" t="s">
        <v>219</v>
      </c>
      <c r="D156" s="62" t="s">
        <v>307</v>
      </c>
      <c r="E156" s="62" t="s">
        <v>308</v>
      </c>
      <c r="F156" s="138">
        <v>9.5169499900000005</v>
      </c>
      <c r="G156" s="138">
        <v>15.262825749999999</v>
      </c>
      <c r="H156" s="79">
        <f t="shared" si="4"/>
        <v>-0.37646212137356017</v>
      </c>
      <c r="I156" s="63">
        <f t="shared" si="5"/>
        <v>1.2742858955934401E-3</v>
      </c>
      <c r="J156" s="141">
        <v>1130.5</v>
      </c>
      <c r="K156" s="141">
        <v>19.351285714285702</v>
      </c>
      <c r="L156" s="142"/>
    </row>
    <row r="157" spans="1:12" x14ac:dyDescent="0.2">
      <c r="A157" s="62" t="s">
        <v>2354</v>
      </c>
      <c r="B157" s="62" t="s">
        <v>159</v>
      </c>
      <c r="C157" s="62" t="s">
        <v>947</v>
      </c>
      <c r="D157" s="62" t="s">
        <v>306</v>
      </c>
      <c r="E157" s="62" t="s">
        <v>308</v>
      </c>
      <c r="F157" s="138">
        <v>9.4754295199999987</v>
      </c>
      <c r="G157" s="138">
        <v>3.2767584700000003</v>
      </c>
      <c r="H157" s="79">
        <f t="shared" si="4"/>
        <v>1.8917082558117255</v>
      </c>
      <c r="I157" s="63">
        <f t="shared" si="5"/>
        <v>1.2687264517217158E-3</v>
      </c>
      <c r="J157" s="141">
        <v>146.96310664543381</v>
      </c>
      <c r="K157" s="141">
        <v>30.419761904761899</v>
      </c>
      <c r="L157" s="142"/>
    </row>
    <row r="158" spans="1:12" x14ac:dyDescent="0.2">
      <c r="A158" s="62" t="s">
        <v>1477</v>
      </c>
      <c r="B158" s="62" t="s">
        <v>443</v>
      </c>
      <c r="C158" s="62" t="s">
        <v>1232</v>
      </c>
      <c r="D158" s="62" t="s">
        <v>306</v>
      </c>
      <c r="E158" s="62" t="s">
        <v>1442</v>
      </c>
      <c r="F158" s="138">
        <v>9.47402224</v>
      </c>
      <c r="G158" s="138">
        <v>6.2907363899999993</v>
      </c>
      <c r="H158" s="79">
        <f t="shared" si="4"/>
        <v>0.5060275383753603</v>
      </c>
      <c r="I158" s="63">
        <f t="shared" si="5"/>
        <v>1.2685380219141585E-3</v>
      </c>
      <c r="J158" s="141">
        <v>343.97504745999998</v>
      </c>
      <c r="K158" s="141">
        <v>18.917619047618999</v>
      </c>
      <c r="L158" s="142"/>
    </row>
    <row r="159" spans="1:12" x14ac:dyDescent="0.2">
      <c r="A159" s="62" t="s">
        <v>2561</v>
      </c>
      <c r="B159" s="62" t="s">
        <v>563</v>
      </c>
      <c r="C159" s="62" t="s">
        <v>1235</v>
      </c>
      <c r="D159" s="62" t="s">
        <v>307</v>
      </c>
      <c r="E159" s="62" t="s">
        <v>308</v>
      </c>
      <c r="F159" s="138">
        <v>9.4491374439999998</v>
      </c>
      <c r="G159" s="138">
        <v>4.6018539220000001</v>
      </c>
      <c r="H159" s="79">
        <f t="shared" si="4"/>
        <v>1.0533327663502483</v>
      </c>
      <c r="I159" s="63">
        <f t="shared" si="5"/>
        <v>1.2652060358691712E-3</v>
      </c>
      <c r="J159" s="141">
        <v>345.09401587000002</v>
      </c>
      <c r="K159" s="141">
        <v>35.174523809523798</v>
      </c>
      <c r="L159" s="142"/>
    </row>
    <row r="160" spans="1:12" x14ac:dyDescent="0.2">
      <c r="A160" s="62" t="s">
        <v>1452</v>
      </c>
      <c r="B160" s="62" t="s">
        <v>456</v>
      </c>
      <c r="C160" s="62" t="s">
        <v>1236</v>
      </c>
      <c r="D160" s="62" t="s">
        <v>306</v>
      </c>
      <c r="E160" s="62" t="s">
        <v>1442</v>
      </c>
      <c r="F160" s="138">
        <v>9.4185757829999996</v>
      </c>
      <c r="G160" s="138">
        <v>5.6801380400000001</v>
      </c>
      <c r="H160" s="79">
        <f t="shared" si="4"/>
        <v>0.65815966384507085</v>
      </c>
      <c r="I160" s="63">
        <f t="shared" si="5"/>
        <v>1.2611139377075619E-3</v>
      </c>
      <c r="J160" s="141">
        <v>587.8817904</v>
      </c>
      <c r="K160" s="141">
        <v>6.77861904761905</v>
      </c>
      <c r="L160" s="142"/>
    </row>
    <row r="161" spans="1:17" x14ac:dyDescent="0.2">
      <c r="A161" s="137" t="s">
        <v>110</v>
      </c>
      <c r="B161" s="137" t="s">
        <v>111</v>
      </c>
      <c r="C161" s="137" t="s">
        <v>1237</v>
      </c>
      <c r="D161" s="137" t="s">
        <v>307</v>
      </c>
      <c r="E161" s="137" t="s">
        <v>308</v>
      </c>
      <c r="F161" s="138">
        <v>9.2385993769999999</v>
      </c>
      <c r="G161" s="138">
        <v>7.4583235800000001</v>
      </c>
      <c r="H161" s="139">
        <f t="shared" si="4"/>
        <v>0.23869650839150092</v>
      </c>
      <c r="I161" s="140">
        <f t="shared" si="5"/>
        <v>1.2370157344022612E-3</v>
      </c>
      <c r="J161" s="141">
        <v>817.33924999999999</v>
      </c>
      <c r="K161" s="141">
        <v>6.3443809523809502</v>
      </c>
      <c r="L161" s="142"/>
      <c r="M161" s="142"/>
      <c r="N161" s="142"/>
      <c r="O161" s="142"/>
      <c r="P161" s="142"/>
      <c r="Q161" s="142"/>
    </row>
    <row r="162" spans="1:17" x14ac:dyDescent="0.2">
      <c r="A162" s="62" t="s">
        <v>2369</v>
      </c>
      <c r="B162" s="62" t="s">
        <v>221</v>
      </c>
      <c r="C162" s="62" t="s">
        <v>947</v>
      </c>
      <c r="D162" s="62" t="s">
        <v>306</v>
      </c>
      <c r="E162" s="62" t="s">
        <v>1442</v>
      </c>
      <c r="F162" s="138">
        <v>9.1332053560000013</v>
      </c>
      <c r="G162" s="138">
        <v>8.0235488099999994</v>
      </c>
      <c r="H162" s="79">
        <f t="shared" si="4"/>
        <v>0.13829996829046554</v>
      </c>
      <c r="I162" s="63">
        <f t="shared" si="5"/>
        <v>1.2229038482852493E-3</v>
      </c>
      <c r="J162" s="141">
        <v>171.5585133836</v>
      </c>
      <c r="K162" s="141">
        <v>31.255619047619</v>
      </c>
      <c r="L162" s="142"/>
    </row>
    <row r="163" spans="1:17" x14ac:dyDescent="0.2">
      <c r="A163" s="62" t="s">
        <v>1294</v>
      </c>
      <c r="B163" s="62" t="s">
        <v>885</v>
      </c>
      <c r="C163" s="62" t="s">
        <v>1235</v>
      </c>
      <c r="D163" s="62" t="s">
        <v>307</v>
      </c>
      <c r="E163" s="62" t="s">
        <v>308</v>
      </c>
      <c r="F163" s="138">
        <v>9.0457864299999997</v>
      </c>
      <c r="G163" s="138">
        <v>7.5238513410000003</v>
      </c>
      <c r="H163" s="79">
        <f t="shared" si="4"/>
        <v>0.20228138755300251</v>
      </c>
      <c r="I163" s="63">
        <f t="shared" si="5"/>
        <v>1.2111987637227813E-3</v>
      </c>
      <c r="J163" s="141">
        <v>64.438000000000002</v>
      </c>
      <c r="K163" s="141">
        <v>22.314333333333298</v>
      </c>
      <c r="L163" s="142"/>
    </row>
    <row r="164" spans="1:17" x14ac:dyDescent="0.2">
      <c r="A164" s="62" t="s">
        <v>130</v>
      </c>
      <c r="B164" s="62" t="s">
        <v>131</v>
      </c>
      <c r="C164" s="62" t="s">
        <v>1382</v>
      </c>
      <c r="D164" s="62" t="s">
        <v>307</v>
      </c>
      <c r="E164" s="62" t="s">
        <v>308</v>
      </c>
      <c r="F164" s="138">
        <v>8.97985042</v>
      </c>
      <c r="G164" s="138">
        <v>1.2702711200000001</v>
      </c>
      <c r="H164" s="79">
        <f t="shared" si="4"/>
        <v>6.0692392187897646</v>
      </c>
      <c r="I164" s="63">
        <f t="shared" si="5"/>
        <v>1.2023701655224132E-3</v>
      </c>
      <c r="J164" s="141">
        <v>143.27574109157186</v>
      </c>
      <c r="K164" s="141">
        <v>22.609809523809499</v>
      </c>
      <c r="L164" s="142"/>
    </row>
    <row r="165" spans="1:17" x14ac:dyDescent="0.2">
      <c r="A165" s="62" t="s">
        <v>2553</v>
      </c>
      <c r="B165" s="62" t="s">
        <v>527</v>
      </c>
      <c r="C165" s="62" t="s">
        <v>1235</v>
      </c>
      <c r="D165" s="62" t="s">
        <v>307</v>
      </c>
      <c r="E165" s="62" t="s">
        <v>308</v>
      </c>
      <c r="F165" s="138">
        <v>8.9453669060000003</v>
      </c>
      <c r="G165" s="138">
        <v>9.7796162039999999</v>
      </c>
      <c r="H165" s="79">
        <f t="shared" si="4"/>
        <v>-8.5304911828623653E-2</v>
      </c>
      <c r="I165" s="63">
        <f t="shared" si="5"/>
        <v>1.1977529451349077E-3</v>
      </c>
      <c r="J165" s="141">
        <v>470.87626898000002</v>
      </c>
      <c r="K165" s="141">
        <v>10.191857142857099</v>
      </c>
      <c r="L165" s="142"/>
    </row>
    <row r="166" spans="1:17" x14ac:dyDescent="0.2">
      <c r="A166" s="62" t="s">
        <v>187</v>
      </c>
      <c r="B166" s="62" t="s">
        <v>192</v>
      </c>
      <c r="C166" s="62" t="s">
        <v>1382</v>
      </c>
      <c r="D166" s="62" t="s">
        <v>1153</v>
      </c>
      <c r="E166" s="62" t="s">
        <v>308</v>
      </c>
      <c r="F166" s="138">
        <v>8.88269764</v>
      </c>
      <c r="G166" s="138">
        <v>7.4499999999999997E-2</v>
      </c>
      <c r="H166" s="79" t="str">
        <f t="shared" si="4"/>
        <v/>
      </c>
      <c r="I166" s="63">
        <f t="shared" si="5"/>
        <v>1.1893617523856649E-3</v>
      </c>
      <c r="J166" s="141">
        <v>109.07666963503723</v>
      </c>
      <c r="K166" s="141">
        <v>50.994999999999997</v>
      </c>
      <c r="L166" s="142"/>
    </row>
    <row r="167" spans="1:17" x14ac:dyDescent="0.2">
      <c r="A167" s="62" t="s">
        <v>2596</v>
      </c>
      <c r="B167" s="62" t="s">
        <v>531</v>
      </c>
      <c r="C167" s="62" t="s">
        <v>1235</v>
      </c>
      <c r="D167" s="62" t="s">
        <v>307</v>
      </c>
      <c r="E167" s="62" t="s">
        <v>308</v>
      </c>
      <c r="F167" s="138">
        <v>8.8757512359999993</v>
      </c>
      <c r="G167" s="138">
        <v>10.561984710999999</v>
      </c>
      <c r="H167" s="79">
        <f t="shared" si="4"/>
        <v>-0.15965119446194964</v>
      </c>
      <c r="I167" s="63">
        <f t="shared" si="5"/>
        <v>1.1884316534935204E-3</v>
      </c>
      <c r="J167" s="141">
        <v>1613.1686946300001</v>
      </c>
      <c r="K167" s="141">
        <v>6.3033333333333301</v>
      </c>
      <c r="L167" s="142"/>
    </row>
    <row r="168" spans="1:17" x14ac:dyDescent="0.2">
      <c r="A168" s="62" t="s">
        <v>755</v>
      </c>
      <c r="B168" s="62" t="s">
        <v>756</v>
      </c>
      <c r="C168" s="62" t="s">
        <v>1235</v>
      </c>
      <c r="D168" s="62" t="s">
        <v>307</v>
      </c>
      <c r="E168" s="62" t="s">
        <v>308</v>
      </c>
      <c r="F168" s="138">
        <v>8.8116959549999994</v>
      </c>
      <c r="G168" s="138">
        <v>10.104254074</v>
      </c>
      <c r="H168" s="79">
        <f t="shared" si="4"/>
        <v>-0.12792217115026605</v>
      </c>
      <c r="I168" s="63">
        <f t="shared" si="5"/>
        <v>1.1798548782449016E-3</v>
      </c>
      <c r="J168" s="141">
        <v>186.42250000000004</v>
      </c>
      <c r="K168" s="141">
        <v>9.4603809523809499</v>
      </c>
      <c r="L168" s="142"/>
    </row>
    <row r="169" spans="1:17" x14ac:dyDescent="0.2">
      <c r="A169" s="62" t="s">
        <v>409</v>
      </c>
      <c r="B169" s="62" t="s">
        <v>410</v>
      </c>
      <c r="C169" s="62" t="s">
        <v>1231</v>
      </c>
      <c r="D169" s="62" t="s">
        <v>306</v>
      </c>
      <c r="E169" s="62" t="s">
        <v>1442</v>
      </c>
      <c r="F169" s="138">
        <v>8.8057842530000006</v>
      </c>
      <c r="G169" s="138">
        <v>6.7881130939999998</v>
      </c>
      <c r="H169" s="79">
        <f t="shared" si="4"/>
        <v>0.29723593744827514</v>
      </c>
      <c r="I169" s="63">
        <f t="shared" si="5"/>
        <v>1.1790633222857482E-3</v>
      </c>
      <c r="J169" s="141">
        <v>90.702061379999989</v>
      </c>
      <c r="K169" s="141">
        <v>7.2973809523809496</v>
      </c>
      <c r="L169" s="142"/>
    </row>
    <row r="170" spans="1:17" x14ac:dyDescent="0.2">
      <c r="A170" s="62" t="s">
        <v>1304</v>
      </c>
      <c r="B170" s="62" t="s">
        <v>605</v>
      </c>
      <c r="C170" s="62" t="s">
        <v>1235</v>
      </c>
      <c r="D170" s="62" t="s">
        <v>307</v>
      </c>
      <c r="E170" s="62" t="s">
        <v>308</v>
      </c>
      <c r="F170" s="138">
        <v>8.792419636</v>
      </c>
      <c r="G170" s="138">
        <v>16.994212369</v>
      </c>
      <c r="H170" s="79">
        <f t="shared" si="4"/>
        <v>-0.48262270441914112</v>
      </c>
      <c r="I170" s="63">
        <f t="shared" si="5"/>
        <v>1.1772738474055604E-3</v>
      </c>
      <c r="J170" s="141">
        <v>119.18399999999998</v>
      </c>
      <c r="K170" s="141">
        <v>15.319190476190499</v>
      </c>
      <c r="L170" s="142"/>
    </row>
    <row r="171" spans="1:17" x14ac:dyDescent="0.2">
      <c r="A171" s="62" t="s">
        <v>2420</v>
      </c>
      <c r="B171" s="62" t="s">
        <v>189</v>
      </c>
      <c r="C171" s="62" t="s">
        <v>947</v>
      </c>
      <c r="D171" s="62" t="s">
        <v>306</v>
      </c>
      <c r="E171" s="62" t="s">
        <v>1442</v>
      </c>
      <c r="F171" s="138">
        <v>8.7538956999999993</v>
      </c>
      <c r="G171" s="138">
        <v>7.0296205680000003</v>
      </c>
      <c r="H171" s="79">
        <f t="shared" si="4"/>
        <v>0.24528708417765621</v>
      </c>
      <c r="I171" s="63">
        <f t="shared" si="5"/>
        <v>1.1721156288230178E-3</v>
      </c>
      <c r="J171" s="141">
        <v>64.49419903655</v>
      </c>
      <c r="K171" s="141">
        <v>93.819952380952401</v>
      </c>
      <c r="L171" s="142"/>
    </row>
    <row r="172" spans="1:17" x14ac:dyDescent="0.2">
      <c r="A172" s="62" t="s">
        <v>2583</v>
      </c>
      <c r="B172" s="62" t="s">
        <v>687</v>
      </c>
      <c r="C172" s="62" t="s">
        <v>1230</v>
      </c>
      <c r="D172" s="62" t="s">
        <v>306</v>
      </c>
      <c r="E172" s="62" t="s">
        <v>1442</v>
      </c>
      <c r="F172" s="138">
        <v>8.5059439890000004</v>
      </c>
      <c r="G172" s="138">
        <v>1.7988208619999999</v>
      </c>
      <c r="H172" s="79">
        <f t="shared" si="4"/>
        <v>3.728622048302662</v>
      </c>
      <c r="I172" s="63">
        <f t="shared" si="5"/>
        <v>1.1389157729398245E-3</v>
      </c>
      <c r="J172" s="141">
        <v>186.386302868</v>
      </c>
      <c r="K172" s="141">
        <v>30.775190476190499</v>
      </c>
      <c r="L172" s="142"/>
    </row>
    <row r="173" spans="1:17" x14ac:dyDescent="0.2">
      <c r="A173" s="137" t="s">
        <v>889</v>
      </c>
      <c r="B173" s="137" t="s">
        <v>890</v>
      </c>
      <c r="C173" s="137" t="s">
        <v>1235</v>
      </c>
      <c r="D173" s="137" t="s">
        <v>307</v>
      </c>
      <c r="E173" s="137" t="s">
        <v>308</v>
      </c>
      <c r="F173" s="138">
        <v>8.467415969000001</v>
      </c>
      <c r="G173" s="138">
        <v>32.508869736999998</v>
      </c>
      <c r="H173" s="139">
        <f t="shared" si="4"/>
        <v>-0.73953520877525913</v>
      </c>
      <c r="I173" s="140">
        <f t="shared" si="5"/>
        <v>1.1337570075241473E-3</v>
      </c>
      <c r="J173" s="141">
        <v>208.88</v>
      </c>
      <c r="K173" s="141">
        <v>16.9383809523809</v>
      </c>
      <c r="L173" s="142"/>
      <c r="M173" s="142"/>
      <c r="N173" s="142"/>
      <c r="O173" s="142"/>
      <c r="P173" s="142"/>
      <c r="Q173" s="142"/>
    </row>
    <row r="174" spans="1:17" x14ac:dyDescent="0.2">
      <c r="A174" s="62" t="s">
        <v>2539</v>
      </c>
      <c r="B174" s="62" t="s">
        <v>2179</v>
      </c>
      <c r="C174" s="62" t="s">
        <v>1235</v>
      </c>
      <c r="D174" s="62" t="s">
        <v>1153</v>
      </c>
      <c r="E174" s="62" t="s">
        <v>308</v>
      </c>
      <c r="F174" s="138">
        <v>8.3782661750000003</v>
      </c>
      <c r="G174" s="138">
        <v>15.167591224999999</v>
      </c>
      <c r="H174" s="79">
        <f t="shared" si="4"/>
        <v>-0.44762051859688079</v>
      </c>
      <c r="I174" s="63">
        <f t="shared" si="5"/>
        <v>1.1218201658670375E-3</v>
      </c>
      <c r="J174" s="141">
        <v>454.57655837999999</v>
      </c>
      <c r="K174" s="141">
        <v>8.3384761904761895</v>
      </c>
      <c r="L174" s="142"/>
    </row>
    <row r="175" spans="1:17" x14ac:dyDescent="0.2">
      <c r="A175" s="62" t="s">
        <v>2197</v>
      </c>
      <c r="B175" s="62" t="s">
        <v>74</v>
      </c>
      <c r="C175" s="62" t="s">
        <v>1236</v>
      </c>
      <c r="D175" s="62" t="s">
        <v>306</v>
      </c>
      <c r="E175" s="62" t="s">
        <v>1442</v>
      </c>
      <c r="F175" s="138">
        <v>8.328847262</v>
      </c>
      <c r="G175" s="138">
        <v>15.212613411</v>
      </c>
      <c r="H175" s="79">
        <f t="shared" si="4"/>
        <v>-0.45250385078624666</v>
      </c>
      <c r="I175" s="63">
        <f t="shared" si="5"/>
        <v>1.1152031484530939E-3</v>
      </c>
      <c r="J175" s="141">
        <v>367.7794614</v>
      </c>
      <c r="K175" s="141">
        <v>25.303571428571399</v>
      </c>
      <c r="L175" s="142"/>
    </row>
    <row r="176" spans="1:17" x14ac:dyDescent="0.2">
      <c r="A176" s="62" t="s">
        <v>1583</v>
      </c>
      <c r="B176" s="62" t="s">
        <v>673</v>
      </c>
      <c r="C176" s="62" t="s">
        <v>1231</v>
      </c>
      <c r="D176" s="62" t="s">
        <v>306</v>
      </c>
      <c r="E176" s="62" t="s">
        <v>1442</v>
      </c>
      <c r="F176" s="138">
        <v>8.2974399759999997</v>
      </c>
      <c r="G176" s="138">
        <v>2.6407829649999996</v>
      </c>
      <c r="H176" s="79">
        <f t="shared" si="4"/>
        <v>2.1420378296782903</v>
      </c>
      <c r="I176" s="63">
        <f t="shared" si="5"/>
        <v>1.1109978240991022E-3</v>
      </c>
      <c r="J176" s="141">
        <v>66.047638599999999</v>
      </c>
      <c r="K176" s="141">
        <v>9.3980476190476203</v>
      </c>
      <c r="L176" s="142"/>
    </row>
    <row r="177" spans="1:17" x14ac:dyDescent="0.2">
      <c r="A177" s="62" t="s">
        <v>2544</v>
      </c>
      <c r="B177" s="62" t="s">
        <v>67</v>
      </c>
      <c r="C177" s="62" t="s">
        <v>1235</v>
      </c>
      <c r="D177" s="62" t="s">
        <v>1153</v>
      </c>
      <c r="E177" s="62" t="s">
        <v>308</v>
      </c>
      <c r="F177" s="138">
        <v>8.2889635130000006</v>
      </c>
      <c r="G177" s="138">
        <v>8.3471684269999997</v>
      </c>
      <c r="H177" s="79">
        <f t="shared" si="4"/>
        <v>-6.9730130054316275E-3</v>
      </c>
      <c r="I177" s="63">
        <f t="shared" si="5"/>
        <v>1.1098628557261708E-3</v>
      </c>
      <c r="J177" s="141">
        <v>393.52714850000001</v>
      </c>
      <c r="K177" s="141">
        <v>31.0079523809524</v>
      </c>
      <c r="L177" s="142"/>
    </row>
    <row r="178" spans="1:17" x14ac:dyDescent="0.2">
      <c r="A178" s="137" t="s">
        <v>2552</v>
      </c>
      <c r="B178" s="137" t="s">
        <v>1092</v>
      </c>
      <c r="C178" s="137" t="s">
        <v>1235</v>
      </c>
      <c r="D178" s="137" t="s">
        <v>307</v>
      </c>
      <c r="E178" s="137" t="s">
        <v>1442</v>
      </c>
      <c r="F178" s="138">
        <v>8.2338241399999994</v>
      </c>
      <c r="G178" s="138">
        <v>6.8894482999999997</v>
      </c>
      <c r="H178" s="139">
        <f t="shared" si="4"/>
        <v>0.19513548566726313</v>
      </c>
      <c r="I178" s="140">
        <f t="shared" si="5"/>
        <v>1.1024798889795139E-3</v>
      </c>
      <c r="J178" s="141">
        <v>99.402221740000002</v>
      </c>
      <c r="K178" s="141">
        <v>12.123952380952399</v>
      </c>
      <c r="L178" s="142"/>
      <c r="M178" s="142"/>
      <c r="N178" s="142"/>
      <c r="O178" s="142"/>
      <c r="P178" s="142"/>
      <c r="Q178" s="142"/>
    </row>
    <row r="179" spans="1:17" x14ac:dyDescent="0.2">
      <c r="A179" s="62" t="s">
        <v>872</v>
      </c>
      <c r="B179" s="62" t="s">
        <v>873</v>
      </c>
      <c r="C179" s="62" t="s">
        <v>1235</v>
      </c>
      <c r="D179" s="62" t="s">
        <v>307</v>
      </c>
      <c r="E179" s="62" t="s">
        <v>308</v>
      </c>
      <c r="F179" s="138">
        <v>8.1366363180000008</v>
      </c>
      <c r="G179" s="138">
        <v>8.4905277219999995</v>
      </c>
      <c r="H179" s="79">
        <f t="shared" si="4"/>
        <v>-4.1680731232173307E-2</v>
      </c>
      <c r="I179" s="63">
        <f t="shared" si="5"/>
        <v>1.089466783843081E-3</v>
      </c>
      <c r="J179" s="141">
        <v>70.465999999999994</v>
      </c>
      <c r="K179" s="141">
        <v>51.0790476190476</v>
      </c>
      <c r="L179" s="142"/>
    </row>
    <row r="180" spans="1:17" x14ac:dyDescent="0.2">
      <c r="A180" s="62" t="s">
        <v>2395</v>
      </c>
      <c r="B180" s="62" t="s">
        <v>156</v>
      </c>
      <c r="C180" s="62" t="s">
        <v>947</v>
      </c>
      <c r="D180" s="62" t="s">
        <v>306</v>
      </c>
      <c r="E180" s="62" t="s">
        <v>308</v>
      </c>
      <c r="F180" s="138">
        <v>8.0858215559999991</v>
      </c>
      <c r="G180" s="138">
        <v>9.373314198000001</v>
      </c>
      <c r="H180" s="79">
        <f t="shared" si="4"/>
        <v>-0.13735724790647863</v>
      </c>
      <c r="I180" s="63">
        <f t="shared" si="5"/>
        <v>1.0826628671919923E-3</v>
      </c>
      <c r="J180" s="141">
        <v>297.34208302630003</v>
      </c>
      <c r="K180" s="141">
        <v>22.515619047619001</v>
      </c>
      <c r="L180" s="142"/>
    </row>
    <row r="181" spans="1:17" x14ac:dyDescent="0.2">
      <c r="A181" s="62" t="s">
        <v>2300</v>
      </c>
      <c r="B181" s="62" t="s">
        <v>257</v>
      </c>
      <c r="C181" s="62" t="s">
        <v>947</v>
      </c>
      <c r="D181" s="62" t="s">
        <v>306</v>
      </c>
      <c r="E181" s="62" t="s">
        <v>1442</v>
      </c>
      <c r="F181" s="138">
        <v>7.8611361440000005</v>
      </c>
      <c r="G181" s="138">
        <v>1.617541297</v>
      </c>
      <c r="H181" s="79">
        <f t="shared" si="4"/>
        <v>3.8599291768190325</v>
      </c>
      <c r="I181" s="63">
        <f t="shared" si="5"/>
        <v>1.0525782863380375E-3</v>
      </c>
      <c r="J181" s="141">
        <v>178.848698364</v>
      </c>
      <c r="K181" s="141">
        <v>27.0414285714286</v>
      </c>
      <c r="L181" s="142"/>
    </row>
    <row r="182" spans="1:17" x14ac:dyDescent="0.2">
      <c r="A182" s="62" t="s">
        <v>864</v>
      </c>
      <c r="B182" s="62" t="s">
        <v>865</v>
      </c>
      <c r="C182" s="62" t="s">
        <v>1235</v>
      </c>
      <c r="D182" s="62" t="s">
        <v>307</v>
      </c>
      <c r="E182" s="62" t="s">
        <v>308</v>
      </c>
      <c r="F182" s="138">
        <v>7.6962845399999997</v>
      </c>
      <c r="G182" s="138">
        <v>12.639386212</v>
      </c>
      <c r="H182" s="79">
        <f t="shared" si="4"/>
        <v>-0.39108716112392816</v>
      </c>
      <c r="I182" s="63">
        <f t="shared" si="5"/>
        <v>1.0305052404500285E-3</v>
      </c>
      <c r="J182" s="141">
        <v>73.48</v>
      </c>
      <c r="K182" s="141">
        <v>34.336476190476198</v>
      </c>
      <c r="L182" s="142"/>
    </row>
    <row r="183" spans="1:17" x14ac:dyDescent="0.2">
      <c r="A183" s="62" t="s">
        <v>2450</v>
      </c>
      <c r="B183" s="62" t="s">
        <v>749</v>
      </c>
      <c r="C183" s="62" t="s">
        <v>947</v>
      </c>
      <c r="D183" s="62" t="s">
        <v>306</v>
      </c>
      <c r="E183" s="62" t="s">
        <v>1442</v>
      </c>
      <c r="F183" s="138">
        <v>7.6127367100000001</v>
      </c>
      <c r="G183" s="138">
        <v>23.336473959999999</v>
      </c>
      <c r="H183" s="79">
        <f t="shared" si="4"/>
        <v>-0.67378376343192858</v>
      </c>
      <c r="I183" s="63">
        <f t="shared" si="5"/>
        <v>1.0193184819309331E-3</v>
      </c>
      <c r="J183" s="141">
        <v>217.34451350000001</v>
      </c>
      <c r="K183" s="141">
        <v>16.768095238095199</v>
      </c>
      <c r="L183" s="142"/>
    </row>
    <row r="184" spans="1:17" x14ac:dyDescent="0.2">
      <c r="A184" s="62" t="s">
        <v>2510</v>
      </c>
      <c r="B184" s="62" t="s">
        <v>740</v>
      </c>
      <c r="C184" s="62" t="s">
        <v>1235</v>
      </c>
      <c r="D184" s="62" t="s">
        <v>307</v>
      </c>
      <c r="E184" s="62" t="s">
        <v>308</v>
      </c>
      <c r="F184" s="138">
        <v>7.6036906929999999</v>
      </c>
      <c r="G184" s="138">
        <v>9.5537033509999993</v>
      </c>
      <c r="H184" s="79">
        <f t="shared" si="4"/>
        <v>-0.20411065597885547</v>
      </c>
      <c r="I184" s="63">
        <f t="shared" si="5"/>
        <v>1.0181072522947039E-3</v>
      </c>
      <c r="J184" s="141">
        <v>244.72103624000002</v>
      </c>
      <c r="K184" s="141">
        <v>39.695904761904799</v>
      </c>
      <c r="L184" s="142"/>
    </row>
    <row r="185" spans="1:17" x14ac:dyDescent="0.2">
      <c r="A185" s="62" t="s">
        <v>2564</v>
      </c>
      <c r="B185" s="62" t="s">
        <v>1178</v>
      </c>
      <c r="C185" s="62" t="s">
        <v>1235</v>
      </c>
      <c r="D185" s="62" t="s">
        <v>307</v>
      </c>
      <c r="E185" s="62" t="s">
        <v>1442</v>
      </c>
      <c r="F185" s="138">
        <v>7.5651271700000002</v>
      </c>
      <c r="G185" s="138">
        <v>8.7574304600000001</v>
      </c>
      <c r="H185" s="79">
        <f t="shared" si="4"/>
        <v>-0.1361476172087126</v>
      </c>
      <c r="I185" s="63">
        <f t="shared" si="5"/>
        <v>1.0129437331530748E-3</v>
      </c>
      <c r="J185" s="141">
        <v>64.592307789999992</v>
      </c>
      <c r="K185" s="141">
        <v>38.473571428571397</v>
      </c>
      <c r="L185" s="142"/>
    </row>
    <row r="186" spans="1:17" x14ac:dyDescent="0.2">
      <c r="A186" s="62" t="s">
        <v>2574</v>
      </c>
      <c r="B186" s="62" t="s">
        <v>58</v>
      </c>
      <c r="C186" s="62" t="s">
        <v>1235</v>
      </c>
      <c r="D186" s="62" t="s">
        <v>307</v>
      </c>
      <c r="E186" s="62" t="s">
        <v>1442</v>
      </c>
      <c r="F186" s="138">
        <v>7.5194998819999999</v>
      </c>
      <c r="G186" s="138">
        <v>14.130681028000001</v>
      </c>
      <c r="H186" s="79">
        <f t="shared" si="4"/>
        <v>-0.46786005096993699</v>
      </c>
      <c r="I186" s="63">
        <f t="shared" si="5"/>
        <v>1.0068344008970817E-3</v>
      </c>
      <c r="J186" s="141">
        <v>383.48921510000002</v>
      </c>
      <c r="K186" s="141">
        <v>22.2485238095238</v>
      </c>
      <c r="L186" s="142"/>
    </row>
    <row r="187" spans="1:17" x14ac:dyDescent="0.2">
      <c r="A187" s="137" t="s">
        <v>2758</v>
      </c>
      <c r="B187" s="137" t="s">
        <v>70</v>
      </c>
      <c r="C187" s="137" t="s">
        <v>2792</v>
      </c>
      <c r="D187" s="137" t="s">
        <v>307</v>
      </c>
      <c r="E187" s="137" t="s">
        <v>308</v>
      </c>
      <c r="F187" s="138">
        <v>7.5164304299999998</v>
      </c>
      <c r="G187" s="138">
        <v>3.50199952</v>
      </c>
      <c r="H187" s="139">
        <f t="shared" si="4"/>
        <v>1.1463253741393999</v>
      </c>
      <c r="I187" s="140">
        <f t="shared" si="5"/>
        <v>1.006423412145968E-3</v>
      </c>
      <c r="J187" s="141">
        <v>391.09206237000001</v>
      </c>
      <c r="K187" s="141">
        <v>3.43938095238095</v>
      </c>
      <c r="L187" s="142"/>
    </row>
    <row r="188" spans="1:17" x14ac:dyDescent="0.2">
      <c r="A188" s="62" t="s">
        <v>2509</v>
      </c>
      <c r="B188" s="62" t="s">
        <v>738</v>
      </c>
      <c r="C188" s="62" t="s">
        <v>1235</v>
      </c>
      <c r="D188" s="62" t="s">
        <v>1153</v>
      </c>
      <c r="E188" s="62" t="s">
        <v>308</v>
      </c>
      <c r="F188" s="138">
        <v>7.4515220820000003</v>
      </c>
      <c r="G188" s="138">
        <v>8.0389030229999996</v>
      </c>
      <c r="H188" s="79">
        <f t="shared" si="4"/>
        <v>-7.3067300267144808E-2</v>
      </c>
      <c r="I188" s="63">
        <f t="shared" si="5"/>
        <v>9.9773241424752569E-4</v>
      </c>
      <c r="J188" s="141">
        <v>1957.0850912999999</v>
      </c>
      <c r="K188" s="141">
        <v>14.5520952380952</v>
      </c>
      <c r="L188" s="142"/>
    </row>
    <row r="189" spans="1:17" x14ac:dyDescent="0.2">
      <c r="A189" s="62" t="s">
        <v>704</v>
      </c>
      <c r="B189" s="62" t="s">
        <v>826</v>
      </c>
      <c r="C189" s="62" t="s">
        <v>1236</v>
      </c>
      <c r="D189" s="62" t="s">
        <v>306</v>
      </c>
      <c r="E189" s="62" t="s">
        <v>1442</v>
      </c>
      <c r="F189" s="138">
        <v>7.3884584100000001</v>
      </c>
      <c r="G189" s="138">
        <v>2.80620856</v>
      </c>
      <c r="H189" s="79">
        <f t="shared" si="4"/>
        <v>1.6328971108262889</v>
      </c>
      <c r="I189" s="63">
        <f t="shared" si="5"/>
        <v>9.8928841193182877E-4</v>
      </c>
      <c r="J189" s="141">
        <v>298.69265769999998</v>
      </c>
      <c r="K189" s="141">
        <v>13.0451904761905</v>
      </c>
      <c r="L189" s="142"/>
    </row>
    <row r="190" spans="1:17" x14ac:dyDescent="0.2">
      <c r="A190" s="62" t="s">
        <v>2637</v>
      </c>
      <c r="B190" s="62" t="s">
        <v>886</v>
      </c>
      <c r="C190" s="62" t="s">
        <v>1235</v>
      </c>
      <c r="D190" s="62" t="s">
        <v>307</v>
      </c>
      <c r="E190" s="62" t="s">
        <v>308</v>
      </c>
      <c r="F190" s="138">
        <v>7.3694482350000001</v>
      </c>
      <c r="G190" s="138">
        <v>12.502719926999999</v>
      </c>
      <c r="H190" s="79">
        <f t="shared" si="4"/>
        <v>-0.41057239720411109</v>
      </c>
      <c r="I190" s="63">
        <f t="shared" si="5"/>
        <v>9.8674301683143251E-4</v>
      </c>
      <c r="J190" s="141">
        <v>310.89543638999999</v>
      </c>
      <c r="K190" s="141">
        <v>16.054619047618999</v>
      </c>
      <c r="L190" s="142"/>
    </row>
    <row r="191" spans="1:17" x14ac:dyDescent="0.2">
      <c r="A191" s="62" t="s">
        <v>2659</v>
      </c>
      <c r="B191" s="62" t="s">
        <v>1728</v>
      </c>
      <c r="C191" s="62" t="s">
        <v>1230</v>
      </c>
      <c r="D191" s="62" t="s">
        <v>306</v>
      </c>
      <c r="E191" s="62" t="s">
        <v>308</v>
      </c>
      <c r="F191" s="138">
        <v>7.3130485650000008</v>
      </c>
      <c r="G191" s="138">
        <v>8.0018543869999998</v>
      </c>
      <c r="H191" s="79">
        <f t="shared" si="4"/>
        <v>-8.6080774366383062E-2</v>
      </c>
      <c r="I191" s="63">
        <f t="shared" si="5"/>
        <v>9.791913007803194E-4</v>
      </c>
      <c r="J191" s="141">
        <v>165.28233680000002</v>
      </c>
      <c r="K191" s="141">
        <v>16.5912857142857</v>
      </c>
      <c r="L191" s="142"/>
    </row>
    <row r="192" spans="1:17" x14ac:dyDescent="0.2">
      <c r="A192" s="62" t="s">
        <v>2762</v>
      </c>
      <c r="B192" s="62" t="s">
        <v>683</v>
      </c>
      <c r="C192" s="62" t="s">
        <v>2792</v>
      </c>
      <c r="D192" s="62" t="s">
        <v>307</v>
      </c>
      <c r="E192" s="62" t="s">
        <v>308</v>
      </c>
      <c r="F192" s="138">
        <v>7.2266330650000006</v>
      </c>
      <c r="G192" s="138">
        <v>9.8947951620000012</v>
      </c>
      <c r="H192" s="79">
        <f t="shared" si="4"/>
        <v>-0.26965309067203513</v>
      </c>
      <c r="I192" s="63">
        <f t="shared" si="5"/>
        <v>9.6762057140521891E-4</v>
      </c>
      <c r="J192" s="141">
        <v>411.06200749999999</v>
      </c>
      <c r="K192" s="141">
        <v>15.593619047619001</v>
      </c>
      <c r="L192" s="142"/>
    </row>
    <row r="193" spans="1:17" x14ac:dyDescent="0.2">
      <c r="A193" s="62" t="s">
        <v>1136</v>
      </c>
      <c r="B193" s="62" t="s">
        <v>1137</v>
      </c>
      <c r="C193" s="62" t="s">
        <v>1232</v>
      </c>
      <c r="D193" s="62" t="s">
        <v>306</v>
      </c>
      <c r="E193" s="62" t="s">
        <v>1442</v>
      </c>
      <c r="F193" s="138">
        <v>7.2097653399999997</v>
      </c>
      <c r="G193" s="138">
        <v>7.1779228799999997</v>
      </c>
      <c r="H193" s="79">
        <f t="shared" si="4"/>
        <v>4.4361663579199906E-3</v>
      </c>
      <c r="I193" s="63">
        <f t="shared" si="5"/>
        <v>9.6536204277148274E-4</v>
      </c>
      <c r="J193" s="141">
        <v>591.48318675999997</v>
      </c>
      <c r="K193" s="141">
        <v>24.702285714285701</v>
      </c>
      <c r="L193" s="142"/>
    </row>
    <row r="194" spans="1:17" x14ac:dyDescent="0.2">
      <c r="A194" s="62" t="s">
        <v>2351</v>
      </c>
      <c r="B194" s="62" t="s">
        <v>501</v>
      </c>
      <c r="C194" s="62" t="s">
        <v>947</v>
      </c>
      <c r="D194" s="62" t="s">
        <v>306</v>
      </c>
      <c r="E194" s="62" t="s">
        <v>308</v>
      </c>
      <c r="F194" s="138">
        <v>7.2052493709999998</v>
      </c>
      <c r="G194" s="138">
        <v>10.395110845000001</v>
      </c>
      <c r="H194" s="79">
        <f t="shared" si="4"/>
        <v>-0.30686170850542782</v>
      </c>
      <c r="I194" s="63">
        <f t="shared" si="5"/>
        <v>9.6475737051748508E-4</v>
      </c>
      <c r="J194" s="141">
        <v>349.27018558288574</v>
      </c>
      <c r="K194" s="141">
        <v>36.291952380952402</v>
      </c>
      <c r="L194" s="142"/>
    </row>
    <row r="195" spans="1:17" x14ac:dyDescent="0.2">
      <c r="A195" s="62" t="s">
        <v>555</v>
      </c>
      <c r="B195" s="62" t="s">
        <v>935</v>
      </c>
      <c r="C195" s="62" t="s">
        <v>1236</v>
      </c>
      <c r="D195" s="62" t="s">
        <v>306</v>
      </c>
      <c r="E195" s="62" t="s">
        <v>1442</v>
      </c>
      <c r="F195" s="138">
        <v>7.1688575700000001</v>
      </c>
      <c r="G195" s="138">
        <v>4.4102263660000007</v>
      </c>
      <c r="H195" s="79">
        <f t="shared" si="4"/>
        <v>0.62550784813842331</v>
      </c>
      <c r="I195" s="63">
        <f t="shared" si="5"/>
        <v>9.5988463725963768E-4</v>
      </c>
      <c r="J195" s="141">
        <v>54.832199029999998</v>
      </c>
      <c r="K195" s="141">
        <v>55.159142857142903</v>
      </c>
      <c r="L195" s="142"/>
    </row>
    <row r="196" spans="1:17" x14ac:dyDescent="0.2">
      <c r="A196" s="62" t="s">
        <v>1470</v>
      </c>
      <c r="B196" s="62" t="s">
        <v>347</v>
      </c>
      <c r="C196" s="62" t="s">
        <v>1232</v>
      </c>
      <c r="D196" s="62" t="s">
        <v>306</v>
      </c>
      <c r="E196" s="62" t="s">
        <v>1442</v>
      </c>
      <c r="F196" s="138">
        <v>7.1376265999999999</v>
      </c>
      <c r="G196" s="138">
        <v>23.867413710000001</v>
      </c>
      <c r="H196" s="79">
        <f t="shared" si="4"/>
        <v>-0.70094679353509226</v>
      </c>
      <c r="I196" s="63">
        <f t="shared" si="5"/>
        <v>9.5570292099355259E-4</v>
      </c>
      <c r="J196" s="141">
        <v>39.506485220000002</v>
      </c>
      <c r="K196" s="141">
        <v>18.9112857142857</v>
      </c>
      <c r="L196" s="142"/>
    </row>
    <row r="197" spans="1:17" x14ac:dyDescent="0.2">
      <c r="A197" s="137" t="s">
        <v>1590</v>
      </c>
      <c r="B197" s="137" t="s">
        <v>358</v>
      </c>
      <c r="C197" s="137" t="s">
        <v>1235</v>
      </c>
      <c r="D197" s="137" t="s">
        <v>307</v>
      </c>
      <c r="E197" s="137" t="s">
        <v>308</v>
      </c>
      <c r="F197" s="138">
        <v>7.0892881770000002</v>
      </c>
      <c r="G197" s="138">
        <v>10.685548263000001</v>
      </c>
      <c r="H197" s="139">
        <f t="shared" si="4"/>
        <v>-0.33655363276515116</v>
      </c>
      <c r="I197" s="140">
        <f t="shared" si="5"/>
        <v>9.4923057736362362E-4</v>
      </c>
      <c r="J197" s="141">
        <v>291.78460000000001</v>
      </c>
      <c r="K197" s="141">
        <v>3.66766666666667</v>
      </c>
      <c r="L197" s="142"/>
      <c r="M197" s="142"/>
      <c r="N197" s="142"/>
      <c r="O197" s="142"/>
      <c r="P197" s="142"/>
      <c r="Q197" s="142"/>
    </row>
    <row r="198" spans="1:17" x14ac:dyDescent="0.2">
      <c r="A198" s="62" t="s">
        <v>32</v>
      </c>
      <c r="B198" s="62" t="s">
        <v>870</v>
      </c>
      <c r="C198" s="62" t="s">
        <v>1235</v>
      </c>
      <c r="D198" s="62" t="s">
        <v>307</v>
      </c>
      <c r="E198" s="62" t="s">
        <v>308</v>
      </c>
      <c r="F198" s="138">
        <v>6.874869779</v>
      </c>
      <c r="G198" s="138">
        <v>4.333539043</v>
      </c>
      <c r="H198" s="79">
        <f t="shared" si="4"/>
        <v>0.58643310024056006</v>
      </c>
      <c r="I198" s="63">
        <f t="shared" si="5"/>
        <v>9.2052071331955065E-4</v>
      </c>
      <c r="J198" s="141">
        <v>219.85599999999999</v>
      </c>
      <c r="K198" s="141">
        <v>33.445761904761902</v>
      </c>
      <c r="L198" s="142"/>
    </row>
    <row r="199" spans="1:17" x14ac:dyDescent="0.2">
      <c r="A199" s="62" t="s">
        <v>1448</v>
      </c>
      <c r="B199" s="62" t="s">
        <v>444</v>
      </c>
      <c r="C199" s="62" t="s">
        <v>1232</v>
      </c>
      <c r="D199" s="62" t="s">
        <v>306</v>
      </c>
      <c r="E199" s="62" t="s">
        <v>1442</v>
      </c>
      <c r="F199" s="138">
        <v>6.8470977550000001</v>
      </c>
      <c r="G199" s="138">
        <v>8.5698757850000007</v>
      </c>
      <c r="H199" s="79">
        <f t="shared" ref="H199:H262" si="6">IF(ISERROR(F199/G199-1),"",IF((F199/G199-1)&gt;10000%,"",F199/G199-1))</f>
        <v>-0.20102718793373975</v>
      </c>
      <c r="I199" s="63">
        <f t="shared" ref="I199:I262" si="7">F199/$F$1050</f>
        <v>9.1680213767163113E-4</v>
      </c>
      <c r="J199" s="141">
        <v>604.97185636000006</v>
      </c>
      <c r="K199" s="141">
        <v>11.315571428571401</v>
      </c>
      <c r="L199" s="142"/>
    </row>
    <row r="200" spans="1:17" x14ac:dyDescent="0.2">
      <c r="A200" s="62" t="s">
        <v>771</v>
      </c>
      <c r="B200" s="62" t="s">
        <v>772</v>
      </c>
      <c r="C200" s="62" t="s">
        <v>1231</v>
      </c>
      <c r="D200" s="62" t="s">
        <v>306</v>
      </c>
      <c r="E200" s="62" t="s">
        <v>1442</v>
      </c>
      <c r="F200" s="138">
        <v>6.6975624469999993</v>
      </c>
      <c r="G200" s="138">
        <v>3.5076667340000003</v>
      </c>
      <c r="H200" s="79">
        <f t="shared" si="6"/>
        <v>0.90940672387150423</v>
      </c>
      <c r="I200" s="63">
        <f t="shared" si="7"/>
        <v>8.9677988956926168E-4</v>
      </c>
      <c r="J200" s="141">
        <v>423.61102817</v>
      </c>
      <c r="K200" s="141">
        <v>9.45857142857143</v>
      </c>
      <c r="L200" s="142"/>
    </row>
    <row r="201" spans="1:17" x14ac:dyDescent="0.2">
      <c r="A201" s="62" t="s">
        <v>693</v>
      </c>
      <c r="B201" s="62" t="s">
        <v>79</v>
      </c>
      <c r="C201" s="62" t="s">
        <v>698</v>
      </c>
      <c r="D201" s="62" t="s">
        <v>306</v>
      </c>
      <c r="E201" s="62" t="s">
        <v>1442</v>
      </c>
      <c r="F201" s="138">
        <v>6.6828940440000002</v>
      </c>
      <c r="G201" s="138">
        <v>10.759081460999999</v>
      </c>
      <c r="H201" s="79">
        <f t="shared" si="6"/>
        <v>-0.37886016866547079</v>
      </c>
      <c r="I201" s="63">
        <f t="shared" si="7"/>
        <v>8.9481584236155126E-4</v>
      </c>
      <c r="J201" s="141">
        <v>95.052623780000005</v>
      </c>
      <c r="K201" s="141">
        <v>119.95390476190499</v>
      </c>
      <c r="L201" s="142"/>
    </row>
    <row r="202" spans="1:17" x14ac:dyDescent="0.2">
      <c r="A202" s="62" t="s">
        <v>2250</v>
      </c>
      <c r="B202" s="62" t="s">
        <v>1173</v>
      </c>
      <c r="C202" s="62" t="s">
        <v>219</v>
      </c>
      <c r="D202" s="62" t="s">
        <v>1153</v>
      </c>
      <c r="E202" s="62" t="s">
        <v>1442</v>
      </c>
      <c r="F202" s="138">
        <v>6.5959122699999995</v>
      </c>
      <c r="G202" s="138">
        <v>4.85084597</v>
      </c>
      <c r="H202" s="79">
        <f t="shared" si="6"/>
        <v>0.35974473541158414</v>
      </c>
      <c r="I202" s="63">
        <f t="shared" si="7"/>
        <v>8.8316929090353558E-4</v>
      </c>
      <c r="J202" s="141">
        <v>271.68</v>
      </c>
      <c r="K202" s="141">
        <v>27.309333333333299</v>
      </c>
      <c r="L202" s="142"/>
    </row>
    <row r="203" spans="1:17" x14ac:dyDescent="0.2">
      <c r="A203" s="62" t="s">
        <v>385</v>
      </c>
      <c r="B203" s="62" t="s">
        <v>628</v>
      </c>
      <c r="C203" s="62" t="s">
        <v>1231</v>
      </c>
      <c r="D203" s="62" t="s">
        <v>306</v>
      </c>
      <c r="E203" s="62" t="s">
        <v>1442</v>
      </c>
      <c r="F203" s="138">
        <v>6.5503601199999997</v>
      </c>
      <c r="G203" s="138">
        <v>9.8587539999999987E-2</v>
      </c>
      <c r="H203" s="79">
        <f t="shared" si="6"/>
        <v>65.442068845616802</v>
      </c>
      <c r="I203" s="63">
        <f t="shared" si="7"/>
        <v>8.7707001935961133E-4</v>
      </c>
      <c r="J203" s="141">
        <v>26.830394630000001</v>
      </c>
      <c r="K203" s="141">
        <v>14.771952380952399</v>
      </c>
      <c r="L203" s="142"/>
    </row>
    <row r="204" spans="1:17" x14ac:dyDescent="0.2">
      <c r="A204" s="62" t="s">
        <v>2173</v>
      </c>
      <c r="B204" s="62" t="s">
        <v>45</v>
      </c>
      <c r="C204" s="62" t="s">
        <v>1231</v>
      </c>
      <c r="D204" s="62" t="s">
        <v>306</v>
      </c>
      <c r="E204" s="62" t="s">
        <v>1442</v>
      </c>
      <c r="F204" s="138">
        <v>6.5481525650000005</v>
      </c>
      <c r="G204" s="138">
        <v>7.0322924680000005</v>
      </c>
      <c r="H204" s="79">
        <f t="shared" si="6"/>
        <v>-6.8845245729333371E-2</v>
      </c>
      <c r="I204" s="63">
        <f t="shared" si="7"/>
        <v>8.7677443556404651E-4</v>
      </c>
      <c r="J204" s="141">
        <v>122.76237575</v>
      </c>
      <c r="K204" s="141">
        <v>29.5794285714286</v>
      </c>
      <c r="L204" s="142"/>
    </row>
    <row r="205" spans="1:17" x14ac:dyDescent="0.2">
      <c r="A205" s="137" t="s">
        <v>2759</v>
      </c>
      <c r="B205" s="137" t="s">
        <v>69</v>
      </c>
      <c r="C205" s="137" t="s">
        <v>2792</v>
      </c>
      <c r="D205" s="137" t="s">
        <v>307</v>
      </c>
      <c r="E205" s="137" t="s">
        <v>308</v>
      </c>
      <c r="F205" s="138">
        <v>6.5152185400000002</v>
      </c>
      <c r="G205" s="138">
        <v>9.0835258000000003</v>
      </c>
      <c r="H205" s="139">
        <f t="shared" si="6"/>
        <v>-0.28274343207127783</v>
      </c>
      <c r="I205" s="140">
        <f t="shared" si="7"/>
        <v>8.7236468626550865E-4</v>
      </c>
      <c r="J205" s="141">
        <v>167.1374155</v>
      </c>
      <c r="K205" s="141">
        <v>3.2620476190476202</v>
      </c>
      <c r="L205" s="142"/>
      <c r="M205" s="142"/>
      <c r="N205" s="142"/>
      <c r="O205" s="142"/>
      <c r="P205" s="142"/>
      <c r="Q205" s="142"/>
    </row>
    <row r="206" spans="1:17" x14ac:dyDescent="0.2">
      <c r="A206" s="62" t="s">
        <v>2589</v>
      </c>
      <c r="B206" s="62" t="s">
        <v>271</v>
      </c>
      <c r="C206" s="62" t="s">
        <v>1235</v>
      </c>
      <c r="D206" s="62" t="s">
        <v>307</v>
      </c>
      <c r="E206" s="62" t="s">
        <v>1442</v>
      </c>
      <c r="F206" s="138">
        <v>6.4171015000000002</v>
      </c>
      <c r="G206" s="138">
        <v>6.7673684000000005</v>
      </c>
      <c r="H206" s="79">
        <f t="shared" si="6"/>
        <v>-5.1758213724555024E-2</v>
      </c>
      <c r="I206" s="63">
        <f t="shared" si="7"/>
        <v>8.5922716213007104E-4</v>
      </c>
      <c r="J206" s="141">
        <v>663.87749687999997</v>
      </c>
      <c r="K206" s="141">
        <v>17.1374285714286</v>
      </c>
      <c r="L206" s="142"/>
    </row>
    <row r="207" spans="1:17" x14ac:dyDescent="0.2">
      <c r="A207" s="62" t="s">
        <v>2585</v>
      </c>
      <c r="B207" s="62" t="s">
        <v>2177</v>
      </c>
      <c r="C207" s="62" t="s">
        <v>1235</v>
      </c>
      <c r="D207" s="62" t="s">
        <v>1153</v>
      </c>
      <c r="E207" s="62" t="s">
        <v>308</v>
      </c>
      <c r="F207" s="138">
        <v>6.3623571399999994</v>
      </c>
      <c r="G207" s="138">
        <v>0.39954012</v>
      </c>
      <c r="H207" s="79">
        <f t="shared" si="6"/>
        <v>14.924200903779074</v>
      </c>
      <c r="I207" s="63">
        <f t="shared" si="7"/>
        <v>8.5189708622501834E-4</v>
      </c>
      <c r="J207" s="141">
        <v>76.234858189999997</v>
      </c>
      <c r="K207" s="141">
        <v>6.9809047619047604</v>
      </c>
      <c r="L207" s="142"/>
    </row>
    <row r="208" spans="1:17" x14ac:dyDescent="0.2">
      <c r="A208" s="62" t="s">
        <v>2766</v>
      </c>
      <c r="B208" s="62" t="s">
        <v>895</v>
      </c>
      <c r="C208" s="62" t="s">
        <v>2792</v>
      </c>
      <c r="D208" s="62" t="s">
        <v>307</v>
      </c>
      <c r="E208" s="62" t="s">
        <v>308</v>
      </c>
      <c r="F208" s="138">
        <v>6.3351869910000005</v>
      </c>
      <c r="G208" s="138">
        <v>1.3918221929999999</v>
      </c>
      <c r="H208" s="79">
        <f t="shared" si="6"/>
        <v>3.5517214934939618</v>
      </c>
      <c r="I208" s="63">
        <f t="shared" si="7"/>
        <v>8.4825909950781895E-4</v>
      </c>
      <c r="J208" s="141">
        <v>20.132214752358937</v>
      </c>
      <c r="K208" s="141">
        <v>47.5910476190476</v>
      </c>
      <c r="L208" s="142"/>
    </row>
    <row r="209" spans="1:12" x14ac:dyDescent="0.2">
      <c r="A209" s="62" t="s">
        <v>31</v>
      </c>
      <c r="B209" s="62" t="s">
        <v>235</v>
      </c>
      <c r="C209" s="62" t="s">
        <v>1236</v>
      </c>
      <c r="D209" s="62" t="s">
        <v>306</v>
      </c>
      <c r="E209" s="62" t="s">
        <v>1442</v>
      </c>
      <c r="F209" s="138">
        <v>6.281974269</v>
      </c>
      <c r="G209" s="138">
        <v>6.4371516960000008</v>
      </c>
      <c r="H209" s="79">
        <f t="shared" si="6"/>
        <v>-2.4106535674221719E-2</v>
      </c>
      <c r="I209" s="63">
        <f t="shared" si="7"/>
        <v>8.4113410450606049E-4</v>
      </c>
      <c r="J209" s="141">
        <v>354.59270810000004</v>
      </c>
      <c r="K209" s="141">
        <v>22.188333333333301</v>
      </c>
      <c r="L209" s="142"/>
    </row>
    <row r="210" spans="1:12" x14ac:dyDescent="0.2">
      <c r="A210" s="62" t="s">
        <v>325</v>
      </c>
      <c r="B210" s="62" t="s">
        <v>326</v>
      </c>
      <c r="C210" s="62" t="s">
        <v>1236</v>
      </c>
      <c r="D210" s="62" t="s">
        <v>306</v>
      </c>
      <c r="E210" s="62" t="s">
        <v>308</v>
      </c>
      <c r="F210" s="138">
        <v>6.2306275489999994</v>
      </c>
      <c r="G210" s="138">
        <v>2.2765170929999998</v>
      </c>
      <c r="H210" s="79">
        <f t="shared" si="6"/>
        <v>1.7369122631050677</v>
      </c>
      <c r="I210" s="63">
        <f t="shared" si="7"/>
        <v>8.342589605629129E-4</v>
      </c>
      <c r="J210" s="141">
        <v>851.59886929999993</v>
      </c>
      <c r="K210" s="141">
        <v>12.1696666666667</v>
      </c>
      <c r="L210" s="142"/>
    </row>
    <row r="211" spans="1:12" x14ac:dyDescent="0.2">
      <c r="A211" s="62" t="s">
        <v>1091</v>
      </c>
      <c r="B211" s="62" t="s">
        <v>1095</v>
      </c>
      <c r="C211" s="62" t="s">
        <v>1236</v>
      </c>
      <c r="D211" s="62" t="s">
        <v>306</v>
      </c>
      <c r="E211" s="62" t="s">
        <v>1442</v>
      </c>
      <c r="F211" s="138">
        <v>6.2257332240000007</v>
      </c>
      <c r="G211" s="138">
        <v>16.253571191999999</v>
      </c>
      <c r="H211" s="79">
        <f t="shared" si="6"/>
        <v>-0.61696213401616595</v>
      </c>
      <c r="I211" s="63">
        <f t="shared" si="7"/>
        <v>8.3360362778061377E-4</v>
      </c>
      <c r="J211" s="141">
        <v>516.27177949999998</v>
      </c>
      <c r="K211" s="141">
        <v>8.1681428571428594</v>
      </c>
      <c r="L211" s="142"/>
    </row>
    <row r="212" spans="1:12" x14ac:dyDescent="0.2">
      <c r="A212" s="62" t="s">
        <v>2772</v>
      </c>
      <c r="B212" s="62" t="s">
        <v>894</v>
      </c>
      <c r="C212" s="62" t="s">
        <v>2792</v>
      </c>
      <c r="D212" s="62" t="s">
        <v>306</v>
      </c>
      <c r="E212" s="62" t="s">
        <v>1442</v>
      </c>
      <c r="F212" s="138">
        <v>6.1902943389999994</v>
      </c>
      <c r="G212" s="138">
        <v>2.241630878</v>
      </c>
      <c r="H212" s="79">
        <f t="shared" si="6"/>
        <v>1.7615136817364982</v>
      </c>
      <c r="I212" s="63">
        <f t="shared" si="7"/>
        <v>8.2885848660003481E-4</v>
      </c>
      <c r="J212" s="141">
        <v>21.27274432081084</v>
      </c>
      <c r="K212" s="141">
        <v>22.996523809523801</v>
      </c>
      <c r="L212" s="142"/>
    </row>
    <row r="213" spans="1:12" x14ac:dyDescent="0.2">
      <c r="A213" s="62" t="s">
        <v>707</v>
      </c>
      <c r="B213" s="62" t="s">
        <v>829</v>
      </c>
      <c r="C213" s="62" t="s">
        <v>1236</v>
      </c>
      <c r="D213" s="62" t="s">
        <v>306</v>
      </c>
      <c r="E213" s="62" t="s">
        <v>1442</v>
      </c>
      <c r="F213" s="138">
        <v>6.1784267599999998</v>
      </c>
      <c r="G213" s="138">
        <v>0.64716708000000001</v>
      </c>
      <c r="H213" s="79">
        <f t="shared" si="6"/>
        <v>8.5468804748226681</v>
      </c>
      <c r="I213" s="63">
        <f t="shared" si="7"/>
        <v>8.2726945980569097E-4</v>
      </c>
      <c r="J213" s="141">
        <v>40.696434350000004</v>
      </c>
      <c r="K213" s="141">
        <v>14.530761904761899</v>
      </c>
      <c r="L213" s="142"/>
    </row>
    <row r="214" spans="1:12" x14ac:dyDescent="0.2">
      <c r="A214" s="62" t="s">
        <v>185</v>
      </c>
      <c r="B214" s="62" t="s">
        <v>190</v>
      </c>
      <c r="C214" s="62" t="s">
        <v>1382</v>
      </c>
      <c r="D214" s="62" t="s">
        <v>1153</v>
      </c>
      <c r="E214" s="62" t="s">
        <v>308</v>
      </c>
      <c r="F214" s="138">
        <v>6.1192681200000001</v>
      </c>
      <c r="G214" s="138">
        <v>4.75601495</v>
      </c>
      <c r="H214" s="79">
        <f t="shared" si="6"/>
        <v>0.28663769654466709</v>
      </c>
      <c r="I214" s="63">
        <f t="shared" si="7"/>
        <v>8.1934832744356859E-4</v>
      </c>
      <c r="J214" s="141">
        <v>127.11870909824029</v>
      </c>
      <c r="K214" s="141">
        <v>41.367380952380998</v>
      </c>
      <c r="L214" s="142"/>
    </row>
    <row r="215" spans="1:12" x14ac:dyDescent="0.2">
      <c r="A215" s="62" t="s">
        <v>1450</v>
      </c>
      <c r="B215" s="62" t="s">
        <v>762</v>
      </c>
      <c r="C215" s="62" t="s">
        <v>1236</v>
      </c>
      <c r="D215" s="62" t="s">
        <v>306</v>
      </c>
      <c r="E215" s="62" t="s">
        <v>1442</v>
      </c>
      <c r="F215" s="138">
        <v>6.10529454</v>
      </c>
      <c r="G215" s="138">
        <v>4.3284056099999999</v>
      </c>
      <c r="H215" s="79">
        <f t="shared" si="6"/>
        <v>0.41051811916489966</v>
      </c>
      <c r="I215" s="63">
        <f t="shared" si="7"/>
        <v>8.1747731457456566E-4</v>
      </c>
      <c r="J215" s="141">
        <v>447.4655338</v>
      </c>
      <c r="K215" s="141">
        <v>19.1260952380952</v>
      </c>
      <c r="L215" s="142"/>
    </row>
    <row r="216" spans="1:12" x14ac:dyDescent="0.2">
      <c r="A216" s="62" t="s">
        <v>702</v>
      </c>
      <c r="B216" s="62" t="s">
        <v>824</v>
      </c>
      <c r="C216" s="62" t="s">
        <v>1236</v>
      </c>
      <c r="D216" s="62" t="s">
        <v>306</v>
      </c>
      <c r="E216" s="62" t="s">
        <v>1442</v>
      </c>
      <c r="F216" s="138">
        <v>6.0844848899999997</v>
      </c>
      <c r="G216" s="138">
        <v>5.9927168899999996</v>
      </c>
      <c r="H216" s="79">
        <f t="shared" si="6"/>
        <v>1.5313254686389888E-2</v>
      </c>
      <c r="I216" s="63">
        <f t="shared" si="7"/>
        <v>8.1469097614522647E-4</v>
      </c>
      <c r="J216" s="141">
        <v>63.720814820000001</v>
      </c>
      <c r="K216" s="141">
        <v>12.6892380952381</v>
      </c>
      <c r="L216" s="142"/>
    </row>
    <row r="217" spans="1:12" x14ac:dyDescent="0.2">
      <c r="A217" s="62" t="s">
        <v>2523</v>
      </c>
      <c r="B217" s="62" t="s">
        <v>1337</v>
      </c>
      <c r="C217" s="62" t="s">
        <v>1235</v>
      </c>
      <c r="D217" s="62" t="s">
        <v>307</v>
      </c>
      <c r="E217" s="62" t="s">
        <v>308</v>
      </c>
      <c r="F217" s="138">
        <v>6.0466642659999996</v>
      </c>
      <c r="G217" s="138">
        <v>7.4934422270000001</v>
      </c>
      <c r="H217" s="79">
        <f t="shared" si="6"/>
        <v>-0.19307254492295167</v>
      </c>
      <c r="I217" s="63">
        <f t="shared" si="7"/>
        <v>8.096269285484246E-4</v>
      </c>
      <c r="J217" s="141">
        <v>768.00065847999997</v>
      </c>
      <c r="K217" s="141">
        <v>18.835999999999999</v>
      </c>
      <c r="L217" s="142"/>
    </row>
    <row r="218" spans="1:12" x14ac:dyDescent="0.2">
      <c r="A218" s="62" t="s">
        <v>2581</v>
      </c>
      <c r="B218" s="62" t="s">
        <v>1374</v>
      </c>
      <c r="C218" s="62" t="s">
        <v>1230</v>
      </c>
      <c r="D218" s="62" t="s">
        <v>306</v>
      </c>
      <c r="E218" s="62" t="s">
        <v>1442</v>
      </c>
      <c r="F218" s="138">
        <v>6.0135162056426097</v>
      </c>
      <c r="G218" s="138">
        <v>8.0921593476114708</v>
      </c>
      <c r="H218" s="79">
        <f t="shared" si="6"/>
        <v>-0.25687125681508061</v>
      </c>
      <c r="I218" s="63">
        <f t="shared" si="7"/>
        <v>8.0518852067362377E-4</v>
      </c>
      <c r="J218" s="141">
        <v>49.313856149999999</v>
      </c>
      <c r="K218" s="141">
        <v>39.044761904761899</v>
      </c>
      <c r="L218" s="142"/>
    </row>
    <row r="219" spans="1:12" x14ac:dyDescent="0.2">
      <c r="A219" s="62" t="s">
        <v>713</v>
      </c>
      <c r="B219" s="62" t="s">
        <v>835</v>
      </c>
      <c r="C219" s="62" t="s">
        <v>1236</v>
      </c>
      <c r="D219" s="62" t="s">
        <v>306</v>
      </c>
      <c r="E219" s="62" t="s">
        <v>1442</v>
      </c>
      <c r="F219" s="138">
        <v>5.9860725800000001</v>
      </c>
      <c r="G219" s="138">
        <v>2.9601587599999997</v>
      </c>
      <c r="H219" s="79">
        <f t="shared" si="6"/>
        <v>1.022213355880953</v>
      </c>
      <c r="I219" s="63">
        <f t="shared" si="7"/>
        <v>8.0151391640260518E-4</v>
      </c>
      <c r="J219" s="141">
        <v>132.3057154</v>
      </c>
      <c r="K219" s="141">
        <v>13.1323333333333</v>
      </c>
      <c r="L219" s="142"/>
    </row>
    <row r="220" spans="1:12" x14ac:dyDescent="0.2">
      <c r="A220" s="62" t="s">
        <v>2437</v>
      </c>
      <c r="B220" s="62" t="s">
        <v>1437</v>
      </c>
      <c r="C220" s="62" t="s">
        <v>947</v>
      </c>
      <c r="D220" s="62" t="s">
        <v>306</v>
      </c>
      <c r="E220" s="62" t="s">
        <v>1442</v>
      </c>
      <c r="F220" s="138">
        <v>5.9464145319999995</v>
      </c>
      <c r="G220" s="138">
        <v>2.4747384000000001</v>
      </c>
      <c r="H220" s="79">
        <f t="shared" si="6"/>
        <v>1.4028457036105308</v>
      </c>
      <c r="I220" s="63">
        <f t="shared" si="7"/>
        <v>7.9620384424017201E-4</v>
      </c>
      <c r="J220" s="141">
        <v>25.158652139651998</v>
      </c>
      <c r="K220" s="141">
        <v>58.6082380952381</v>
      </c>
      <c r="L220" s="142"/>
    </row>
    <row r="221" spans="1:12" x14ac:dyDescent="0.2">
      <c r="A221" s="62" t="s">
        <v>2330</v>
      </c>
      <c r="B221" s="62" t="s">
        <v>461</v>
      </c>
      <c r="C221" s="62" t="s">
        <v>947</v>
      </c>
      <c r="D221" s="62" t="s">
        <v>306</v>
      </c>
      <c r="E221" s="62" t="s">
        <v>1442</v>
      </c>
      <c r="F221" s="138">
        <v>5.8792155089999998</v>
      </c>
      <c r="G221" s="138">
        <v>4.8735873160000001</v>
      </c>
      <c r="H221" s="79">
        <f t="shared" si="6"/>
        <v>0.2063425004613173</v>
      </c>
      <c r="I221" s="63">
        <f t="shared" si="7"/>
        <v>7.8720613307256722E-4</v>
      </c>
      <c r="J221" s="141">
        <v>198.1891393262114</v>
      </c>
      <c r="K221" s="141">
        <v>33.314238095238103</v>
      </c>
      <c r="L221" s="142"/>
    </row>
    <row r="222" spans="1:12" x14ac:dyDescent="0.2">
      <c r="A222" s="62" t="s">
        <v>2258</v>
      </c>
      <c r="B222" s="62" t="s">
        <v>2000</v>
      </c>
      <c r="C222" s="62" t="s">
        <v>219</v>
      </c>
      <c r="D222" s="62" t="s">
        <v>307</v>
      </c>
      <c r="E222" s="62" t="s">
        <v>308</v>
      </c>
      <c r="F222" s="138">
        <v>5.8662499000000006</v>
      </c>
      <c r="G222" s="138">
        <v>5.0207308200000007</v>
      </c>
      <c r="H222" s="79">
        <f t="shared" si="6"/>
        <v>0.16840557885156637</v>
      </c>
      <c r="I222" s="63">
        <f t="shared" si="7"/>
        <v>7.8547008395033391E-4</v>
      </c>
      <c r="J222" s="141">
        <v>540.91800000000001</v>
      </c>
      <c r="K222" s="141">
        <v>16.363714285714298</v>
      </c>
      <c r="L222" s="142"/>
    </row>
    <row r="223" spans="1:12" x14ac:dyDescent="0.2">
      <c r="A223" s="62" t="s">
        <v>2538</v>
      </c>
      <c r="B223" s="62" t="s">
        <v>556</v>
      </c>
      <c r="C223" s="62" t="s">
        <v>1235</v>
      </c>
      <c r="D223" s="62" t="s">
        <v>1153</v>
      </c>
      <c r="E223" s="62" t="s">
        <v>308</v>
      </c>
      <c r="F223" s="138">
        <v>5.7932601300000002</v>
      </c>
      <c r="G223" s="138">
        <v>3.0623197220000002</v>
      </c>
      <c r="H223" s="79">
        <f t="shared" si="6"/>
        <v>0.89178813968399862</v>
      </c>
      <c r="I223" s="63">
        <f t="shared" si="7"/>
        <v>7.756970122696651E-4</v>
      </c>
      <c r="J223" s="141">
        <v>371.16941480000003</v>
      </c>
      <c r="K223" s="141">
        <v>7.8572857142857204</v>
      </c>
      <c r="L223" s="142"/>
    </row>
    <row r="224" spans="1:12" x14ac:dyDescent="0.2">
      <c r="A224" s="62" t="s">
        <v>1459</v>
      </c>
      <c r="B224" s="62" t="s">
        <v>342</v>
      </c>
      <c r="C224" s="62" t="s">
        <v>1232</v>
      </c>
      <c r="D224" s="62" t="s">
        <v>306</v>
      </c>
      <c r="E224" s="62" t="s">
        <v>1442</v>
      </c>
      <c r="F224" s="138">
        <v>5.7739262499999997</v>
      </c>
      <c r="G224" s="138">
        <v>11.114765759999999</v>
      </c>
      <c r="H224" s="79">
        <f t="shared" si="6"/>
        <v>-0.48051750485113232</v>
      </c>
      <c r="I224" s="63">
        <f t="shared" si="7"/>
        <v>7.7310827421629886E-4</v>
      </c>
      <c r="J224" s="141">
        <v>43.414547849999998</v>
      </c>
      <c r="K224" s="141">
        <v>12.5592857142857</v>
      </c>
      <c r="L224" s="142"/>
    </row>
    <row r="225" spans="1:12" x14ac:dyDescent="0.2">
      <c r="A225" s="62" t="s">
        <v>2396</v>
      </c>
      <c r="B225" s="62" t="s">
        <v>145</v>
      </c>
      <c r="C225" s="62" t="s">
        <v>947</v>
      </c>
      <c r="D225" s="62" t="s">
        <v>306</v>
      </c>
      <c r="E225" s="62" t="s">
        <v>1442</v>
      </c>
      <c r="F225" s="138">
        <v>5.7530547150000002</v>
      </c>
      <c r="G225" s="138">
        <v>6.2505739179999997</v>
      </c>
      <c r="H225" s="79">
        <f t="shared" si="6"/>
        <v>-7.9595763449381129E-2</v>
      </c>
      <c r="I225" s="63">
        <f t="shared" si="7"/>
        <v>7.7031364960465014E-4</v>
      </c>
      <c r="J225" s="141">
        <v>72.311719061399998</v>
      </c>
      <c r="K225" s="141">
        <v>11.856571428571399</v>
      </c>
      <c r="L225" s="142"/>
    </row>
    <row r="226" spans="1:12" x14ac:dyDescent="0.2">
      <c r="A226" s="62" t="s">
        <v>721</v>
      </c>
      <c r="B226" s="62" t="s">
        <v>843</v>
      </c>
      <c r="C226" s="62" t="s">
        <v>1236</v>
      </c>
      <c r="D226" s="62" t="s">
        <v>306</v>
      </c>
      <c r="E226" s="62" t="s">
        <v>308</v>
      </c>
      <c r="F226" s="138">
        <v>5.7179554249999995</v>
      </c>
      <c r="G226" s="138">
        <v>4.0302431499999996</v>
      </c>
      <c r="H226" s="79">
        <f t="shared" si="6"/>
        <v>0.4187618990184252</v>
      </c>
      <c r="I226" s="63">
        <f t="shared" si="7"/>
        <v>7.6561397899176033E-4</v>
      </c>
      <c r="J226" s="141">
        <v>485.18139660000003</v>
      </c>
      <c r="K226" s="141">
        <v>8.2636190476190503</v>
      </c>
      <c r="L226" s="142"/>
    </row>
    <row r="227" spans="1:12" x14ac:dyDescent="0.2">
      <c r="A227" s="62" t="s">
        <v>2065</v>
      </c>
      <c r="B227" s="62" t="s">
        <v>884</v>
      </c>
      <c r="C227" s="62" t="s">
        <v>1235</v>
      </c>
      <c r="D227" s="62" t="s">
        <v>307</v>
      </c>
      <c r="E227" s="62" t="s">
        <v>308</v>
      </c>
      <c r="F227" s="138">
        <v>5.7095120899999996</v>
      </c>
      <c r="G227" s="138">
        <v>1.7414462900000001</v>
      </c>
      <c r="H227" s="79">
        <f t="shared" si="6"/>
        <v>2.2786036082686185</v>
      </c>
      <c r="I227" s="63">
        <f t="shared" si="7"/>
        <v>7.6448344634069297E-4</v>
      </c>
      <c r="J227" s="141">
        <v>76.659000000000006</v>
      </c>
      <c r="K227" s="141">
        <v>27.9280476190476</v>
      </c>
      <c r="L227" s="142"/>
    </row>
    <row r="228" spans="1:12" x14ac:dyDescent="0.2">
      <c r="A228" s="62" t="s">
        <v>681</v>
      </c>
      <c r="B228" s="62" t="s">
        <v>682</v>
      </c>
      <c r="C228" s="62" t="s">
        <v>1236</v>
      </c>
      <c r="D228" s="62" t="s">
        <v>306</v>
      </c>
      <c r="E228" s="62" t="s">
        <v>1442</v>
      </c>
      <c r="F228" s="138">
        <v>5.68592225</v>
      </c>
      <c r="G228" s="138">
        <v>4.8946689349999994</v>
      </c>
      <c r="H228" s="79">
        <f t="shared" si="6"/>
        <v>0.16165614580018595</v>
      </c>
      <c r="I228" s="63">
        <f t="shared" si="7"/>
        <v>7.6132485031750366E-4</v>
      </c>
      <c r="J228" s="141">
        <v>162.17920609999999</v>
      </c>
      <c r="K228" s="141">
        <v>28.804714285714301</v>
      </c>
      <c r="L228" s="142"/>
    </row>
    <row r="229" spans="1:12" x14ac:dyDescent="0.2">
      <c r="A229" s="62" t="s">
        <v>2003</v>
      </c>
      <c r="B229" s="62" t="s">
        <v>2004</v>
      </c>
      <c r="C229" s="62" t="s">
        <v>1236</v>
      </c>
      <c r="D229" s="62" t="s">
        <v>306</v>
      </c>
      <c r="E229" s="62" t="s">
        <v>1442</v>
      </c>
      <c r="F229" s="138">
        <v>5.6830372499999999</v>
      </c>
      <c r="G229" s="138">
        <v>2.1429045499999999</v>
      </c>
      <c r="H229" s="79">
        <f t="shared" si="6"/>
        <v>1.6520253783585463</v>
      </c>
      <c r="I229" s="63">
        <f t="shared" si="7"/>
        <v>7.6093855903587983E-4</v>
      </c>
      <c r="J229" s="141">
        <v>42.478299999999997</v>
      </c>
      <c r="K229" s="141">
        <v>5.2569047619047602</v>
      </c>
      <c r="L229" s="142"/>
    </row>
    <row r="230" spans="1:12" x14ac:dyDescent="0.2">
      <c r="A230" s="62" t="s">
        <v>1299</v>
      </c>
      <c r="B230" s="62" t="s">
        <v>599</v>
      </c>
      <c r="C230" s="62" t="s">
        <v>1235</v>
      </c>
      <c r="D230" s="62" t="s">
        <v>307</v>
      </c>
      <c r="E230" s="62" t="s">
        <v>308</v>
      </c>
      <c r="F230" s="138">
        <v>5.6485730089999997</v>
      </c>
      <c r="G230" s="138">
        <v>11.878423504000001</v>
      </c>
      <c r="H230" s="79">
        <f t="shared" si="6"/>
        <v>-0.52446778757316825</v>
      </c>
      <c r="I230" s="63">
        <f t="shared" si="7"/>
        <v>7.5632391923481125E-4</v>
      </c>
      <c r="J230" s="141">
        <v>51.029000000000003</v>
      </c>
      <c r="K230" s="141">
        <v>14.0636666666667</v>
      </c>
      <c r="L230" s="142"/>
    </row>
    <row r="231" spans="1:12" x14ac:dyDescent="0.2">
      <c r="A231" s="62" t="s">
        <v>2648</v>
      </c>
      <c r="B231" s="62" t="s">
        <v>21</v>
      </c>
      <c r="C231" s="62" t="s">
        <v>1235</v>
      </c>
      <c r="D231" s="62" t="s">
        <v>1153</v>
      </c>
      <c r="E231" s="62" t="s">
        <v>1442</v>
      </c>
      <c r="F231" s="138">
        <v>5.58495089</v>
      </c>
      <c r="G231" s="138">
        <v>3.650933684</v>
      </c>
      <c r="H231" s="79">
        <f t="shared" si="6"/>
        <v>0.52973222013747212</v>
      </c>
      <c r="I231" s="63">
        <f t="shared" si="7"/>
        <v>7.4780514284377678E-4</v>
      </c>
      <c r="J231" s="141">
        <v>380.53307151000001</v>
      </c>
      <c r="K231" s="141">
        <v>28.264666666666699</v>
      </c>
      <c r="L231" s="142"/>
    </row>
    <row r="232" spans="1:12" x14ac:dyDescent="0.2">
      <c r="A232" s="62" t="s">
        <v>2760</v>
      </c>
      <c r="B232" s="62" t="s">
        <v>441</v>
      </c>
      <c r="C232" s="62" t="s">
        <v>2792</v>
      </c>
      <c r="D232" s="62" t="s">
        <v>307</v>
      </c>
      <c r="E232" s="62" t="s">
        <v>308</v>
      </c>
      <c r="F232" s="138">
        <v>5.5651582869999991</v>
      </c>
      <c r="G232" s="138">
        <v>5.1171720800000005</v>
      </c>
      <c r="H232" s="79">
        <f t="shared" si="6"/>
        <v>8.75456599849187E-2</v>
      </c>
      <c r="I232" s="63">
        <f t="shared" si="7"/>
        <v>7.4515498340546062E-4</v>
      </c>
      <c r="J232" s="141">
        <v>185.99175706</v>
      </c>
      <c r="K232" s="141">
        <v>43.781285714285701</v>
      </c>
      <c r="L232" s="142"/>
    </row>
    <row r="233" spans="1:12" x14ac:dyDescent="0.2">
      <c r="A233" s="62" t="s">
        <v>2550</v>
      </c>
      <c r="B233" s="62" t="s">
        <v>1332</v>
      </c>
      <c r="C233" s="62" t="s">
        <v>1235</v>
      </c>
      <c r="D233" s="62" t="s">
        <v>307</v>
      </c>
      <c r="E233" s="62" t="s">
        <v>308</v>
      </c>
      <c r="F233" s="138">
        <v>5.5627497450000005</v>
      </c>
      <c r="G233" s="138">
        <v>8.6427356700000004</v>
      </c>
      <c r="H233" s="79">
        <f t="shared" si="6"/>
        <v>-0.35636701648657498</v>
      </c>
      <c r="I233" s="63">
        <f t="shared" si="7"/>
        <v>7.4483248816247123E-4</v>
      </c>
      <c r="J233" s="141">
        <v>406.74396317000003</v>
      </c>
      <c r="K233" s="141">
        <v>26.1771904761905</v>
      </c>
      <c r="L233" s="142"/>
    </row>
    <row r="234" spans="1:12" x14ac:dyDescent="0.2">
      <c r="A234" s="62" t="s">
        <v>2549</v>
      </c>
      <c r="B234" s="62" t="s">
        <v>562</v>
      </c>
      <c r="C234" s="62" t="s">
        <v>1235</v>
      </c>
      <c r="D234" s="62" t="s">
        <v>1153</v>
      </c>
      <c r="E234" s="62" t="s">
        <v>308</v>
      </c>
      <c r="F234" s="138">
        <v>5.4049498490000003</v>
      </c>
      <c r="G234" s="138">
        <v>3.5533465710000001</v>
      </c>
      <c r="H234" s="79">
        <f t="shared" si="6"/>
        <v>0.52108716135699451</v>
      </c>
      <c r="I234" s="63">
        <f t="shared" si="7"/>
        <v>7.2370364099923093E-4</v>
      </c>
      <c r="J234" s="141">
        <v>293.54755363999999</v>
      </c>
      <c r="K234" s="141">
        <v>58.005190476190499</v>
      </c>
      <c r="L234" s="142"/>
    </row>
    <row r="235" spans="1:12" x14ac:dyDescent="0.2">
      <c r="A235" s="62" t="s">
        <v>787</v>
      </c>
      <c r="B235" s="62" t="s">
        <v>788</v>
      </c>
      <c r="C235" s="62" t="s">
        <v>1231</v>
      </c>
      <c r="D235" s="62" t="s">
        <v>306</v>
      </c>
      <c r="E235" s="62" t="s">
        <v>1442</v>
      </c>
      <c r="F235" s="138">
        <v>5.3667464919999999</v>
      </c>
      <c r="G235" s="138">
        <v>3.3318840999999999</v>
      </c>
      <c r="H235" s="79">
        <f t="shared" si="6"/>
        <v>0.61072424217877197</v>
      </c>
      <c r="I235" s="63">
        <f t="shared" si="7"/>
        <v>7.1858834680933032E-4</v>
      </c>
      <c r="J235" s="141">
        <v>14.72456478</v>
      </c>
      <c r="K235" s="141">
        <v>59.200809523809497</v>
      </c>
      <c r="L235" s="142"/>
    </row>
    <row r="236" spans="1:12" x14ac:dyDescent="0.2">
      <c r="A236" s="62" t="s">
        <v>2632</v>
      </c>
      <c r="B236" s="62" t="s">
        <v>2220</v>
      </c>
      <c r="C236" s="62" t="s">
        <v>1235</v>
      </c>
      <c r="D236" s="62" t="s">
        <v>1153</v>
      </c>
      <c r="E236" s="62" t="s">
        <v>308</v>
      </c>
      <c r="F236" s="138">
        <v>5.3666317499999998</v>
      </c>
      <c r="G236" s="138">
        <v>9.0441801000000002</v>
      </c>
      <c r="H236" s="79">
        <f t="shared" si="6"/>
        <v>-0.40662042433232837</v>
      </c>
      <c r="I236" s="63">
        <f t="shared" si="7"/>
        <v>7.1857298326193477E-4</v>
      </c>
      <c r="J236" s="141">
        <v>368.47126269</v>
      </c>
      <c r="K236" s="141">
        <v>10.0251428571429</v>
      </c>
      <c r="L236" s="142"/>
    </row>
    <row r="237" spans="1:12" x14ac:dyDescent="0.2">
      <c r="A237" s="137" t="s">
        <v>2761</v>
      </c>
      <c r="B237" s="137" t="s">
        <v>73</v>
      </c>
      <c r="C237" s="137" t="s">
        <v>2792</v>
      </c>
      <c r="D237" s="137" t="s">
        <v>307</v>
      </c>
      <c r="E237" s="137" t="s">
        <v>308</v>
      </c>
      <c r="F237" s="138">
        <v>5.3424169680000002</v>
      </c>
      <c r="G237" s="138">
        <v>2.5353586990000001</v>
      </c>
      <c r="H237" s="139">
        <f t="shared" si="6"/>
        <v>1.1071641539744115</v>
      </c>
      <c r="I237" s="140">
        <f t="shared" si="7"/>
        <v>7.1533070971842641E-4</v>
      </c>
      <c r="J237" s="141">
        <v>77.59826790999999</v>
      </c>
      <c r="K237" s="141">
        <v>1.8918095238095201</v>
      </c>
      <c r="L237" s="142"/>
    </row>
    <row r="238" spans="1:12" x14ac:dyDescent="0.2">
      <c r="A238" s="62" t="s">
        <v>2302</v>
      </c>
      <c r="B238" s="62" t="s">
        <v>1251</v>
      </c>
      <c r="C238" s="62" t="s">
        <v>947</v>
      </c>
      <c r="D238" s="62" t="s">
        <v>306</v>
      </c>
      <c r="E238" s="62" t="s">
        <v>1442</v>
      </c>
      <c r="F238" s="138">
        <v>5.3363449379999999</v>
      </c>
      <c r="G238" s="138">
        <v>2.9358167110000002</v>
      </c>
      <c r="H238" s="79">
        <f t="shared" si="6"/>
        <v>0.81766965151660642</v>
      </c>
      <c r="I238" s="63">
        <f t="shared" si="7"/>
        <v>7.1451768640793821E-4</v>
      </c>
      <c r="J238" s="141">
        <v>107.43570665764999</v>
      </c>
      <c r="K238" s="141">
        <v>65.423047619047594</v>
      </c>
      <c r="L238" s="142"/>
    </row>
    <row r="239" spans="1:12" x14ac:dyDescent="0.2">
      <c r="A239" s="62" t="s">
        <v>1931</v>
      </c>
      <c r="B239" s="62" t="s">
        <v>1932</v>
      </c>
      <c r="C239" s="62" t="s">
        <v>1382</v>
      </c>
      <c r="D239" s="62" t="s">
        <v>306</v>
      </c>
      <c r="E239" s="62" t="s">
        <v>1442</v>
      </c>
      <c r="F239" s="138">
        <v>5.3324584739874501</v>
      </c>
      <c r="G239" s="138">
        <v>5.9234565398362999</v>
      </c>
      <c r="H239" s="79">
        <f t="shared" si="6"/>
        <v>-9.9772499700855888E-2</v>
      </c>
      <c r="I239" s="63">
        <f t="shared" si="7"/>
        <v>7.1399730264211749E-4</v>
      </c>
      <c r="J239" s="141">
        <v>138.494215318382</v>
      </c>
      <c r="K239" s="141">
        <v>23.780619047618998</v>
      </c>
      <c r="L239" s="142"/>
    </row>
    <row r="240" spans="1:12" x14ac:dyDescent="0.2">
      <c r="A240" s="62" t="s">
        <v>2323</v>
      </c>
      <c r="B240" s="62" t="s">
        <v>766</v>
      </c>
      <c r="C240" s="62" t="s">
        <v>947</v>
      </c>
      <c r="D240" s="62" t="s">
        <v>306</v>
      </c>
      <c r="E240" s="62" t="s">
        <v>1442</v>
      </c>
      <c r="F240" s="138">
        <v>5.3186281600000003</v>
      </c>
      <c r="G240" s="138">
        <v>6.7860355500000002</v>
      </c>
      <c r="H240" s="79">
        <f t="shared" si="6"/>
        <v>-0.21623927242762531</v>
      </c>
      <c r="I240" s="63">
        <f t="shared" si="7"/>
        <v>7.1214547258476144E-4</v>
      </c>
      <c r="J240" s="141">
        <v>127.82477477339999</v>
      </c>
      <c r="K240" s="141">
        <v>59.9759523809524</v>
      </c>
      <c r="L240" s="142"/>
    </row>
    <row r="241" spans="1:17" x14ac:dyDescent="0.2">
      <c r="A241" s="62" t="s">
        <v>2327</v>
      </c>
      <c r="B241" s="62" t="s">
        <v>224</v>
      </c>
      <c r="C241" s="62" t="s">
        <v>947</v>
      </c>
      <c r="D241" s="62" t="s">
        <v>306</v>
      </c>
      <c r="E241" s="62" t="s">
        <v>1442</v>
      </c>
      <c r="F241" s="138">
        <v>5.2939321320000001</v>
      </c>
      <c r="G241" s="138">
        <v>11.327785572</v>
      </c>
      <c r="H241" s="79">
        <f t="shared" si="6"/>
        <v>-0.53265957425204691</v>
      </c>
      <c r="I241" s="63">
        <f t="shared" si="7"/>
        <v>7.0883876190637734E-4</v>
      </c>
      <c r="J241" s="141">
        <v>95.266496301884587</v>
      </c>
      <c r="K241" s="141">
        <v>40.103190476190498</v>
      </c>
      <c r="L241" s="142"/>
    </row>
    <row r="242" spans="1:17" x14ac:dyDescent="0.2">
      <c r="A242" s="62" t="s">
        <v>548</v>
      </c>
      <c r="B242" s="62" t="s">
        <v>231</v>
      </c>
      <c r="C242" s="62" t="s">
        <v>1236</v>
      </c>
      <c r="D242" s="62" t="s">
        <v>306</v>
      </c>
      <c r="E242" s="62" t="s">
        <v>308</v>
      </c>
      <c r="F242" s="138">
        <v>5.2899425579999999</v>
      </c>
      <c r="G242" s="138">
        <v>10.057896649</v>
      </c>
      <c r="H242" s="79">
        <f t="shared" si="6"/>
        <v>-0.47405081374285651</v>
      </c>
      <c r="I242" s="63">
        <f t="shared" si="7"/>
        <v>7.08304572078442E-4</v>
      </c>
      <c r="J242" s="141">
        <v>437.41278249999999</v>
      </c>
      <c r="K242" s="141">
        <v>13.603619047619</v>
      </c>
      <c r="L242" s="142"/>
    </row>
    <row r="243" spans="1:17" x14ac:dyDescent="0.2">
      <c r="A243" s="62" t="s">
        <v>2308</v>
      </c>
      <c r="B243" s="62" t="s">
        <v>1359</v>
      </c>
      <c r="C243" s="62" t="s">
        <v>947</v>
      </c>
      <c r="D243" s="62" t="s">
        <v>306</v>
      </c>
      <c r="E243" s="62" t="s">
        <v>1442</v>
      </c>
      <c r="F243" s="138">
        <v>5.2885731649999999</v>
      </c>
      <c r="G243" s="138">
        <v>3.4152052899999998</v>
      </c>
      <c r="H243" s="79">
        <f t="shared" si="6"/>
        <v>0.54853741310526027</v>
      </c>
      <c r="I243" s="63">
        <f t="shared" si="7"/>
        <v>7.081212152059926E-4</v>
      </c>
      <c r="J243" s="141">
        <v>12.594459000000001</v>
      </c>
      <c r="K243" s="141">
        <v>43.978714285714297</v>
      </c>
      <c r="L243" s="142"/>
    </row>
    <row r="244" spans="1:17" x14ac:dyDescent="0.2">
      <c r="A244" s="62" t="s">
        <v>2398</v>
      </c>
      <c r="B244" s="62" t="s">
        <v>147</v>
      </c>
      <c r="C244" s="62" t="s">
        <v>947</v>
      </c>
      <c r="D244" s="62" t="s">
        <v>306</v>
      </c>
      <c r="E244" s="62" t="s">
        <v>1442</v>
      </c>
      <c r="F244" s="138">
        <v>5.1448153059999999</v>
      </c>
      <c r="G244" s="138">
        <v>1.8776611669999999</v>
      </c>
      <c r="H244" s="79">
        <f t="shared" si="6"/>
        <v>1.7400126265699143</v>
      </c>
      <c r="I244" s="63">
        <f t="shared" si="7"/>
        <v>6.8887254706158732E-4</v>
      </c>
      <c r="J244" s="141">
        <v>143.4078401438</v>
      </c>
      <c r="K244" s="141">
        <v>13.1499047619048</v>
      </c>
      <c r="L244" s="142"/>
    </row>
    <row r="245" spans="1:17" x14ac:dyDescent="0.2">
      <c r="A245" s="62" t="s">
        <v>533</v>
      </c>
      <c r="B245" s="62" t="s">
        <v>127</v>
      </c>
      <c r="C245" s="62" t="s">
        <v>1382</v>
      </c>
      <c r="D245" s="62" t="s">
        <v>307</v>
      </c>
      <c r="E245" s="62" t="s">
        <v>308</v>
      </c>
      <c r="F245" s="138">
        <v>5.1291442109999998</v>
      </c>
      <c r="G245" s="138">
        <v>3.57192211</v>
      </c>
      <c r="H245" s="79">
        <f t="shared" si="6"/>
        <v>0.43596194235041708</v>
      </c>
      <c r="I245" s="63">
        <f t="shared" si="7"/>
        <v>6.8677424294650972E-4</v>
      </c>
      <c r="J245" s="141">
        <v>430.61401918000001</v>
      </c>
      <c r="K245" s="141">
        <v>12.685095238095199</v>
      </c>
      <c r="L245" s="142"/>
    </row>
    <row r="246" spans="1:17" x14ac:dyDescent="0.2">
      <c r="A246" s="137" t="s">
        <v>2576</v>
      </c>
      <c r="B246" s="137" t="s">
        <v>90</v>
      </c>
      <c r="C246" s="137" t="s">
        <v>1230</v>
      </c>
      <c r="D246" s="137" t="s">
        <v>306</v>
      </c>
      <c r="E246" s="137" t="s">
        <v>1442</v>
      </c>
      <c r="F246" s="138">
        <v>5.1148148200000003</v>
      </c>
      <c r="G246" s="138">
        <v>0.61724080000000003</v>
      </c>
      <c r="H246" s="139">
        <f t="shared" si="6"/>
        <v>7.2865792734375301</v>
      </c>
      <c r="I246" s="140">
        <f t="shared" si="7"/>
        <v>6.8485558824485327E-4</v>
      </c>
      <c r="J246" s="141">
        <v>55.246817280000002</v>
      </c>
      <c r="K246" s="141">
        <v>0.435714285714286</v>
      </c>
      <c r="L246" s="142"/>
      <c r="M246" s="142"/>
      <c r="N246" s="142"/>
      <c r="O246" s="142"/>
      <c r="P246" s="142"/>
      <c r="Q246" s="142"/>
    </row>
    <row r="247" spans="1:17" x14ac:dyDescent="0.2">
      <c r="A247" s="62" t="s">
        <v>2559</v>
      </c>
      <c r="B247" s="62" t="s">
        <v>1267</v>
      </c>
      <c r="C247" s="62" t="s">
        <v>1235</v>
      </c>
      <c r="D247" s="62" t="s">
        <v>307</v>
      </c>
      <c r="E247" s="62" t="s">
        <v>308</v>
      </c>
      <c r="F247" s="138">
        <v>5.0796511999999998</v>
      </c>
      <c r="G247" s="138">
        <v>1.81134057</v>
      </c>
      <c r="H247" s="79">
        <f t="shared" si="6"/>
        <v>1.8043600878436679</v>
      </c>
      <c r="I247" s="63">
        <f t="shared" si="7"/>
        <v>6.8014730407281378E-4</v>
      </c>
      <c r="J247" s="141">
        <v>12.103</v>
      </c>
      <c r="K247" s="141">
        <v>33.756285714285703</v>
      </c>
      <c r="L247" s="142"/>
    </row>
    <row r="248" spans="1:17" x14ac:dyDescent="0.2">
      <c r="A248" s="62" t="s">
        <v>2534</v>
      </c>
      <c r="B248" s="62" t="s">
        <v>526</v>
      </c>
      <c r="C248" s="62" t="s">
        <v>1235</v>
      </c>
      <c r="D248" s="62" t="s">
        <v>307</v>
      </c>
      <c r="E248" s="62" t="s">
        <v>308</v>
      </c>
      <c r="F248" s="138">
        <v>5.0588178820000005</v>
      </c>
      <c r="G248" s="138">
        <v>5.767762888</v>
      </c>
      <c r="H248" s="79">
        <f t="shared" si="6"/>
        <v>-0.12291507466005247</v>
      </c>
      <c r="I248" s="63">
        <f t="shared" si="7"/>
        <v>6.7735779658210438E-4</v>
      </c>
      <c r="J248" s="141">
        <v>1570.54806166</v>
      </c>
      <c r="K248" s="141">
        <v>7.6231904761904801</v>
      </c>
      <c r="L248" s="142"/>
    </row>
    <row r="249" spans="1:17" x14ac:dyDescent="0.2">
      <c r="A249" s="62" t="s">
        <v>2390</v>
      </c>
      <c r="B249" s="62" t="s">
        <v>794</v>
      </c>
      <c r="C249" s="62" t="s">
        <v>947</v>
      </c>
      <c r="D249" s="62" t="s">
        <v>306</v>
      </c>
      <c r="E249" s="62" t="s">
        <v>1442</v>
      </c>
      <c r="F249" s="138">
        <v>5.02512735</v>
      </c>
      <c r="G249" s="138">
        <v>2.66709715</v>
      </c>
      <c r="H249" s="79">
        <f t="shared" si="6"/>
        <v>0.88411860062915215</v>
      </c>
      <c r="I249" s="63">
        <f t="shared" si="7"/>
        <v>6.7284675367573722E-4</v>
      </c>
      <c r="J249" s="141">
        <v>455.484284368636</v>
      </c>
      <c r="K249" s="141">
        <v>34.5506666666667</v>
      </c>
      <c r="L249" s="142"/>
    </row>
    <row r="250" spans="1:17" x14ac:dyDescent="0.2">
      <c r="A250" s="62" t="s">
        <v>381</v>
      </c>
      <c r="B250" s="62" t="s">
        <v>624</v>
      </c>
      <c r="C250" s="62" t="s">
        <v>1231</v>
      </c>
      <c r="D250" s="62" t="s">
        <v>306</v>
      </c>
      <c r="E250" s="62" t="s">
        <v>1442</v>
      </c>
      <c r="F250" s="138">
        <v>4.9117574529999999</v>
      </c>
      <c r="G250" s="138">
        <v>1.6698459399999999</v>
      </c>
      <c r="H250" s="79">
        <f t="shared" si="6"/>
        <v>1.9414434801093088</v>
      </c>
      <c r="I250" s="63">
        <f t="shared" si="7"/>
        <v>6.5766692601206564E-4</v>
      </c>
      <c r="J250" s="141">
        <v>95.092307219999995</v>
      </c>
      <c r="K250" s="141">
        <v>15.3429047619048</v>
      </c>
      <c r="L250" s="142"/>
    </row>
    <row r="251" spans="1:17" x14ac:dyDescent="0.2">
      <c r="A251" s="62" t="s">
        <v>2578</v>
      </c>
      <c r="B251" s="62" t="s">
        <v>91</v>
      </c>
      <c r="C251" s="62" t="s">
        <v>1230</v>
      </c>
      <c r="D251" s="62" t="s">
        <v>306</v>
      </c>
      <c r="E251" s="62" t="s">
        <v>1442</v>
      </c>
      <c r="F251" s="138">
        <v>4.8648294999999999</v>
      </c>
      <c r="G251" s="138">
        <v>2.2076045580000003</v>
      </c>
      <c r="H251" s="79">
        <f t="shared" si="6"/>
        <v>1.2036688963929922</v>
      </c>
      <c r="I251" s="63">
        <f t="shared" si="7"/>
        <v>6.5138343931939559E-4</v>
      </c>
      <c r="J251" s="141">
        <v>17.297149999999998</v>
      </c>
      <c r="K251" s="141">
        <v>14.133190476190499</v>
      </c>
      <c r="L251" s="142"/>
    </row>
    <row r="252" spans="1:17" x14ac:dyDescent="0.2">
      <c r="A252" s="62" t="s">
        <v>2554</v>
      </c>
      <c r="B252" s="62" t="s">
        <v>98</v>
      </c>
      <c r="C252" s="62" t="s">
        <v>1230</v>
      </c>
      <c r="D252" s="62" t="s">
        <v>306</v>
      </c>
      <c r="E252" s="62" t="s">
        <v>1442</v>
      </c>
      <c r="F252" s="138">
        <v>4.8546803799999996</v>
      </c>
      <c r="G252" s="138">
        <v>6.7443666900000006</v>
      </c>
      <c r="H252" s="79">
        <f t="shared" si="6"/>
        <v>-0.28018736181736303</v>
      </c>
      <c r="I252" s="63">
        <f t="shared" si="7"/>
        <v>6.5002450809854492E-4</v>
      </c>
      <c r="J252" s="141">
        <v>46.638333800000005</v>
      </c>
      <c r="K252" s="141">
        <v>42.107238095238102</v>
      </c>
      <c r="L252" s="142"/>
    </row>
    <row r="253" spans="1:17" x14ac:dyDescent="0.2">
      <c r="A253" s="62" t="s">
        <v>2541</v>
      </c>
      <c r="B253" s="62" t="s">
        <v>739</v>
      </c>
      <c r="C253" s="62" t="s">
        <v>1235</v>
      </c>
      <c r="D253" s="62" t="s">
        <v>307</v>
      </c>
      <c r="E253" s="62" t="s">
        <v>308</v>
      </c>
      <c r="F253" s="138">
        <v>4.6816150399999996</v>
      </c>
      <c r="G253" s="138">
        <v>5.524510373</v>
      </c>
      <c r="H253" s="79">
        <f t="shared" si="6"/>
        <v>-0.15257376239521458</v>
      </c>
      <c r="I253" s="63">
        <f t="shared" si="7"/>
        <v>6.2685167205235235E-4</v>
      </c>
      <c r="J253" s="141">
        <v>263.59888420999999</v>
      </c>
      <c r="K253" s="141">
        <v>38.436047619047599</v>
      </c>
      <c r="L253" s="142"/>
    </row>
    <row r="254" spans="1:17" x14ac:dyDescent="0.2">
      <c r="A254" s="62" t="s">
        <v>2547</v>
      </c>
      <c r="B254" s="62" t="s">
        <v>1335</v>
      </c>
      <c r="C254" s="62" t="s">
        <v>1235</v>
      </c>
      <c r="D254" s="62" t="s">
        <v>307</v>
      </c>
      <c r="E254" s="62" t="s">
        <v>308</v>
      </c>
      <c r="F254" s="138">
        <v>4.6637625700000003</v>
      </c>
      <c r="G254" s="138">
        <v>6.3894663219999996</v>
      </c>
      <c r="H254" s="79">
        <f t="shared" si="6"/>
        <v>-0.27008574191213952</v>
      </c>
      <c r="I254" s="63">
        <f t="shared" si="7"/>
        <v>6.2446128955098289E-4</v>
      </c>
      <c r="J254" s="141">
        <v>440.53413114999995</v>
      </c>
      <c r="K254" s="141">
        <v>33.649952380952399</v>
      </c>
      <c r="L254" s="142"/>
    </row>
    <row r="255" spans="1:17" x14ac:dyDescent="0.2">
      <c r="A255" s="62" t="s">
        <v>1274</v>
      </c>
      <c r="B255" s="62" t="s">
        <v>1275</v>
      </c>
      <c r="C255" s="62" t="s">
        <v>1235</v>
      </c>
      <c r="D255" s="62" t="s">
        <v>307</v>
      </c>
      <c r="E255" s="62" t="s">
        <v>308</v>
      </c>
      <c r="F255" s="138">
        <v>4.6213344359999997</v>
      </c>
      <c r="G255" s="138">
        <v>8.3572352940000005</v>
      </c>
      <c r="H255" s="79">
        <f t="shared" si="6"/>
        <v>-0.44702592742388814</v>
      </c>
      <c r="I255" s="63">
        <f t="shared" si="7"/>
        <v>6.1878031268451216E-4</v>
      </c>
      <c r="J255" s="141">
        <v>158.1</v>
      </c>
      <c r="K255" s="141">
        <v>21.9583333333333</v>
      </c>
      <c r="L255" s="142"/>
    </row>
    <row r="256" spans="1:17" x14ac:dyDescent="0.2">
      <c r="A256" s="62" t="s">
        <v>33</v>
      </c>
      <c r="B256" s="62" t="s">
        <v>75</v>
      </c>
      <c r="C256" s="62" t="s">
        <v>1236</v>
      </c>
      <c r="D256" s="62" t="s">
        <v>306</v>
      </c>
      <c r="E256" s="62" t="s">
        <v>1442</v>
      </c>
      <c r="F256" s="138">
        <v>4.5727841199999997</v>
      </c>
      <c r="G256" s="138">
        <v>3.8001487799999998</v>
      </c>
      <c r="H256" s="79">
        <f t="shared" si="6"/>
        <v>0.20331712907303601</v>
      </c>
      <c r="I256" s="63">
        <f t="shared" si="7"/>
        <v>6.1227959733238654E-4</v>
      </c>
      <c r="J256" s="141">
        <v>83.137671830000002</v>
      </c>
      <c r="K256" s="141">
        <v>39.331952380952401</v>
      </c>
      <c r="L256" s="142"/>
    </row>
    <row r="257" spans="1:12" x14ac:dyDescent="0.2">
      <c r="A257" s="62" t="s">
        <v>1533</v>
      </c>
      <c r="B257" s="62" t="s">
        <v>1534</v>
      </c>
      <c r="C257" s="62" t="s">
        <v>698</v>
      </c>
      <c r="D257" s="62" t="s">
        <v>306</v>
      </c>
      <c r="E257" s="62" t="s">
        <v>1442</v>
      </c>
      <c r="F257" s="138">
        <v>4.5649511699999996</v>
      </c>
      <c r="G257" s="138">
        <v>0.46981000000000001</v>
      </c>
      <c r="H257" s="79">
        <f t="shared" si="6"/>
        <v>8.7165900470402917</v>
      </c>
      <c r="I257" s="63">
        <f t="shared" si="7"/>
        <v>6.1123079307089762E-4</v>
      </c>
      <c r="J257" s="141">
        <v>11.78890416</v>
      </c>
      <c r="K257" s="141">
        <v>135.23709523809501</v>
      </c>
      <c r="L257" s="142"/>
    </row>
    <row r="258" spans="1:12" x14ac:dyDescent="0.2">
      <c r="A258" s="62" t="s">
        <v>2257</v>
      </c>
      <c r="B258" s="62" t="s">
        <v>2211</v>
      </c>
      <c r="C258" s="62" t="s">
        <v>219</v>
      </c>
      <c r="D258" s="62" t="s">
        <v>307</v>
      </c>
      <c r="E258" s="62" t="s">
        <v>1442</v>
      </c>
      <c r="F258" s="138">
        <v>4.5575386399999998</v>
      </c>
      <c r="G258" s="138">
        <v>1.10807302</v>
      </c>
      <c r="H258" s="79">
        <f t="shared" si="6"/>
        <v>3.1130309625262784</v>
      </c>
      <c r="I258" s="63">
        <f t="shared" si="7"/>
        <v>6.10238281558324E-4</v>
      </c>
      <c r="J258" s="141">
        <v>38.063000000000002</v>
      </c>
      <c r="K258" s="141">
        <v>35.466238095238097</v>
      </c>
      <c r="L258" s="142"/>
    </row>
    <row r="259" spans="1:12" x14ac:dyDescent="0.2">
      <c r="A259" s="62" t="s">
        <v>2260</v>
      </c>
      <c r="B259" s="62" t="s">
        <v>1936</v>
      </c>
      <c r="C259" s="62" t="s">
        <v>219</v>
      </c>
      <c r="D259" s="62" t="s">
        <v>307</v>
      </c>
      <c r="E259" s="62" t="s">
        <v>308</v>
      </c>
      <c r="F259" s="138">
        <v>4.5502174499999999</v>
      </c>
      <c r="G259" s="138">
        <v>7.3476269400000005</v>
      </c>
      <c r="H259" s="79">
        <f t="shared" si="6"/>
        <v>-0.38072285281266616</v>
      </c>
      <c r="I259" s="63">
        <f t="shared" si="7"/>
        <v>6.0925800014823331E-4</v>
      </c>
      <c r="J259" s="141">
        <v>243.2</v>
      </c>
      <c r="K259" s="141">
        <v>20.705809523809499</v>
      </c>
      <c r="L259" s="142"/>
    </row>
    <row r="260" spans="1:12" x14ac:dyDescent="0.2">
      <c r="A260" s="62" t="s">
        <v>2388</v>
      </c>
      <c r="B260" s="62" t="s">
        <v>505</v>
      </c>
      <c r="C260" s="62" t="s">
        <v>947</v>
      </c>
      <c r="D260" s="62" t="s">
        <v>306</v>
      </c>
      <c r="E260" s="62" t="s">
        <v>1442</v>
      </c>
      <c r="F260" s="138">
        <v>4.549225023</v>
      </c>
      <c r="G260" s="138">
        <v>10.724898130000001</v>
      </c>
      <c r="H260" s="79">
        <f t="shared" si="6"/>
        <v>-0.5758258057225949</v>
      </c>
      <c r="I260" s="63">
        <f t="shared" si="7"/>
        <v>6.0912511768800872E-4</v>
      </c>
      <c r="J260" s="141">
        <v>169.72702103604115</v>
      </c>
      <c r="K260" s="141">
        <v>11.463571428571401</v>
      </c>
      <c r="L260" s="142"/>
    </row>
    <row r="261" spans="1:12" x14ac:dyDescent="0.2">
      <c r="A261" s="62" t="s">
        <v>2236</v>
      </c>
      <c r="B261" s="62" t="s">
        <v>1159</v>
      </c>
      <c r="C261" s="62" t="s">
        <v>219</v>
      </c>
      <c r="D261" s="62" t="s">
        <v>1153</v>
      </c>
      <c r="E261" s="62" t="s">
        <v>308</v>
      </c>
      <c r="F261" s="138">
        <v>4.5350990149999992</v>
      </c>
      <c r="G261" s="138">
        <v>7.6656253090000002</v>
      </c>
      <c r="H261" s="79">
        <f t="shared" si="6"/>
        <v>-0.40838498723966277</v>
      </c>
      <c r="I261" s="63">
        <f t="shared" si="7"/>
        <v>6.0723369524969017E-4</v>
      </c>
      <c r="J261" s="141">
        <v>669.83215040000005</v>
      </c>
      <c r="K261" s="141">
        <v>27.694476190476198</v>
      </c>
      <c r="L261" s="142"/>
    </row>
    <row r="262" spans="1:12" x14ac:dyDescent="0.2">
      <c r="A262" s="62" t="s">
        <v>2298</v>
      </c>
      <c r="B262" s="62" t="s">
        <v>254</v>
      </c>
      <c r="C262" s="62" t="s">
        <v>947</v>
      </c>
      <c r="D262" s="62" t="s">
        <v>306</v>
      </c>
      <c r="E262" s="62" t="s">
        <v>308</v>
      </c>
      <c r="F262" s="138">
        <v>4.5303080099999997</v>
      </c>
      <c r="G262" s="138">
        <v>3.89742583</v>
      </c>
      <c r="H262" s="79">
        <f t="shared" si="6"/>
        <v>0.16238466300717258</v>
      </c>
      <c r="I262" s="63">
        <f t="shared" si="7"/>
        <v>6.0659219664944194E-4</v>
      </c>
      <c r="J262" s="141">
        <v>169.6084281352</v>
      </c>
      <c r="K262" s="141">
        <v>10.133952380952399</v>
      </c>
      <c r="L262" s="142"/>
    </row>
    <row r="263" spans="1:12" x14ac:dyDescent="0.2">
      <c r="A263" s="62" t="s">
        <v>2072</v>
      </c>
      <c r="B263" s="62" t="s">
        <v>848</v>
      </c>
      <c r="C263" s="62" t="s">
        <v>1236</v>
      </c>
      <c r="D263" s="62" t="s">
        <v>306</v>
      </c>
      <c r="E263" s="62" t="s">
        <v>1442</v>
      </c>
      <c r="F263" s="138">
        <v>4.5250245900000001</v>
      </c>
      <c r="G263" s="138">
        <v>3.1543390499999999</v>
      </c>
      <c r="H263" s="79">
        <f t="shared" ref="H263:H326" si="8">IF(ISERROR(F263/G263-1),"",IF((F263/G263-1)&gt;10000%,"",F263/G263-1))</f>
        <v>0.43453969857805874</v>
      </c>
      <c r="I263" s="63">
        <f t="shared" ref="I263:I326" si="9">F263/$F$1050</f>
        <v>6.058847654247776E-4</v>
      </c>
      <c r="J263" s="141">
        <v>52.355837999999999</v>
      </c>
      <c r="K263" s="141">
        <v>8.3753809523809508</v>
      </c>
      <c r="L263" s="142"/>
    </row>
    <row r="264" spans="1:12" x14ac:dyDescent="0.2">
      <c r="A264" s="62" t="s">
        <v>2345</v>
      </c>
      <c r="B264" s="62" t="s">
        <v>173</v>
      </c>
      <c r="C264" s="62" t="s">
        <v>947</v>
      </c>
      <c r="D264" s="62" t="s">
        <v>306</v>
      </c>
      <c r="E264" s="62" t="s">
        <v>1442</v>
      </c>
      <c r="F264" s="138">
        <v>4.5216140439999997</v>
      </c>
      <c r="G264" s="138">
        <v>5.8762244620000006</v>
      </c>
      <c r="H264" s="79">
        <f t="shared" si="8"/>
        <v>-0.23052394045869262</v>
      </c>
      <c r="I264" s="63">
        <f t="shared" si="9"/>
        <v>6.0542810539518409E-4</v>
      </c>
      <c r="J264" s="141">
        <v>364.15308719199999</v>
      </c>
      <c r="K264" s="141">
        <v>7.6840952380952396</v>
      </c>
      <c r="L264" s="142"/>
    </row>
    <row r="265" spans="1:12" x14ac:dyDescent="0.2">
      <c r="A265" s="62" t="s">
        <v>1454</v>
      </c>
      <c r="B265" s="62" t="s">
        <v>1455</v>
      </c>
      <c r="C265" s="62" t="s">
        <v>1236</v>
      </c>
      <c r="D265" s="62" t="s">
        <v>306</v>
      </c>
      <c r="E265" s="62" t="s">
        <v>1442</v>
      </c>
      <c r="F265" s="138">
        <v>4.4386485700000007</v>
      </c>
      <c r="G265" s="138">
        <v>0.55648396999999994</v>
      </c>
      <c r="H265" s="79">
        <f t="shared" si="8"/>
        <v>6.976237967825023</v>
      </c>
      <c r="I265" s="63">
        <f t="shared" si="9"/>
        <v>5.9431932228184309E-4</v>
      </c>
      <c r="J265" s="141">
        <v>43.595884296533207</v>
      </c>
      <c r="K265" s="141">
        <v>58.8638571428571</v>
      </c>
      <c r="L265" s="142"/>
    </row>
    <row r="266" spans="1:12" x14ac:dyDescent="0.2">
      <c r="A266" s="62" t="s">
        <v>372</v>
      </c>
      <c r="B266" s="62" t="s">
        <v>813</v>
      </c>
      <c r="C266" s="62" t="s">
        <v>1231</v>
      </c>
      <c r="D266" s="62" t="s">
        <v>306</v>
      </c>
      <c r="E266" s="62" t="s">
        <v>1442</v>
      </c>
      <c r="F266" s="138">
        <v>4.43676301</v>
      </c>
      <c r="G266" s="138">
        <v>4.7477917000000005</v>
      </c>
      <c r="H266" s="79">
        <f t="shared" si="8"/>
        <v>-6.5510180238109506E-2</v>
      </c>
      <c r="I266" s="63">
        <f t="shared" si="9"/>
        <v>5.9406685247630447E-4</v>
      </c>
      <c r="J266" s="141">
        <v>16.93375619</v>
      </c>
      <c r="K266" s="141">
        <v>14.848761904761901</v>
      </c>
      <c r="L266" s="142"/>
    </row>
    <row r="267" spans="1:12" x14ac:dyDescent="0.2">
      <c r="A267" s="62" t="s">
        <v>1526</v>
      </c>
      <c r="B267" s="62" t="s">
        <v>897</v>
      </c>
      <c r="C267" s="62" t="s">
        <v>1231</v>
      </c>
      <c r="D267" s="62" t="s">
        <v>307</v>
      </c>
      <c r="E267" s="62" t="s">
        <v>308</v>
      </c>
      <c r="F267" s="138">
        <v>4.3534737039999998</v>
      </c>
      <c r="G267" s="138">
        <v>7.3856208969999999</v>
      </c>
      <c r="H267" s="79">
        <f t="shared" si="8"/>
        <v>-0.41054736430238958</v>
      </c>
      <c r="I267" s="63">
        <f t="shared" si="9"/>
        <v>5.8291470940514327E-4</v>
      </c>
      <c r="J267" s="141">
        <v>34.388231299999994</v>
      </c>
      <c r="K267" s="141">
        <v>7.8194761904761902</v>
      </c>
      <c r="L267" s="142"/>
    </row>
    <row r="268" spans="1:12" x14ac:dyDescent="0.2">
      <c r="A268" s="62" t="s">
        <v>1453</v>
      </c>
      <c r="B268" s="62" t="s">
        <v>302</v>
      </c>
      <c r="C268" s="62" t="s">
        <v>1236</v>
      </c>
      <c r="D268" s="62" t="s">
        <v>306</v>
      </c>
      <c r="E268" s="62" t="s">
        <v>1442</v>
      </c>
      <c r="F268" s="138">
        <v>4.3490846509999992</v>
      </c>
      <c r="G268" s="138">
        <v>0.88672785100000007</v>
      </c>
      <c r="H268" s="79">
        <f t="shared" si="8"/>
        <v>3.9046442446747944</v>
      </c>
      <c r="I268" s="63">
        <f t="shared" si="9"/>
        <v>5.8232703075402183E-4</v>
      </c>
      <c r="J268" s="141">
        <v>179.6845467</v>
      </c>
      <c r="K268" s="141">
        <v>13.010999999999999</v>
      </c>
      <c r="L268" s="142"/>
    </row>
    <row r="269" spans="1:12" x14ac:dyDescent="0.2">
      <c r="A269" s="62" t="s">
        <v>2580</v>
      </c>
      <c r="B269" s="62" t="s">
        <v>559</v>
      </c>
      <c r="C269" s="62" t="s">
        <v>1235</v>
      </c>
      <c r="D269" s="62" t="s">
        <v>307</v>
      </c>
      <c r="E269" s="62" t="s">
        <v>1442</v>
      </c>
      <c r="F269" s="138">
        <v>4.3430233880000007</v>
      </c>
      <c r="G269" s="138">
        <v>10.152164357999999</v>
      </c>
      <c r="H269" s="79">
        <f t="shared" si="8"/>
        <v>-0.57220714373308401</v>
      </c>
      <c r="I269" s="63">
        <f t="shared" si="9"/>
        <v>5.8151544910669823E-4</v>
      </c>
      <c r="J269" s="141">
        <v>615.40785204999997</v>
      </c>
      <c r="K269" s="141">
        <v>12.980190476190501</v>
      </c>
      <c r="L269" s="142"/>
    </row>
    <row r="270" spans="1:12" x14ac:dyDescent="0.2">
      <c r="A270" s="62" t="s">
        <v>2394</v>
      </c>
      <c r="B270" s="62" t="s">
        <v>142</v>
      </c>
      <c r="C270" s="62" t="s">
        <v>947</v>
      </c>
      <c r="D270" s="62" t="s">
        <v>306</v>
      </c>
      <c r="E270" s="62" t="s">
        <v>308</v>
      </c>
      <c r="F270" s="138">
        <v>4.3136626500000004</v>
      </c>
      <c r="G270" s="138">
        <v>3.9095399460000002</v>
      </c>
      <c r="H270" s="79">
        <f t="shared" si="8"/>
        <v>0.10336835269159317</v>
      </c>
      <c r="I270" s="63">
        <f t="shared" si="9"/>
        <v>5.7758415028124179E-4</v>
      </c>
      <c r="J270" s="141">
        <v>120.23526896940001</v>
      </c>
      <c r="K270" s="141">
        <v>20.546428571428599</v>
      </c>
      <c r="L270" s="142"/>
    </row>
    <row r="271" spans="1:12" x14ac:dyDescent="0.2">
      <c r="A271" s="62" t="s">
        <v>903</v>
      </c>
      <c r="B271" s="62" t="s">
        <v>900</v>
      </c>
      <c r="C271" s="62" t="s">
        <v>1231</v>
      </c>
      <c r="D271" s="62" t="s">
        <v>306</v>
      </c>
      <c r="E271" s="62" t="s">
        <v>1442</v>
      </c>
      <c r="F271" s="138">
        <v>4.2985530020000002</v>
      </c>
      <c r="G271" s="138">
        <v>2.0168869680000001</v>
      </c>
      <c r="H271" s="79">
        <f t="shared" si="8"/>
        <v>1.1312810634413299</v>
      </c>
      <c r="I271" s="63">
        <f t="shared" si="9"/>
        <v>5.755610219308761E-4</v>
      </c>
      <c r="J271" s="141">
        <v>17.53937741</v>
      </c>
      <c r="K271" s="141">
        <v>36.520857142857103</v>
      </c>
      <c r="L271" s="142"/>
    </row>
    <row r="272" spans="1:12" x14ac:dyDescent="0.2">
      <c r="A272" s="62" t="s">
        <v>2391</v>
      </c>
      <c r="B272" s="62" t="s">
        <v>161</v>
      </c>
      <c r="C272" s="62" t="s">
        <v>947</v>
      </c>
      <c r="D272" s="62" t="s">
        <v>306</v>
      </c>
      <c r="E272" s="62" t="s">
        <v>1442</v>
      </c>
      <c r="F272" s="138">
        <v>4.2842478779999995</v>
      </c>
      <c r="G272" s="138">
        <v>3.4732564959999999</v>
      </c>
      <c r="H272" s="79">
        <f t="shared" si="8"/>
        <v>0.23349596637449133</v>
      </c>
      <c r="I272" s="63">
        <f t="shared" si="9"/>
        <v>5.7364561649456819E-4</v>
      </c>
      <c r="J272" s="141">
        <v>222.92086613498816</v>
      </c>
      <c r="K272" s="141">
        <v>88.141952380952404</v>
      </c>
      <c r="L272" s="142"/>
    </row>
    <row r="273" spans="1:17" x14ac:dyDescent="0.2">
      <c r="A273" s="62" t="s">
        <v>2377</v>
      </c>
      <c r="B273" s="62" t="s">
        <v>509</v>
      </c>
      <c r="C273" s="62" t="s">
        <v>947</v>
      </c>
      <c r="D273" s="62" t="s">
        <v>306</v>
      </c>
      <c r="E273" s="62" t="s">
        <v>1442</v>
      </c>
      <c r="F273" s="138">
        <v>4.2426951109999997</v>
      </c>
      <c r="G273" s="138">
        <v>2.4972145550000002</v>
      </c>
      <c r="H273" s="79">
        <f t="shared" si="8"/>
        <v>0.69897100051140759</v>
      </c>
      <c r="I273" s="63">
        <f t="shared" si="9"/>
        <v>5.6808184816893679E-4</v>
      </c>
      <c r="J273" s="141">
        <v>72.890778826102348</v>
      </c>
      <c r="K273" s="141">
        <v>24.712</v>
      </c>
      <c r="L273" s="142"/>
    </row>
    <row r="274" spans="1:17" x14ac:dyDescent="0.2">
      <c r="A274" s="137" t="s">
        <v>549</v>
      </c>
      <c r="B274" s="137" t="s">
        <v>351</v>
      </c>
      <c r="C274" s="137" t="s">
        <v>1236</v>
      </c>
      <c r="D274" s="137" t="s">
        <v>306</v>
      </c>
      <c r="E274" s="137" t="s">
        <v>308</v>
      </c>
      <c r="F274" s="138">
        <v>4.1406514769999996</v>
      </c>
      <c r="G274" s="138">
        <v>3.0968432829999997</v>
      </c>
      <c r="H274" s="139">
        <f t="shared" si="8"/>
        <v>0.33705554289102846</v>
      </c>
      <c r="I274" s="140">
        <f t="shared" si="9"/>
        <v>5.5441856700449521E-4</v>
      </c>
      <c r="J274" s="141">
        <v>237.94867109999998</v>
      </c>
      <c r="K274" s="141">
        <v>6.5937142857142899</v>
      </c>
      <c r="L274" s="142"/>
      <c r="M274" s="142"/>
      <c r="N274" s="142"/>
      <c r="O274" s="142"/>
      <c r="P274" s="142"/>
      <c r="Q274" s="142"/>
    </row>
    <row r="275" spans="1:17" x14ac:dyDescent="0.2">
      <c r="A275" s="62" t="s">
        <v>2575</v>
      </c>
      <c r="B275" s="62" t="s">
        <v>490</v>
      </c>
      <c r="C275" s="62" t="s">
        <v>1235</v>
      </c>
      <c r="D275" s="62" t="s">
        <v>307</v>
      </c>
      <c r="E275" s="62" t="s">
        <v>1442</v>
      </c>
      <c r="F275" s="138">
        <v>4.1285146800000003</v>
      </c>
      <c r="G275" s="138">
        <v>7.3725429</v>
      </c>
      <c r="H275" s="79">
        <f t="shared" si="8"/>
        <v>-0.44001483124635321</v>
      </c>
      <c r="I275" s="63">
        <f t="shared" si="9"/>
        <v>5.5279349287349418E-4</v>
      </c>
      <c r="J275" s="141">
        <v>163.06837425999998</v>
      </c>
      <c r="K275" s="141">
        <v>41.004666666666701</v>
      </c>
      <c r="L275" s="142"/>
    </row>
    <row r="276" spans="1:17" x14ac:dyDescent="0.2">
      <c r="A276" s="62" t="s">
        <v>1762</v>
      </c>
      <c r="B276" s="62" t="s">
        <v>540</v>
      </c>
      <c r="C276" s="62" t="s">
        <v>1382</v>
      </c>
      <c r="D276" s="62" t="s">
        <v>1153</v>
      </c>
      <c r="E276" s="62" t="s">
        <v>308</v>
      </c>
      <c r="F276" s="138">
        <v>4.1260333259999999</v>
      </c>
      <c r="G276" s="138">
        <v>7.221985407</v>
      </c>
      <c r="H276" s="79">
        <f t="shared" si="8"/>
        <v>-0.42868434461238447</v>
      </c>
      <c r="I276" s="63">
        <f t="shared" si="9"/>
        <v>5.5246124836159721E-4</v>
      </c>
      <c r="J276" s="141">
        <v>337.80308231378052</v>
      </c>
      <c r="K276" s="141">
        <v>17.994</v>
      </c>
      <c r="L276" s="142"/>
    </row>
    <row r="277" spans="1:17" x14ac:dyDescent="0.2">
      <c r="A277" s="62" t="s">
        <v>419</v>
      </c>
      <c r="B277" s="62" t="s">
        <v>420</v>
      </c>
      <c r="C277" s="62" t="s">
        <v>1231</v>
      </c>
      <c r="D277" s="62" t="s">
        <v>306</v>
      </c>
      <c r="E277" s="62" t="s">
        <v>1442</v>
      </c>
      <c r="F277" s="138">
        <v>4.101162907</v>
      </c>
      <c r="G277" s="138">
        <v>3.8506017030000002</v>
      </c>
      <c r="H277" s="79">
        <f t="shared" si="8"/>
        <v>6.5070662542113356E-2</v>
      </c>
      <c r="I277" s="63">
        <f t="shared" si="9"/>
        <v>5.4913118734598824E-4</v>
      </c>
      <c r="J277" s="141">
        <v>43.608767100000001</v>
      </c>
      <c r="K277" s="141">
        <v>13.7540952380952</v>
      </c>
      <c r="L277" s="142"/>
    </row>
    <row r="278" spans="1:17" x14ac:dyDescent="0.2">
      <c r="A278" s="62" t="s">
        <v>1320</v>
      </c>
      <c r="B278" s="62" t="s">
        <v>1270</v>
      </c>
      <c r="C278" s="62" t="s">
        <v>1235</v>
      </c>
      <c r="D278" s="62" t="s">
        <v>307</v>
      </c>
      <c r="E278" s="62" t="s">
        <v>308</v>
      </c>
      <c r="F278" s="138">
        <v>4.0815502390000002</v>
      </c>
      <c r="G278" s="138">
        <v>6.3316449710000002</v>
      </c>
      <c r="H278" s="79">
        <f t="shared" si="8"/>
        <v>-0.3553728521270243</v>
      </c>
      <c r="I278" s="63">
        <f t="shared" si="9"/>
        <v>5.4650512056686083E-4</v>
      </c>
      <c r="J278" s="141">
        <v>117.774</v>
      </c>
      <c r="K278" s="141">
        <v>41.750809523809501</v>
      </c>
      <c r="L278" s="142"/>
    </row>
    <row r="279" spans="1:17" x14ac:dyDescent="0.2">
      <c r="A279" s="62" t="s">
        <v>1321</v>
      </c>
      <c r="B279" s="62" t="s">
        <v>523</v>
      </c>
      <c r="C279" s="62" t="s">
        <v>1235</v>
      </c>
      <c r="D279" s="62" t="s">
        <v>307</v>
      </c>
      <c r="E279" s="62" t="s">
        <v>308</v>
      </c>
      <c r="F279" s="138">
        <v>4.055010513</v>
      </c>
      <c r="G279" s="138">
        <v>11.352325222999999</v>
      </c>
      <c r="H279" s="79">
        <f t="shared" si="8"/>
        <v>-0.64280352849789035</v>
      </c>
      <c r="I279" s="63">
        <f t="shared" si="9"/>
        <v>5.4295154525646721E-4</v>
      </c>
      <c r="J279" s="141">
        <v>92.897800000000004</v>
      </c>
      <c r="K279" s="141">
        <v>22.1752380952381</v>
      </c>
      <c r="L279" s="142"/>
    </row>
    <row r="280" spans="1:17" x14ac:dyDescent="0.2">
      <c r="A280" s="62" t="s">
        <v>534</v>
      </c>
      <c r="B280" s="62" t="s">
        <v>128</v>
      </c>
      <c r="C280" s="62" t="s">
        <v>1382</v>
      </c>
      <c r="D280" s="62" t="s">
        <v>307</v>
      </c>
      <c r="E280" s="62" t="s">
        <v>308</v>
      </c>
      <c r="F280" s="138">
        <v>4.0536372539999999</v>
      </c>
      <c r="G280" s="138">
        <v>12.809036466</v>
      </c>
      <c r="H280" s="79">
        <f t="shared" si="8"/>
        <v>-0.68353300697051822</v>
      </c>
      <c r="I280" s="63">
        <f t="shared" si="9"/>
        <v>5.4276767074031072E-4</v>
      </c>
      <c r="J280" s="141">
        <v>1079.7812380483733</v>
      </c>
      <c r="K280" s="141">
        <v>11.756285714285699</v>
      </c>
      <c r="L280" s="142"/>
    </row>
    <row r="281" spans="1:17" x14ac:dyDescent="0.2">
      <c r="A281" s="62" t="s">
        <v>852</v>
      </c>
      <c r="B281" s="62" t="s">
        <v>853</v>
      </c>
      <c r="C281" s="62" t="s">
        <v>1236</v>
      </c>
      <c r="D281" s="62" t="s">
        <v>306</v>
      </c>
      <c r="E281" s="62" t="s">
        <v>1442</v>
      </c>
      <c r="F281" s="138">
        <v>4.0389864079999995</v>
      </c>
      <c r="G281" s="138">
        <v>0.72480021799999994</v>
      </c>
      <c r="H281" s="79">
        <f t="shared" si="8"/>
        <v>4.57255131509908</v>
      </c>
      <c r="I281" s="63">
        <f t="shared" si="9"/>
        <v>5.4080597435271494E-4</v>
      </c>
      <c r="J281" s="141">
        <v>98.406788680000005</v>
      </c>
      <c r="K281" s="141">
        <v>21.6318571428571</v>
      </c>
      <c r="L281" s="142"/>
    </row>
    <row r="282" spans="1:17" x14ac:dyDescent="0.2">
      <c r="A282" s="62" t="s">
        <v>237</v>
      </c>
      <c r="B282" s="62" t="s">
        <v>238</v>
      </c>
      <c r="C282" s="62" t="s">
        <v>1382</v>
      </c>
      <c r="D282" s="62" t="s">
        <v>307</v>
      </c>
      <c r="E282" s="62" t="s">
        <v>308</v>
      </c>
      <c r="F282" s="138">
        <v>4.0309585999999999</v>
      </c>
      <c r="G282" s="138">
        <v>5.5201812600000002</v>
      </c>
      <c r="H282" s="79">
        <f t="shared" si="8"/>
        <v>-0.26977785508441809</v>
      </c>
      <c r="I282" s="63">
        <f t="shared" si="9"/>
        <v>5.3973107929519335E-4</v>
      </c>
      <c r="J282" s="141">
        <v>117.13021999999999</v>
      </c>
      <c r="K282" s="141">
        <v>10.254</v>
      </c>
      <c r="L282" s="142"/>
    </row>
    <row r="283" spans="1:17" x14ac:dyDescent="0.2">
      <c r="A283" s="62" t="s">
        <v>2208</v>
      </c>
      <c r="B283" s="62" t="s">
        <v>2209</v>
      </c>
      <c r="C283" s="62" t="s">
        <v>1382</v>
      </c>
      <c r="D283" s="62" t="s">
        <v>306</v>
      </c>
      <c r="E283" s="62" t="s">
        <v>1442</v>
      </c>
      <c r="F283" s="138">
        <v>3.9599207591135897</v>
      </c>
      <c r="G283" s="138">
        <v>3.40561329690235</v>
      </c>
      <c r="H283" s="79">
        <f t="shared" si="8"/>
        <v>0.1627628899368645</v>
      </c>
      <c r="I283" s="63">
        <f t="shared" si="9"/>
        <v>5.302193640093002E-4</v>
      </c>
      <c r="J283" s="141">
        <v>58.874542797000792</v>
      </c>
      <c r="K283" s="141">
        <v>103.90580952381001</v>
      </c>
      <c r="L283" s="142"/>
    </row>
    <row r="284" spans="1:17" x14ac:dyDescent="0.2">
      <c r="A284" s="62" t="s">
        <v>819</v>
      </c>
      <c r="B284" s="62" t="s">
        <v>447</v>
      </c>
      <c r="C284" s="62" t="s">
        <v>1232</v>
      </c>
      <c r="D284" s="62" t="s">
        <v>306</v>
      </c>
      <c r="E284" s="62" t="s">
        <v>1442</v>
      </c>
      <c r="F284" s="138">
        <v>3.9345312900000002</v>
      </c>
      <c r="G284" s="138">
        <v>8.6048579700000012</v>
      </c>
      <c r="H284" s="79">
        <f t="shared" si="8"/>
        <v>-0.54275465048727589</v>
      </c>
      <c r="I284" s="63">
        <f t="shared" si="9"/>
        <v>5.2681980402190427E-4</v>
      </c>
      <c r="J284" s="141">
        <v>390.85068361348715</v>
      </c>
      <c r="K284" s="141">
        <v>15.878380952381001</v>
      </c>
      <c r="L284" s="142"/>
    </row>
    <row r="285" spans="1:17" x14ac:dyDescent="0.2">
      <c r="A285" s="62" t="s">
        <v>2658</v>
      </c>
      <c r="B285" s="62" t="s">
        <v>2473</v>
      </c>
      <c r="C285" s="62" t="s">
        <v>1235</v>
      </c>
      <c r="D285" s="62" t="s">
        <v>1153</v>
      </c>
      <c r="E285" s="62" t="s">
        <v>1442</v>
      </c>
      <c r="F285" s="138">
        <v>3.9027108199999998</v>
      </c>
      <c r="G285" s="138">
        <v>3.6885235600000001</v>
      </c>
      <c r="H285" s="79">
        <f t="shared" si="8"/>
        <v>5.8068562262348689E-2</v>
      </c>
      <c r="I285" s="63">
        <f t="shared" si="9"/>
        <v>5.2255915579376799E-4</v>
      </c>
      <c r="J285" s="141">
        <v>62.758340780000005</v>
      </c>
      <c r="K285" s="141">
        <v>22.572761904761901</v>
      </c>
      <c r="L285" s="142"/>
    </row>
    <row r="286" spans="1:17" x14ac:dyDescent="0.2">
      <c r="A286" s="62" t="s">
        <v>2614</v>
      </c>
      <c r="B286" s="62" t="s">
        <v>471</v>
      </c>
      <c r="C286" s="62" t="s">
        <v>1235</v>
      </c>
      <c r="D286" s="62" t="s">
        <v>307</v>
      </c>
      <c r="E286" s="62" t="s">
        <v>1442</v>
      </c>
      <c r="F286" s="138">
        <v>3.9003011499999998</v>
      </c>
      <c r="G286" s="138">
        <v>0.37542606000000001</v>
      </c>
      <c r="H286" s="79">
        <f t="shared" si="8"/>
        <v>9.3889995009936165</v>
      </c>
      <c r="I286" s="63">
        <f t="shared" si="9"/>
        <v>5.2223650951557375E-4</v>
      </c>
      <c r="J286" s="141">
        <v>109.28957539</v>
      </c>
      <c r="K286" s="141">
        <v>25.4014285714286</v>
      </c>
      <c r="L286" s="142"/>
    </row>
    <row r="287" spans="1:17" x14ac:dyDescent="0.2">
      <c r="A287" s="62" t="s">
        <v>2402</v>
      </c>
      <c r="B287" s="62" t="s">
        <v>155</v>
      </c>
      <c r="C287" s="62" t="s">
        <v>947</v>
      </c>
      <c r="D287" s="62" t="s">
        <v>306</v>
      </c>
      <c r="E287" s="62" t="s">
        <v>1442</v>
      </c>
      <c r="F287" s="138">
        <v>3.8994372639999999</v>
      </c>
      <c r="G287" s="138">
        <v>3.0440182999999998</v>
      </c>
      <c r="H287" s="79">
        <f t="shared" si="8"/>
        <v>0.28101636708294442</v>
      </c>
      <c r="I287" s="63">
        <f t="shared" si="9"/>
        <v>5.2212083823996989E-4</v>
      </c>
      <c r="J287" s="141">
        <v>33.899496818000003</v>
      </c>
      <c r="K287" s="141">
        <v>13.6431428571429</v>
      </c>
      <c r="L287" s="142"/>
    </row>
    <row r="288" spans="1:17" x14ac:dyDescent="0.2">
      <c r="A288" s="62" t="s">
        <v>2593</v>
      </c>
      <c r="B288" s="62" t="s">
        <v>1727</v>
      </c>
      <c r="C288" s="62" t="s">
        <v>1230</v>
      </c>
      <c r="D288" s="62" t="s">
        <v>306</v>
      </c>
      <c r="E288" s="62" t="s">
        <v>308</v>
      </c>
      <c r="F288" s="138">
        <v>3.88077519</v>
      </c>
      <c r="G288" s="138">
        <v>3.9454702699999999</v>
      </c>
      <c r="H288" s="79">
        <f t="shared" si="8"/>
        <v>-1.6397305155717246E-2</v>
      </c>
      <c r="I288" s="63">
        <f t="shared" si="9"/>
        <v>5.1962205263053531E-4</v>
      </c>
      <c r="J288" s="141">
        <v>46.660229849999993</v>
      </c>
      <c r="K288" s="141">
        <v>30.827142857142899</v>
      </c>
      <c r="L288" s="142"/>
    </row>
    <row r="289" spans="1:17" x14ac:dyDescent="0.2">
      <c r="A289" s="62" t="s">
        <v>1468</v>
      </c>
      <c r="B289" s="62" t="s">
        <v>344</v>
      </c>
      <c r="C289" s="62" t="s">
        <v>1232</v>
      </c>
      <c r="D289" s="62" t="s">
        <v>306</v>
      </c>
      <c r="E289" s="62" t="s">
        <v>1442</v>
      </c>
      <c r="F289" s="138">
        <v>3.8760402000000003</v>
      </c>
      <c r="G289" s="138">
        <v>5.7358715199999999</v>
      </c>
      <c r="H289" s="79">
        <f t="shared" si="8"/>
        <v>-0.3242456379148464</v>
      </c>
      <c r="I289" s="63">
        <f t="shared" si="9"/>
        <v>5.1898805424038764E-4</v>
      </c>
      <c r="J289" s="141">
        <v>110.94779515</v>
      </c>
      <c r="K289" s="141">
        <v>15.428190476190499</v>
      </c>
      <c r="L289" s="142"/>
    </row>
    <row r="290" spans="1:17" x14ac:dyDescent="0.2">
      <c r="A290" s="62" t="s">
        <v>1090</v>
      </c>
      <c r="B290" s="62" t="s">
        <v>1094</v>
      </c>
      <c r="C290" s="62" t="s">
        <v>1236</v>
      </c>
      <c r="D290" s="62" t="s">
        <v>306</v>
      </c>
      <c r="E290" s="62" t="s">
        <v>1442</v>
      </c>
      <c r="F290" s="138">
        <v>3.8686000320000002</v>
      </c>
      <c r="G290" s="138">
        <v>6.2959703650000005</v>
      </c>
      <c r="H290" s="79">
        <f t="shared" si="8"/>
        <v>-0.38554348135023342</v>
      </c>
      <c r="I290" s="63">
        <f t="shared" si="9"/>
        <v>5.1799184209750499E-4</v>
      </c>
      <c r="J290" s="141">
        <v>61.349730189999995</v>
      </c>
      <c r="K290" s="141">
        <v>32.360285714285702</v>
      </c>
      <c r="L290" s="142"/>
    </row>
    <row r="291" spans="1:17" x14ac:dyDescent="0.2">
      <c r="A291" s="62" t="s">
        <v>2356</v>
      </c>
      <c r="B291" s="62" t="s">
        <v>932</v>
      </c>
      <c r="C291" s="62" t="s">
        <v>947</v>
      </c>
      <c r="D291" s="62" t="s">
        <v>306</v>
      </c>
      <c r="E291" s="62" t="s">
        <v>1442</v>
      </c>
      <c r="F291" s="138">
        <v>3.8478724100000004</v>
      </c>
      <c r="G291" s="138">
        <v>4.6883706439999999</v>
      </c>
      <c r="H291" s="79">
        <f t="shared" si="8"/>
        <v>-0.17927299222292448</v>
      </c>
      <c r="I291" s="63">
        <f t="shared" si="9"/>
        <v>5.1521648692683098E-4</v>
      </c>
      <c r="J291" s="141">
        <v>228.08914715576299</v>
      </c>
      <c r="K291" s="141">
        <v>45.927380952381</v>
      </c>
      <c r="L291" s="142"/>
    </row>
    <row r="292" spans="1:17" x14ac:dyDescent="0.2">
      <c r="A292" s="62" t="s">
        <v>1307</v>
      </c>
      <c r="B292" s="62" t="s">
        <v>609</v>
      </c>
      <c r="C292" s="62" t="s">
        <v>1235</v>
      </c>
      <c r="D292" s="62" t="s">
        <v>307</v>
      </c>
      <c r="E292" s="62" t="s">
        <v>308</v>
      </c>
      <c r="F292" s="138">
        <v>3.83996586</v>
      </c>
      <c r="G292" s="138">
        <v>4.7935196370000002</v>
      </c>
      <c r="H292" s="79">
        <f t="shared" si="8"/>
        <v>-0.19892560148074767</v>
      </c>
      <c r="I292" s="63">
        <f t="shared" si="9"/>
        <v>5.1415782788602569E-4</v>
      </c>
      <c r="J292" s="141">
        <v>25.864799999999999</v>
      </c>
      <c r="K292" s="141">
        <v>35.128761904761902</v>
      </c>
      <c r="L292" s="142"/>
    </row>
    <row r="293" spans="1:17" x14ac:dyDescent="0.2">
      <c r="A293" s="62" t="s">
        <v>2570</v>
      </c>
      <c r="B293" s="62" t="s">
        <v>99</v>
      </c>
      <c r="C293" s="62" t="s">
        <v>1230</v>
      </c>
      <c r="D293" s="62" t="s">
        <v>306</v>
      </c>
      <c r="E293" s="62" t="s">
        <v>1442</v>
      </c>
      <c r="F293" s="138">
        <v>3.79859122</v>
      </c>
      <c r="G293" s="138">
        <v>2.3418291400000002</v>
      </c>
      <c r="H293" s="79">
        <f t="shared" si="8"/>
        <v>0.6220616419522389</v>
      </c>
      <c r="I293" s="63">
        <f t="shared" si="9"/>
        <v>5.086179101347866E-4</v>
      </c>
      <c r="J293" s="141">
        <v>211.42905916000001</v>
      </c>
      <c r="K293" s="141">
        <v>16.569190476190499</v>
      </c>
      <c r="L293" s="142"/>
    </row>
    <row r="294" spans="1:17" x14ac:dyDescent="0.2">
      <c r="A294" s="62" t="s">
        <v>2462</v>
      </c>
      <c r="B294" s="62" t="s">
        <v>1401</v>
      </c>
      <c r="C294" s="62" t="s">
        <v>947</v>
      </c>
      <c r="D294" s="62" t="s">
        <v>306</v>
      </c>
      <c r="E294" s="62" t="s">
        <v>1442</v>
      </c>
      <c r="F294" s="138">
        <v>3.7904759819999998</v>
      </c>
      <c r="G294" s="138">
        <v>0.54712413199999999</v>
      </c>
      <c r="H294" s="79">
        <f t="shared" si="8"/>
        <v>5.9279999917824862</v>
      </c>
      <c r="I294" s="63">
        <f t="shared" si="9"/>
        <v>5.0753130850993307E-4</v>
      </c>
      <c r="J294" s="141">
        <v>27.89780974332</v>
      </c>
      <c r="K294" s="141">
        <v>116.355571428571</v>
      </c>
      <c r="L294" s="142"/>
    </row>
    <row r="295" spans="1:17" x14ac:dyDescent="0.2">
      <c r="A295" s="62" t="s">
        <v>349</v>
      </c>
      <c r="B295" s="62" t="s">
        <v>350</v>
      </c>
      <c r="C295" s="62" t="s">
        <v>1236</v>
      </c>
      <c r="D295" s="62" t="s">
        <v>306</v>
      </c>
      <c r="E295" s="62" t="s">
        <v>1442</v>
      </c>
      <c r="F295" s="138">
        <v>3.764605253</v>
      </c>
      <c r="G295" s="138">
        <v>4.2198398499999996</v>
      </c>
      <c r="H295" s="79">
        <f t="shared" si="8"/>
        <v>-0.10787959097547262</v>
      </c>
      <c r="I295" s="63">
        <f t="shared" si="9"/>
        <v>5.0406730952832026E-4</v>
      </c>
      <c r="J295" s="141">
        <v>101.2622214</v>
      </c>
      <c r="K295" s="141">
        <v>36.676666666666698</v>
      </c>
      <c r="L295" s="142"/>
    </row>
    <row r="296" spans="1:17" x14ac:dyDescent="0.2">
      <c r="A296" s="62" t="s">
        <v>2529</v>
      </c>
      <c r="B296" s="62" t="s">
        <v>863</v>
      </c>
      <c r="C296" s="62" t="s">
        <v>1235</v>
      </c>
      <c r="D296" s="62" t="s">
        <v>1153</v>
      </c>
      <c r="E296" s="62" t="s">
        <v>1442</v>
      </c>
      <c r="F296" s="138">
        <v>3.7611739200000001</v>
      </c>
      <c r="G296" s="138">
        <v>4.2484538760000001</v>
      </c>
      <c r="H296" s="79">
        <f t="shared" si="8"/>
        <v>-0.11469583293647134</v>
      </c>
      <c r="I296" s="63">
        <f t="shared" si="9"/>
        <v>5.0360786619305228E-4</v>
      </c>
      <c r="J296" s="141">
        <v>526.06893462999994</v>
      </c>
      <c r="K296" s="141">
        <v>13.7035238095238</v>
      </c>
      <c r="L296" s="142"/>
    </row>
    <row r="297" spans="1:17" x14ac:dyDescent="0.2">
      <c r="A297" s="62" t="s">
        <v>2392</v>
      </c>
      <c r="B297" s="62" t="s">
        <v>144</v>
      </c>
      <c r="C297" s="62" t="s">
        <v>947</v>
      </c>
      <c r="D297" s="62" t="s">
        <v>306</v>
      </c>
      <c r="E297" s="62" t="s">
        <v>1442</v>
      </c>
      <c r="F297" s="138">
        <v>3.7530182669999999</v>
      </c>
      <c r="G297" s="138">
        <v>4.4542122970000007</v>
      </c>
      <c r="H297" s="79">
        <f t="shared" si="8"/>
        <v>-0.15742267840988822</v>
      </c>
      <c r="I297" s="63">
        <f t="shared" si="9"/>
        <v>5.0251585314284449E-4</v>
      </c>
      <c r="J297" s="141">
        <v>60.336010873799999</v>
      </c>
      <c r="K297" s="141">
        <v>19.082523809523799</v>
      </c>
      <c r="L297" s="142"/>
    </row>
    <row r="298" spans="1:17" x14ac:dyDescent="0.2">
      <c r="A298" s="62" t="s">
        <v>2548</v>
      </c>
      <c r="B298" s="62" t="s">
        <v>268</v>
      </c>
      <c r="C298" s="62" t="s">
        <v>1235</v>
      </c>
      <c r="D298" s="62" t="s">
        <v>307</v>
      </c>
      <c r="E298" s="62" t="s">
        <v>1442</v>
      </c>
      <c r="F298" s="138">
        <v>3.7372190299999999</v>
      </c>
      <c r="G298" s="138">
        <v>6.96594683</v>
      </c>
      <c r="H298" s="79">
        <f t="shared" si="8"/>
        <v>-0.46350164289152351</v>
      </c>
      <c r="I298" s="63">
        <f t="shared" si="9"/>
        <v>5.0040039126783282E-4</v>
      </c>
      <c r="J298" s="141">
        <v>251.43859889999999</v>
      </c>
      <c r="K298" s="141">
        <v>9.38066666666667</v>
      </c>
      <c r="L298" s="142"/>
    </row>
    <row r="299" spans="1:17" x14ac:dyDescent="0.2">
      <c r="A299" s="137" t="s">
        <v>1446</v>
      </c>
      <c r="B299" s="137" t="s">
        <v>933</v>
      </c>
      <c r="C299" s="137" t="s">
        <v>1233</v>
      </c>
      <c r="D299" s="137" t="s">
        <v>306</v>
      </c>
      <c r="E299" s="137" t="s">
        <v>1442</v>
      </c>
      <c r="F299" s="138">
        <v>3.7369449100000001</v>
      </c>
      <c r="G299" s="138">
        <v>7.93864254</v>
      </c>
      <c r="H299" s="139">
        <f t="shared" si="8"/>
        <v>-0.52927154848314917</v>
      </c>
      <c r="I299" s="140">
        <f t="shared" si="9"/>
        <v>5.0036368757073795E-4</v>
      </c>
      <c r="J299" s="141">
        <v>250.075119</v>
      </c>
      <c r="K299" s="141">
        <v>10.374714285714299</v>
      </c>
      <c r="L299" s="142"/>
      <c r="M299" s="142"/>
      <c r="N299" s="142"/>
      <c r="O299" s="142"/>
      <c r="P299" s="142"/>
      <c r="Q299" s="142"/>
    </row>
    <row r="300" spans="1:17" x14ac:dyDescent="0.2">
      <c r="A300" s="62" t="s">
        <v>1157</v>
      </c>
      <c r="B300" s="62" t="s">
        <v>1158</v>
      </c>
      <c r="C300" s="62" t="s">
        <v>1231</v>
      </c>
      <c r="D300" s="62" t="s">
        <v>306</v>
      </c>
      <c r="E300" s="62" t="s">
        <v>1442</v>
      </c>
      <c r="F300" s="138">
        <v>3.736865715</v>
      </c>
      <c r="G300" s="138">
        <v>4.0475036480000002</v>
      </c>
      <c r="H300" s="79">
        <f t="shared" si="8"/>
        <v>-7.6748030394857447E-2</v>
      </c>
      <c r="I300" s="63">
        <f t="shared" si="9"/>
        <v>5.0035308364073858E-4</v>
      </c>
      <c r="J300" s="141">
        <v>88.731575469999996</v>
      </c>
      <c r="K300" s="141">
        <v>65.917857142857102</v>
      </c>
      <c r="L300" s="142"/>
    </row>
    <row r="301" spans="1:17" x14ac:dyDescent="0.2">
      <c r="A301" s="62" t="s">
        <v>718</v>
      </c>
      <c r="B301" s="62" t="s">
        <v>840</v>
      </c>
      <c r="C301" s="62" t="s">
        <v>1236</v>
      </c>
      <c r="D301" s="62" t="s">
        <v>306</v>
      </c>
      <c r="E301" s="62" t="s">
        <v>1442</v>
      </c>
      <c r="F301" s="138">
        <v>3.5938930499999997</v>
      </c>
      <c r="G301" s="138">
        <v>0.92989484999999994</v>
      </c>
      <c r="H301" s="79">
        <f t="shared" si="8"/>
        <v>2.864838105082526</v>
      </c>
      <c r="I301" s="63">
        <f t="shared" si="9"/>
        <v>4.8120955019185612E-4</v>
      </c>
      <c r="J301" s="141">
        <v>20.86376976</v>
      </c>
      <c r="K301" s="141">
        <v>16.4218571428571</v>
      </c>
      <c r="L301" s="142"/>
    </row>
    <row r="302" spans="1:17" x14ac:dyDescent="0.2">
      <c r="A302" s="62" t="s">
        <v>1309</v>
      </c>
      <c r="B302" s="62" t="s">
        <v>611</v>
      </c>
      <c r="C302" s="62" t="s">
        <v>1235</v>
      </c>
      <c r="D302" s="62" t="s">
        <v>307</v>
      </c>
      <c r="E302" s="62" t="s">
        <v>308</v>
      </c>
      <c r="F302" s="138">
        <v>3.5525099230000001</v>
      </c>
      <c r="G302" s="138">
        <v>12.504049811000002</v>
      </c>
      <c r="H302" s="79">
        <f t="shared" si="8"/>
        <v>-0.71589125309827195</v>
      </c>
      <c r="I302" s="63">
        <f t="shared" si="9"/>
        <v>4.7566849606137714E-4</v>
      </c>
      <c r="J302" s="141">
        <v>49.852499999999999</v>
      </c>
      <c r="K302" s="141">
        <v>14.308142857142901</v>
      </c>
      <c r="L302" s="142"/>
    </row>
    <row r="303" spans="1:17" x14ac:dyDescent="0.2">
      <c r="A303" s="62" t="s">
        <v>716</v>
      </c>
      <c r="B303" s="62" t="s">
        <v>838</v>
      </c>
      <c r="C303" s="62" t="s">
        <v>1236</v>
      </c>
      <c r="D303" s="62" t="s">
        <v>306</v>
      </c>
      <c r="E303" s="62" t="s">
        <v>1442</v>
      </c>
      <c r="F303" s="138">
        <v>3.4638405899999998</v>
      </c>
      <c r="G303" s="138">
        <v>1.74980183</v>
      </c>
      <c r="H303" s="79">
        <f t="shared" si="8"/>
        <v>0.97956164556074321</v>
      </c>
      <c r="I303" s="63">
        <f t="shared" si="9"/>
        <v>4.6379598643042354E-4</v>
      </c>
      <c r="J303" s="141">
        <v>48.817553420000003</v>
      </c>
      <c r="K303" s="141">
        <v>14.4952857142857</v>
      </c>
      <c r="L303" s="142"/>
    </row>
    <row r="304" spans="1:17" x14ac:dyDescent="0.2">
      <c r="A304" s="62" t="s">
        <v>2342</v>
      </c>
      <c r="B304" s="62" t="s">
        <v>171</v>
      </c>
      <c r="C304" s="62" t="s">
        <v>947</v>
      </c>
      <c r="D304" s="62" t="s">
        <v>306</v>
      </c>
      <c r="E304" s="62" t="s">
        <v>1442</v>
      </c>
      <c r="F304" s="138">
        <v>3.4353647990000002</v>
      </c>
      <c r="G304" s="138">
        <v>2.3897159399999999</v>
      </c>
      <c r="H304" s="79">
        <f t="shared" si="8"/>
        <v>0.43756198864372164</v>
      </c>
      <c r="I304" s="63">
        <f t="shared" si="9"/>
        <v>4.5998317887387509E-4</v>
      </c>
      <c r="J304" s="141">
        <v>129.28264557054601</v>
      </c>
      <c r="K304" s="141">
        <v>31.068857142857102</v>
      </c>
      <c r="L304" s="142"/>
    </row>
    <row r="305" spans="1:12" x14ac:dyDescent="0.2">
      <c r="A305" s="62" t="s">
        <v>2609</v>
      </c>
      <c r="B305" s="62" t="s">
        <v>470</v>
      </c>
      <c r="C305" s="62" t="s">
        <v>1235</v>
      </c>
      <c r="D305" s="62" t="s">
        <v>307</v>
      </c>
      <c r="E305" s="62" t="s">
        <v>1442</v>
      </c>
      <c r="F305" s="138">
        <v>3.4148084949999999</v>
      </c>
      <c r="G305" s="138">
        <v>2.6276271200000001</v>
      </c>
      <c r="H305" s="79">
        <f t="shared" si="8"/>
        <v>0.29957879830377143</v>
      </c>
      <c r="I305" s="63">
        <f t="shared" si="9"/>
        <v>4.5723076257661013E-4</v>
      </c>
      <c r="J305" s="141">
        <v>147.56594999999999</v>
      </c>
      <c r="K305" s="141">
        <v>42.2229523809524</v>
      </c>
      <c r="L305" s="142"/>
    </row>
    <row r="306" spans="1:12" x14ac:dyDescent="0.2">
      <c r="A306" s="62" t="s">
        <v>779</v>
      </c>
      <c r="B306" s="62" t="s">
        <v>780</v>
      </c>
      <c r="C306" s="62" t="s">
        <v>1231</v>
      </c>
      <c r="D306" s="62" t="s">
        <v>306</v>
      </c>
      <c r="E306" s="62" t="s">
        <v>1442</v>
      </c>
      <c r="F306" s="138">
        <v>3.4130860140000001</v>
      </c>
      <c r="G306" s="138">
        <v>0.28458573399999998</v>
      </c>
      <c r="H306" s="79">
        <f t="shared" si="8"/>
        <v>10.993173255831582</v>
      </c>
      <c r="I306" s="63">
        <f t="shared" si="9"/>
        <v>4.5700012847156243E-4</v>
      </c>
      <c r="J306" s="141">
        <v>43.243534240000002</v>
      </c>
      <c r="K306" s="141">
        <v>44.976857142857099</v>
      </c>
      <c r="L306" s="142"/>
    </row>
    <row r="307" spans="1:12" x14ac:dyDescent="0.2">
      <c r="A307" s="62" t="s">
        <v>820</v>
      </c>
      <c r="B307" s="62" t="s">
        <v>446</v>
      </c>
      <c r="C307" s="62" t="s">
        <v>1232</v>
      </c>
      <c r="D307" s="62" t="s">
        <v>306</v>
      </c>
      <c r="E307" s="62" t="s">
        <v>1442</v>
      </c>
      <c r="F307" s="138">
        <v>3.4025462900000001</v>
      </c>
      <c r="G307" s="138">
        <v>3.3778014399999998</v>
      </c>
      <c r="H307" s="79">
        <f t="shared" si="8"/>
        <v>7.3257266418833566E-3</v>
      </c>
      <c r="I307" s="63">
        <f t="shared" si="9"/>
        <v>4.5558889675859136E-4</v>
      </c>
      <c r="J307" s="141">
        <v>71.724441152612698</v>
      </c>
      <c r="K307" s="141">
        <v>21.7987619047619</v>
      </c>
      <c r="L307" s="142"/>
    </row>
    <row r="308" spans="1:12" x14ac:dyDescent="0.2">
      <c r="A308" s="62" t="s">
        <v>204</v>
      </c>
      <c r="B308" s="62" t="s">
        <v>205</v>
      </c>
      <c r="C308" s="62" t="s">
        <v>219</v>
      </c>
      <c r="D308" s="62" t="s">
        <v>307</v>
      </c>
      <c r="E308" s="62" t="s">
        <v>1442</v>
      </c>
      <c r="F308" s="138">
        <v>3.3495352400000002</v>
      </c>
      <c r="G308" s="138">
        <v>1.00731097</v>
      </c>
      <c r="H308" s="79">
        <f t="shared" si="8"/>
        <v>2.3252246225413389</v>
      </c>
      <c r="I308" s="63">
        <f t="shared" si="9"/>
        <v>4.4849090492333127E-4</v>
      </c>
      <c r="J308" s="141">
        <v>155.5635</v>
      </c>
      <c r="K308" s="141">
        <v>27.733809523809501</v>
      </c>
      <c r="L308" s="142"/>
    </row>
    <row r="309" spans="1:12" x14ac:dyDescent="0.2">
      <c r="A309" s="62" t="s">
        <v>783</v>
      </c>
      <c r="B309" s="62" t="s">
        <v>784</v>
      </c>
      <c r="C309" s="62" t="s">
        <v>1231</v>
      </c>
      <c r="D309" s="62" t="s">
        <v>306</v>
      </c>
      <c r="E309" s="62" t="s">
        <v>1442</v>
      </c>
      <c r="F309" s="138">
        <v>3.2489681479999999</v>
      </c>
      <c r="G309" s="138">
        <v>0.47626096099999998</v>
      </c>
      <c r="H309" s="79">
        <f t="shared" si="8"/>
        <v>5.8218233574680918</v>
      </c>
      <c r="I309" s="63">
        <f t="shared" si="9"/>
        <v>4.3502532750292833E-4</v>
      </c>
      <c r="J309" s="141">
        <v>15.12843193</v>
      </c>
      <c r="K309" s="141">
        <v>47.371476190476201</v>
      </c>
      <c r="L309" s="142"/>
    </row>
    <row r="310" spans="1:12" x14ac:dyDescent="0.2">
      <c r="A310" s="62" t="s">
        <v>1582</v>
      </c>
      <c r="B310" s="62" t="s">
        <v>1581</v>
      </c>
      <c r="C310" s="62" t="s">
        <v>1231</v>
      </c>
      <c r="D310" s="62" t="s">
        <v>306</v>
      </c>
      <c r="E310" s="62" t="s">
        <v>1442</v>
      </c>
      <c r="F310" s="138">
        <v>3.225747707</v>
      </c>
      <c r="G310" s="138">
        <v>3.958952247</v>
      </c>
      <c r="H310" s="79">
        <f t="shared" si="8"/>
        <v>-0.18520166302980923</v>
      </c>
      <c r="I310" s="63">
        <f t="shared" si="9"/>
        <v>4.3191619269746531E-4</v>
      </c>
      <c r="J310" s="141">
        <v>43.104226840000003</v>
      </c>
      <c r="K310" s="141">
        <v>35.0326190476191</v>
      </c>
      <c r="L310" s="142"/>
    </row>
    <row r="311" spans="1:12" x14ac:dyDescent="0.2">
      <c r="A311" s="62" t="s">
        <v>1861</v>
      </c>
      <c r="B311" s="62" t="s">
        <v>1862</v>
      </c>
      <c r="C311" s="62" t="s">
        <v>1236</v>
      </c>
      <c r="D311" s="62" t="s">
        <v>306</v>
      </c>
      <c r="E311" s="62" t="s">
        <v>1442</v>
      </c>
      <c r="F311" s="138">
        <v>3.21054146</v>
      </c>
      <c r="G311" s="138">
        <v>2.4692070400000001</v>
      </c>
      <c r="H311" s="79">
        <f t="shared" si="8"/>
        <v>0.30023177805292489</v>
      </c>
      <c r="I311" s="63">
        <f t="shared" si="9"/>
        <v>4.2988013008314342E-4</v>
      </c>
      <c r="J311" s="141">
        <v>15.10943333</v>
      </c>
      <c r="K311" s="141">
        <v>76.832714285714303</v>
      </c>
      <c r="L311" s="142"/>
    </row>
    <row r="312" spans="1:12" x14ac:dyDescent="0.2">
      <c r="A312" s="62" t="s">
        <v>391</v>
      </c>
      <c r="B312" s="62" t="s">
        <v>622</v>
      </c>
      <c r="C312" s="62" t="s">
        <v>1231</v>
      </c>
      <c r="D312" s="62" t="s">
        <v>306</v>
      </c>
      <c r="E312" s="62" t="s">
        <v>1442</v>
      </c>
      <c r="F312" s="138">
        <v>3.1777721140000001</v>
      </c>
      <c r="G312" s="138">
        <v>1.7553338549999999</v>
      </c>
      <c r="H312" s="79">
        <f t="shared" si="8"/>
        <v>0.81035197660447356</v>
      </c>
      <c r="I312" s="63">
        <f t="shared" si="9"/>
        <v>4.2549243071942944E-4</v>
      </c>
      <c r="J312" s="141">
        <v>128.74604239999999</v>
      </c>
      <c r="K312" s="141">
        <v>11.3891428571429</v>
      </c>
      <c r="L312" s="142"/>
    </row>
    <row r="313" spans="1:12" x14ac:dyDescent="0.2">
      <c r="A313" s="62" t="s">
        <v>1258</v>
      </c>
      <c r="B313" s="62" t="s">
        <v>126</v>
      </c>
      <c r="C313" s="62" t="s">
        <v>1382</v>
      </c>
      <c r="D313" s="62" t="s">
        <v>307</v>
      </c>
      <c r="E313" s="62" t="s">
        <v>308</v>
      </c>
      <c r="F313" s="138">
        <v>3.1603126100000001</v>
      </c>
      <c r="G313" s="138">
        <v>2.963E-2</v>
      </c>
      <c r="H313" s="79" t="str">
        <f t="shared" si="8"/>
        <v/>
      </c>
      <c r="I313" s="63">
        <f t="shared" si="9"/>
        <v>4.2315466497361433E-4</v>
      </c>
      <c r="J313" s="141">
        <v>444.50586052999995</v>
      </c>
      <c r="K313" s="141">
        <v>15.4395714285714</v>
      </c>
      <c r="L313" s="142"/>
    </row>
    <row r="314" spans="1:12" x14ac:dyDescent="0.2">
      <c r="A314" s="62" t="s">
        <v>2763</v>
      </c>
      <c r="B314" s="62" t="s">
        <v>65</v>
      </c>
      <c r="C314" s="62" t="s">
        <v>2792</v>
      </c>
      <c r="D314" s="62" t="s">
        <v>307</v>
      </c>
      <c r="E314" s="62" t="s">
        <v>308</v>
      </c>
      <c r="F314" s="138">
        <v>3.1102413339999999</v>
      </c>
      <c r="G314" s="138">
        <v>0.69709537399999999</v>
      </c>
      <c r="H314" s="79">
        <f t="shared" si="8"/>
        <v>3.4617156417968138</v>
      </c>
      <c r="I314" s="63">
        <f t="shared" si="9"/>
        <v>4.1645029846457414E-4</v>
      </c>
      <c r="J314" s="141">
        <v>43.721452667915237</v>
      </c>
      <c r="K314" s="141">
        <v>17.3829523809524</v>
      </c>
      <c r="L314" s="142"/>
    </row>
    <row r="315" spans="1:12" x14ac:dyDescent="0.2">
      <c r="A315" s="62" t="s">
        <v>887</v>
      </c>
      <c r="B315" s="62" t="s">
        <v>888</v>
      </c>
      <c r="C315" s="62" t="s">
        <v>1235</v>
      </c>
      <c r="D315" s="62" t="s">
        <v>307</v>
      </c>
      <c r="E315" s="62" t="s">
        <v>308</v>
      </c>
      <c r="F315" s="138">
        <v>3.0215264770000001</v>
      </c>
      <c r="G315" s="138">
        <v>5.4465152659999996</v>
      </c>
      <c r="H315" s="79">
        <f t="shared" si="8"/>
        <v>-0.44523675608476665</v>
      </c>
      <c r="I315" s="63">
        <f t="shared" si="9"/>
        <v>4.0457169333126198E-4</v>
      </c>
      <c r="J315" s="141">
        <v>84.471000000000004</v>
      </c>
      <c r="K315" s="141">
        <v>36.910523809523802</v>
      </c>
      <c r="L315" s="142"/>
    </row>
    <row r="316" spans="1:12" x14ac:dyDescent="0.2">
      <c r="A316" s="62" t="s">
        <v>2233</v>
      </c>
      <c r="B316" s="62" t="s">
        <v>1717</v>
      </c>
      <c r="C316" s="62" t="s">
        <v>219</v>
      </c>
      <c r="D316" s="62" t="s">
        <v>1153</v>
      </c>
      <c r="E316" s="62" t="s">
        <v>308</v>
      </c>
      <c r="F316" s="138">
        <v>3.0144960200000002</v>
      </c>
      <c r="G316" s="138">
        <v>6.2071597399999998</v>
      </c>
      <c r="H316" s="79">
        <f t="shared" si="8"/>
        <v>-0.51435178950300386</v>
      </c>
      <c r="I316" s="63">
        <f t="shared" si="9"/>
        <v>4.0363034004012468E-4</v>
      </c>
      <c r="J316" s="141">
        <v>167.80415580000002</v>
      </c>
      <c r="K316" s="141">
        <v>11.246523809523801</v>
      </c>
      <c r="L316" s="142"/>
    </row>
    <row r="317" spans="1:12" x14ac:dyDescent="0.2">
      <c r="A317" s="62" t="s">
        <v>705</v>
      </c>
      <c r="B317" s="62" t="s">
        <v>827</v>
      </c>
      <c r="C317" s="62" t="s">
        <v>1236</v>
      </c>
      <c r="D317" s="62" t="s">
        <v>306</v>
      </c>
      <c r="E317" s="62" t="s">
        <v>1442</v>
      </c>
      <c r="F317" s="138">
        <v>3.0113678099999999</v>
      </c>
      <c r="G317" s="138">
        <v>2.6727669399999998</v>
      </c>
      <c r="H317" s="79">
        <f t="shared" si="8"/>
        <v>0.12668552013741996</v>
      </c>
      <c r="I317" s="63">
        <f t="shared" si="9"/>
        <v>4.0321148380092581E-4</v>
      </c>
      <c r="J317" s="141">
        <v>27.227759819999999</v>
      </c>
      <c r="K317" s="141">
        <v>15.585523809523799</v>
      </c>
      <c r="L317" s="142"/>
    </row>
    <row r="318" spans="1:12" x14ac:dyDescent="0.2">
      <c r="A318" s="62" t="s">
        <v>2466</v>
      </c>
      <c r="B318" s="62" t="s">
        <v>2188</v>
      </c>
      <c r="C318" s="62" t="s">
        <v>947</v>
      </c>
      <c r="D318" s="62" t="s">
        <v>306</v>
      </c>
      <c r="E318" s="62" t="s">
        <v>1442</v>
      </c>
      <c r="F318" s="138">
        <v>3.0051586719999999</v>
      </c>
      <c r="G318" s="138">
        <v>2.8590217899999999</v>
      </c>
      <c r="H318" s="79">
        <f t="shared" si="8"/>
        <v>5.1114294585351772E-2</v>
      </c>
      <c r="I318" s="63">
        <f t="shared" si="9"/>
        <v>4.023801022148602E-4</v>
      </c>
      <c r="J318" s="141">
        <v>44.584177366585998</v>
      </c>
      <c r="K318" s="141">
        <v>122.41619047619</v>
      </c>
      <c r="L318" s="142"/>
    </row>
    <row r="319" spans="1:12" x14ac:dyDescent="0.2">
      <c r="A319" s="62" t="s">
        <v>2568</v>
      </c>
      <c r="B319" s="62" t="s">
        <v>524</v>
      </c>
      <c r="C319" s="62" t="s">
        <v>1235</v>
      </c>
      <c r="D319" s="62" t="s">
        <v>1153</v>
      </c>
      <c r="E319" s="62" t="s">
        <v>308</v>
      </c>
      <c r="F319" s="138">
        <v>2.9849717250000003</v>
      </c>
      <c r="G319" s="138">
        <v>8.5238711830000007</v>
      </c>
      <c r="H319" s="79">
        <f t="shared" si="8"/>
        <v>-0.64981031964053793</v>
      </c>
      <c r="I319" s="63">
        <f t="shared" si="9"/>
        <v>3.9967714151167052E-4</v>
      </c>
      <c r="J319" s="141">
        <v>960.77479804999996</v>
      </c>
      <c r="K319" s="141">
        <v>15.286571428571399</v>
      </c>
      <c r="L319" s="142"/>
    </row>
    <row r="320" spans="1:12" x14ac:dyDescent="0.2">
      <c r="A320" s="62" t="s">
        <v>2618</v>
      </c>
      <c r="B320" s="62" t="s">
        <v>95</v>
      </c>
      <c r="C320" s="62" t="s">
        <v>1230</v>
      </c>
      <c r="D320" s="62" t="s">
        <v>306</v>
      </c>
      <c r="E320" s="62" t="s">
        <v>1442</v>
      </c>
      <c r="F320" s="138">
        <v>2.9049464700000001</v>
      </c>
      <c r="G320" s="138">
        <v>4.16860578</v>
      </c>
      <c r="H320" s="79">
        <f t="shared" si="8"/>
        <v>-0.30313715824670762</v>
      </c>
      <c r="I320" s="63">
        <f t="shared" si="9"/>
        <v>3.8896204330847309E-4</v>
      </c>
      <c r="J320" s="141">
        <v>337.44452625000002</v>
      </c>
      <c r="K320" s="141">
        <v>9.5797142857142905</v>
      </c>
      <c r="L320" s="142"/>
    </row>
    <row r="321" spans="1:17" x14ac:dyDescent="0.2">
      <c r="A321" s="62" t="s">
        <v>1303</v>
      </c>
      <c r="B321" s="62" t="s">
        <v>604</v>
      </c>
      <c r="C321" s="62" t="s">
        <v>1235</v>
      </c>
      <c r="D321" s="62" t="s">
        <v>307</v>
      </c>
      <c r="E321" s="62" t="s">
        <v>308</v>
      </c>
      <c r="F321" s="138">
        <v>2.8999256990000002</v>
      </c>
      <c r="G321" s="138">
        <v>4.9981700029999994</v>
      </c>
      <c r="H321" s="79">
        <f t="shared" si="8"/>
        <v>-0.41980250826614374</v>
      </c>
      <c r="I321" s="63">
        <f t="shared" si="9"/>
        <v>3.8828977985463263E-4</v>
      </c>
      <c r="J321" s="141">
        <v>36.409999999999997</v>
      </c>
      <c r="K321" s="141">
        <v>28.938476190476202</v>
      </c>
      <c r="L321" s="142"/>
    </row>
    <row r="322" spans="1:17" x14ac:dyDescent="0.2">
      <c r="A322" s="62" t="s">
        <v>710</v>
      </c>
      <c r="B322" s="62" t="s">
        <v>832</v>
      </c>
      <c r="C322" s="62" t="s">
        <v>1236</v>
      </c>
      <c r="D322" s="62" t="s">
        <v>306</v>
      </c>
      <c r="E322" s="62" t="s">
        <v>1442</v>
      </c>
      <c r="F322" s="138">
        <v>2.8682773099999999</v>
      </c>
      <c r="G322" s="138">
        <v>1.6564103799999998</v>
      </c>
      <c r="H322" s="79">
        <f t="shared" si="8"/>
        <v>0.73162239541145602</v>
      </c>
      <c r="I322" s="63">
        <f t="shared" si="9"/>
        <v>3.8405217266290298E-4</v>
      </c>
      <c r="J322" s="141">
        <v>198.88986750000001</v>
      </c>
      <c r="K322" s="141">
        <v>13.716761904761899</v>
      </c>
      <c r="L322" s="142"/>
    </row>
    <row r="323" spans="1:17" x14ac:dyDescent="0.2">
      <c r="A323" s="62" t="s">
        <v>706</v>
      </c>
      <c r="B323" s="62" t="s">
        <v>828</v>
      </c>
      <c r="C323" s="62" t="s">
        <v>1236</v>
      </c>
      <c r="D323" s="62" t="s">
        <v>306</v>
      </c>
      <c r="E323" s="62" t="s">
        <v>1442</v>
      </c>
      <c r="F323" s="138">
        <v>2.8591600399999999</v>
      </c>
      <c r="G323" s="138">
        <v>0.10456686</v>
      </c>
      <c r="H323" s="79">
        <f t="shared" si="8"/>
        <v>26.342888942060611</v>
      </c>
      <c r="I323" s="63">
        <f t="shared" si="9"/>
        <v>3.8283140250234475E-4</v>
      </c>
      <c r="J323" s="141">
        <v>17.432957760000001</v>
      </c>
      <c r="K323" s="141">
        <v>16.537904761904802</v>
      </c>
      <c r="L323" s="142"/>
    </row>
    <row r="324" spans="1:17" x14ac:dyDescent="0.2">
      <c r="A324" s="62" t="s">
        <v>2769</v>
      </c>
      <c r="B324" s="62" t="s">
        <v>536</v>
      </c>
      <c r="C324" s="62" t="s">
        <v>2792</v>
      </c>
      <c r="D324" s="62" t="s">
        <v>307</v>
      </c>
      <c r="E324" s="62" t="s">
        <v>308</v>
      </c>
      <c r="F324" s="138">
        <v>2.8291743420000004</v>
      </c>
      <c r="G324" s="138">
        <v>4.0983708100000005</v>
      </c>
      <c r="H324" s="79">
        <f t="shared" si="8"/>
        <v>-0.30968317090858843</v>
      </c>
      <c r="I324" s="63">
        <f t="shared" si="9"/>
        <v>3.788164237464331E-4</v>
      </c>
      <c r="J324" s="141">
        <v>126.71340384</v>
      </c>
      <c r="K324" s="141">
        <v>19.8275238095238</v>
      </c>
      <c r="L324" s="142"/>
    </row>
    <row r="325" spans="1:17" x14ac:dyDescent="0.2">
      <c r="A325" s="62" t="s">
        <v>2353</v>
      </c>
      <c r="B325" s="62" t="s">
        <v>158</v>
      </c>
      <c r="C325" s="62" t="s">
        <v>947</v>
      </c>
      <c r="D325" s="62" t="s">
        <v>306</v>
      </c>
      <c r="E325" s="62" t="s">
        <v>308</v>
      </c>
      <c r="F325" s="138">
        <v>2.8188979780000003</v>
      </c>
      <c r="G325" s="138">
        <v>3.8894414909999999</v>
      </c>
      <c r="H325" s="79">
        <f t="shared" si="8"/>
        <v>-0.27524350616333759</v>
      </c>
      <c r="I325" s="63">
        <f t="shared" si="9"/>
        <v>3.7744045500466772E-4</v>
      </c>
      <c r="J325" s="141">
        <v>331.91375691160874</v>
      </c>
      <c r="K325" s="141">
        <v>20.756095238095199</v>
      </c>
      <c r="L325" s="142"/>
    </row>
    <row r="326" spans="1:17" x14ac:dyDescent="0.2">
      <c r="A326" s="62" t="s">
        <v>10</v>
      </c>
      <c r="B326" s="62" t="s">
        <v>11</v>
      </c>
      <c r="C326" s="62" t="s">
        <v>1382</v>
      </c>
      <c r="D326" s="62" t="s">
        <v>1153</v>
      </c>
      <c r="E326" s="62" t="s">
        <v>308</v>
      </c>
      <c r="F326" s="138">
        <v>2.766016</v>
      </c>
      <c r="G326" s="138">
        <v>3.5011511899999999</v>
      </c>
      <c r="H326" s="79">
        <f t="shared" si="8"/>
        <v>-0.20996956432492708</v>
      </c>
      <c r="I326" s="63">
        <f t="shared" si="9"/>
        <v>3.7035974545304772E-4</v>
      </c>
      <c r="J326" s="141">
        <v>215.86392930278495</v>
      </c>
      <c r="K326" s="141" t="s">
        <v>2809</v>
      </c>
      <c r="L326" s="142"/>
    </row>
    <row r="327" spans="1:17" x14ac:dyDescent="0.2">
      <c r="A327" s="62" t="s">
        <v>313</v>
      </c>
      <c r="B327" s="62" t="s">
        <v>314</v>
      </c>
      <c r="C327" s="62" t="s">
        <v>1231</v>
      </c>
      <c r="D327" s="62" t="s">
        <v>306</v>
      </c>
      <c r="E327" s="62" t="s">
        <v>1442</v>
      </c>
      <c r="F327" s="138">
        <v>2.765522458</v>
      </c>
      <c r="G327" s="138">
        <v>2.2749852869999998</v>
      </c>
      <c r="H327" s="79">
        <f t="shared" ref="H327:H390" si="10">IF(ISERROR(F327/G327-1),"",IF((F327/G327-1)&gt;10000%,"",F327/G327-1))</f>
        <v>0.21562212898830069</v>
      </c>
      <c r="I327" s="63">
        <f t="shared" ref="I327:I390" si="11">F327/$F$1050</f>
        <v>3.7029366192732317E-4</v>
      </c>
      <c r="J327" s="141">
        <v>124.904459</v>
      </c>
      <c r="K327" s="141">
        <v>14.5991904761905</v>
      </c>
      <c r="L327" s="142"/>
    </row>
    <row r="328" spans="1:17" x14ac:dyDescent="0.2">
      <c r="A328" s="62" t="s">
        <v>2251</v>
      </c>
      <c r="B328" s="62" t="s">
        <v>1156</v>
      </c>
      <c r="C328" s="62" t="s">
        <v>219</v>
      </c>
      <c r="D328" s="62" t="s">
        <v>1153</v>
      </c>
      <c r="E328" s="62" t="s">
        <v>1442</v>
      </c>
      <c r="F328" s="138">
        <v>2.7600747299999999</v>
      </c>
      <c r="G328" s="138">
        <v>3.1562180499999997</v>
      </c>
      <c r="H328" s="79">
        <f t="shared" si="10"/>
        <v>-0.12551202538113604</v>
      </c>
      <c r="I328" s="63">
        <f t="shared" si="11"/>
        <v>3.6956423044342092E-4</v>
      </c>
      <c r="J328" s="141">
        <v>131.72400000000002</v>
      </c>
      <c r="K328" s="141">
        <v>85.875619047619097</v>
      </c>
      <c r="L328" s="142"/>
    </row>
    <row r="329" spans="1:17" x14ac:dyDescent="0.2">
      <c r="A329" s="62" t="s">
        <v>2605</v>
      </c>
      <c r="B329" s="62" t="s">
        <v>488</v>
      </c>
      <c r="C329" s="62" t="s">
        <v>1235</v>
      </c>
      <c r="D329" s="62" t="s">
        <v>307</v>
      </c>
      <c r="E329" s="62" t="s">
        <v>1442</v>
      </c>
      <c r="F329" s="138">
        <v>2.7557007429999998</v>
      </c>
      <c r="G329" s="138">
        <v>3.4945053399999999</v>
      </c>
      <c r="H329" s="79">
        <f t="shared" si="10"/>
        <v>-0.21141893490424601</v>
      </c>
      <c r="I329" s="63">
        <f t="shared" si="11"/>
        <v>3.6897856907633733E-4</v>
      </c>
      <c r="J329" s="141">
        <v>30.40466</v>
      </c>
      <c r="K329" s="141">
        <v>73.548904761904794</v>
      </c>
      <c r="L329" s="142"/>
    </row>
    <row r="330" spans="1:17" x14ac:dyDescent="0.2">
      <c r="A330" s="137" t="s">
        <v>352</v>
      </c>
      <c r="B330" s="137" t="s">
        <v>353</v>
      </c>
      <c r="C330" s="137" t="s">
        <v>1236</v>
      </c>
      <c r="D330" s="137" t="s">
        <v>306</v>
      </c>
      <c r="E330" s="137" t="s">
        <v>308</v>
      </c>
      <c r="F330" s="138">
        <v>2.7470994440000003</v>
      </c>
      <c r="G330" s="138">
        <v>5.8265061989999998</v>
      </c>
      <c r="H330" s="139">
        <f t="shared" si="10"/>
        <v>-0.52851685895889311</v>
      </c>
      <c r="I330" s="140">
        <f t="shared" si="11"/>
        <v>3.6782688560516242E-4</v>
      </c>
      <c r="J330" s="141">
        <v>473.77928260000004</v>
      </c>
      <c r="K330" s="141">
        <v>6.9912380952381001</v>
      </c>
      <c r="L330" s="142"/>
      <c r="M330" s="142"/>
      <c r="N330" s="142"/>
      <c r="O330" s="142"/>
      <c r="P330" s="142"/>
      <c r="Q330" s="142"/>
    </row>
    <row r="331" spans="1:17" x14ac:dyDescent="0.2">
      <c r="A331" s="62" t="s">
        <v>2647</v>
      </c>
      <c r="B331" s="62" t="s">
        <v>1390</v>
      </c>
      <c r="C331" s="62" t="s">
        <v>1230</v>
      </c>
      <c r="D331" s="62" t="s">
        <v>306</v>
      </c>
      <c r="E331" s="62" t="s">
        <v>308</v>
      </c>
      <c r="F331" s="138">
        <v>2.7456735099999996</v>
      </c>
      <c r="G331" s="138">
        <v>7.9998086399999995</v>
      </c>
      <c r="H331" s="79">
        <f t="shared" si="10"/>
        <v>-0.6567826014898277</v>
      </c>
      <c r="I331" s="63">
        <f t="shared" si="11"/>
        <v>3.6763595809307531E-4</v>
      </c>
      <c r="J331" s="141">
        <v>48.410350999999999</v>
      </c>
      <c r="K331" s="141">
        <v>15.744380952381</v>
      </c>
      <c r="L331" s="142"/>
    </row>
    <row r="332" spans="1:17" x14ac:dyDescent="0.2">
      <c r="A332" s="62" t="s">
        <v>2644</v>
      </c>
      <c r="B332" s="62" t="s">
        <v>57</v>
      </c>
      <c r="C332" s="62" t="s">
        <v>1235</v>
      </c>
      <c r="D332" s="62" t="s">
        <v>307</v>
      </c>
      <c r="E332" s="62" t="s">
        <v>308</v>
      </c>
      <c r="F332" s="138">
        <v>2.7431831579999999</v>
      </c>
      <c r="G332" s="138">
        <v>2.9836379500000003</v>
      </c>
      <c r="H332" s="79">
        <f t="shared" si="10"/>
        <v>-8.0591142769182333E-2</v>
      </c>
      <c r="I332" s="63">
        <f t="shared" si="11"/>
        <v>3.6730250878084852E-4</v>
      </c>
      <c r="J332" s="141">
        <v>92.282427569999996</v>
      </c>
      <c r="K332" s="141">
        <v>57.105047619047603</v>
      </c>
      <c r="L332" s="142"/>
    </row>
    <row r="333" spans="1:17" x14ac:dyDescent="0.2">
      <c r="A333" s="62" t="s">
        <v>2597</v>
      </c>
      <c r="B333" s="62" t="s">
        <v>2184</v>
      </c>
      <c r="C333" s="62" t="s">
        <v>1235</v>
      </c>
      <c r="D333" s="62" t="s">
        <v>1153</v>
      </c>
      <c r="E333" s="62" t="s">
        <v>308</v>
      </c>
      <c r="F333" s="138">
        <v>2.73668588</v>
      </c>
      <c r="G333" s="138">
        <v>3.2635776299999999</v>
      </c>
      <c r="H333" s="79">
        <f t="shared" si="10"/>
        <v>-0.16144606004055739</v>
      </c>
      <c r="I333" s="63">
        <f t="shared" si="11"/>
        <v>3.6643254626934544E-4</v>
      </c>
      <c r="J333" s="141">
        <v>956.28652537000005</v>
      </c>
      <c r="K333" s="141">
        <v>23.328714285714302</v>
      </c>
      <c r="L333" s="142"/>
    </row>
    <row r="334" spans="1:17" x14ac:dyDescent="0.2">
      <c r="A334" s="62" t="s">
        <v>708</v>
      </c>
      <c r="B334" s="62" t="s">
        <v>830</v>
      </c>
      <c r="C334" s="62" t="s">
        <v>1236</v>
      </c>
      <c r="D334" s="62" t="s">
        <v>306</v>
      </c>
      <c r="E334" s="62" t="s">
        <v>1442</v>
      </c>
      <c r="F334" s="138">
        <v>2.7218763300000002</v>
      </c>
      <c r="G334" s="138">
        <v>4.6230580300000002</v>
      </c>
      <c r="H334" s="79">
        <f t="shared" si="10"/>
        <v>-0.41123898676218862</v>
      </c>
      <c r="I334" s="63">
        <f t="shared" si="11"/>
        <v>3.6444959997826323E-4</v>
      </c>
      <c r="J334" s="141">
        <v>142.86769719999998</v>
      </c>
      <c r="K334" s="141">
        <v>14.9719523809524</v>
      </c>
      <c r="L334" s="142"/>
    </row>
    <row r="335" spans="1:17" x14ac:dyDescent="0.2">
      <c r="A335" s="62" t="s">
        <v>2404</v>
      </c>
      <c r="B335" s="62" t="s">
        <v>146</v>
      </c>
      <c r="C335" s="62" t="s">
        <v>947</v>
      </c>
      <c r="D335" s="62" t="s">
        <v>306</v>
      </c>
      <c r="E335" s="62" t="s">
        <v>1442</v>
      </c>
      <c r="F335" s="138">
        <v>2.666172204</v>
      </c>
      <c r="G335" s="138">
        <v>7.8874511370000002</v>
      </c>
      <c r="H335" s="79">
        <f t="shared" si="10"/>
        <v>-0.66197290383290019</v>
      </c>
      <c r="I335" s="63">
        <f t="shared" si="11"/>
        <v>3.5699101480520402E-4</v>
      </c>
      <c r="J335" s="141">
        <v>65.838454084000006</v>
      </c>
      <c r="K335" s="141">
        <v>12.716380952381</v>
      </c>
      <c r="L335" s="142"/>
    </row>
    <row r="336" spans="1:17" x14ac:dyDescent="0.2">
      <c r="A336" s="62" t="s">
        <v>1467</v>
      </c>
      <c r="B336" s="62" t="s">
        <v>333</v>
      </c>
      <c r="C336" s="62" t="s">
        <v>1232</v>
      </c>
      <c r="D336" s="62" t="s">
        <v>306</v>
      </c>
      <c r="E336" s="62" t="s">
        <v>1442</v>
      </c>
      <c r="F336" s="138">
        <v>2.66483567</v>
      </c>
      <c r="G336" s="138">
        <v>5.7799570899999999</v>
      </c>
      <c r="H336" s="79">
        <f t="shared" si="10"/>
        <v>-0.53895234367561717</v>
      </c>
      <c r="I336" s="63">
        <f t="shared" si="11"/>
        <v>3.568120576364713E-4</v>
      </c>
      <c r="J336" s="141">
        <v>100.04257554</v>
      </c>
      <c r="K336" s="141">
        <v>21.971</v>
      </c>
      <c r="L336" s="142"/>
    </row>
    <row r="337" spans="1:12" x14ac:dyDescent="0.2">
      <c r="A337" s="62" t="s">
        <v>1596</v>
      </c>
      <c r="B337" s="62" t="s">
        <v>1595</v>
      </c>
      <c r="C337" s="62" t="s">
        <v>1382</v>
      </c>
      <c r="D337" s="62" t="s">
        <v>307</v>
      </c>
      <c r="E337" s="62" t="s">
        <v>308</v>
      </c>
      <c r="F337" s="138">
        <v>2.61698684</v>
      </c>
      <c r="G337" s="138">
        <v>0.60137781000000001</v>
      </c>
      <c r="H337" s="79">
        <f t="shared" si="10"/>
        <v>3.3516518176818</v>
      </c>
      <c r="I337" s="63">
        <f t="shared" si="11"/>
        <v>3.5040526877515375E-4</v>
      </c>
      <c r="J337" s="141">
        <v>7.0377673499999993</v>
      </c>
      <c r="K337" s="141">
        <v>45.7332380952381</v>
      </c>
      <c r="L337" s="142"/>
    </row>
    <row r="338" spans="1:12" x14ac:dyDescent="0.2">
      <c r="A338" s="62" t="s">
        <v>785</v>
      </c>
      <c r="B338" s="62" t="s">
        <v>786</v>
      </c>
      <c r="C338" s="62" t="s">
        <v>1231</v>
      </c>
      <c r="D338" s="62" t="s">
        <v>306</v>
      </c>
      <c r="E338" s="62" t="s">
        <v>1442</v>
      </c>
      <c r="F338" s="138">
        <v>2.6123320299999997</v>
      </c>
      <c r="G338" s="138">
        <v>2.6458950000000002E-2</v>
      </c>
      <c r="H338" s="79">
        <f t="shared" si="10"/>
        <v>97.731507864068661</v>
      </c>
      <c r="I338" s="63">
        <f t="shared" si="11"/>
        <v>3.4978200620301665E-4</v>
      </c>
      <c r="J338" s="141">
        <v>21.549852999999999</v>
      </c>
      <c r="K338" s="141">
        <v>39.782952380952402</v>
      </c>
      <c r="L338" s="142"/>
    </row>
    <row r="339" spans="1:12" x14ac:dyDescent="0.2">
      <c r="A339" s="62" t="s">
        <v>2439</v>
      </c>
      <c r="B339" s="62" t="s">
        <v>1439</v>
      </c>
      <c r="C339" s="62" t="s">
        <v>947</v>
      </c>
      <c r="D339" s="62" t="s">
        <v>306</v>
      </c>
      <c r="E339" s="62" t="s">
        <v>1442</v>
      </c>
      <c r="F339" s="138">
        <v>2.580368285</v>
      </c>
      <c r="G339" s="138">
        <v>1.21751034</v>
      </c>
      <c r="H339" s="79">
        <f t="shared" si="10"/>
        <v>1.1193810025465574</v>
      </c>
      <c r="I339" s="63">
        <f t="shared" si="11"/>
        <v>3.4550217395984596E-4</v>
      </c>
      <c r="J339" s="141">
        <v>49.437629456399996</v>
      </c>
      <c r="K339" s="141">
        <v>49.6112380952381</v>
      </c>
      <c r="L339" s="142"/>
    </row>
    <row r="340" spans="1:12" x14ac:dyDescent="0.2">
      <c r="A340" s="62" t="s">
        <v>775</v>
      </c>
      <c r="B340" s="62" t="s">
        <v>776</v>
      </c>
      <c r="C340" s="62" t="s">
        <v>1231</v>
      </c>
      <c r="D340" s="62" t="s">
        <v>306</v>
      </c>
      <c r="E340" s="62" t="s">
        <v>1442</v>
      </c>
      <c r="F340" s="138">
        <v>2.5687568339999998</v>
      </c>
      <c r="G340" s="138">
        <v>6.2089891000000001E-2</v>
      </c>
      <c r="H340" s="79">
        <f t="shared" si="10"/>
        <v>40.371579054632257</v>
      </c>
      <c r="I340" s="63">
        <f t="shared" si="11"/>
        <v>3.4394744179752271E-4</v>
      </c>
      <c r="J340" s="141">
        <v>51.431849770000007</v>
      </c>
      <c r="K340" s="141">
        <v>13.2744761904762</v>
      </c>
      <c r="L340" s="142"/>
    </row>
    <row r="341" spans="1:12" x14ac:dyDescent="0.2">
      <c r="A341" s="62" t="s">
        <v>2073</v>
      </c>
      <c r="B341" s="62" t="s">
        <v>849</v>
      </c>
      <c r="C341" s="62" t="s">
        <v>1236</v>
      </c>
      <c r="D341" s="62" t="s">
        <v>306</v>
      </c>
      <c r="E341" s="62" t="s">
        <v>1442</v>
      </c>
      <c r="F341" s="138">
        <v>2.5529148950000002</v>
      </c>
      <c r="G341" s="138">
        <v>4.0518267969999995</v>
      </c>
      <c r="H341" s="79">
        <f t="shared" si="10"/>
        <v>-0.3699348410227713</v>
      </c>
      <c r="I341" s="63">
        <f t="shared" si="11"/>
        <v>3.4182626227595724E-4</v>
      </c>
      <c r="J341" s="141">
        <v>469.22139199999998</v>
      </c>
      <c r="K341" s="141">
        <v>4.9853809523809502</v>
      </c>
      <c r="L341" s="142"/>
    </row>
    <row r="342" spans="1:12" x14ac:dyDescent="0.2">
      <c r="A342" s="62" t="s">
        <v>2572</v>
      </c>
      <c r="B342" s="62" t="s">
        <v>880</v>
      </c>
      <c r="C342" s="62" t="s">
        <v>1235</v>
      </c>
      <c r="D342" s="62" t="s">
        <v>307</v>
      </c>
      <c r="E342" s="62" t="s">
        <v>308</v>
      </c>
      <c r="F342" s="138">
        <v>2.5488844830000001</v>
      </c>
      <c r="G342" s="138">
        <v>2.2142757000000004</v>
      </c>
      <c r="H342" s="79">
        <f t="shared" si="10"/>
        <v>0.15111432736221597</v>
      </c>
      <c r="I342" s="63">
        <f t="shared" si="11"/>
        <v>3.4128660438446603E-4</v>
      </c>
      <c r="J342" s="141">
        <v>289.81555850000001</v>
      </c>
      <c r="K342" s="141">
        <v>19.3028571428571</v>
      </c>
      <c r="L342" s="142"/>
    </row>
    <row r="343" spans="1:12" x14ac:dyDescent="0.2">
      <c r="A343" s="62" t="s">
        <v>2620</v>
      </c>
      <c r="B343" s="62" t="s">
        <v>270</v>
      </c>
      <c r="C343" s="62" t="s">
        <v>1235</v>
      </c>
      <c r="D343" s="62" t="s">
        <v>307</v>
      </c>
      <c r="E343" s="62" t="s">
        <v>1442</v>
      </c>
      <c r="F343" s="138">
        <v>2.5454030299999997</v>
      </c>
      <c r="G343" s="138">
        <v>1.92664561</v>
      </c>
      <c r="H343" s="79">
        <f t="shared" si="10"/>
        <v>0.32115788019780123</v>
      </c>
      <c r="I343" s="63">
        <f t="shared" si="11"/>
        <v>3.408204501587179E-4</v>
      </c>
      <c r="J343" s="141">
        <v>45.5171736</v>
      </c>
      <c r="K343" s="141">
        <v>22.120238095238101</v>
      </c>
      <c r="L343" s="142"/>
    </row>
    <row r="344" spans="1:12" x14ac:dyDescent="0.2">
      <c r="A344" s="62" t="s">
        <v>566</v>
      </c>
      <c r="B344" s="62" t="s">
        <v>567</v>
      </c>
      <c r="C344" s="62" t="s">
        <v>1231</v>
      </c>
      <c r="D344" s="62" t="s">
        <v>306</v>
      </c>
      <c r="E344" s="62" t="s">
        <v>1442</v>
      </c>
      <c r="F344" s="138">
        <v>2.5361417999999998</v>
      </c>
      <c r="G344" s="138">
        <v>1.093119231</v>
      </c>
      <c r="H344" s="79">
        <f t="shared" si="10"/>
        <v>1.3200962237942733</v>
      </c>
      <c r="I344" s="63">
        <f t="shared" si="11"/>
        <v>3.395804042640513E-4</v>
      </c>
      <c r="J344" s="141">
        <v>27.461695819999999</v>
      </c>
      <c r="K344" s="141">
        <v>10.1575714285714</v>
      </c>
      <c r="L344" s="142"/>
    </row>
    <row r="345" spans="1:12" x14ac:dyDescent="0.2">
      <c r="A345" s="62" t="s">
        <v>2668</v>
      </c>
      <c r="B345" s="62" t="s">
        <v>862</v>
      </c>
      <c r="C345" s="62" t="s">
        <v>1235</v>
      </c>
      <c r="D345" s="62" t="s">
        <v>307</v>
      </c>
      <c r="E345" s="62" t="s">
        <v>308</v>
      </c>
      <c r="F345" s="138">
        <v>2.5326027370000004</v>
      </c>
      <c r="G345" s="138">
        <v>0.50222881699999999</v>
      </c>
      <c r="H345" s="79">
        <f t="shared" si="10"/>
        <v>4.0427268433702812</v>
      </c>
      <c r="I345" s="63">
        <f t="shared" si="11"/>
        <v>3.3910653626335207E-4</v>
      </c>
      <c r="J345" s="141">
        <v>261.84580002000001</v>
      </c>
      <c r="K345" s="141">
        <v>8.6284285714285698</v>
      </c>
      <c r="L345" s="142"/>
    </row>
    <row r="346" spans="1:12" x14ac:dyDescent="0.2">
      <c r="A346" s="62" t="s">
        <v>2433</v>
      </c>
      <c r="B346" s="62" t="s">
        <v>2207</v>
      </c>
      <c r="C346" s="62" t="s">
        <v>947</v>
      </c>
      <c r="D346" s="62" t="s">
        <v>306</v>
      </c>
      <c r="E346" s="62" t="s">
        <v>1442</v>
      </c>
      <c r="F346" s="138">
        <v>2.5182497859999997</v>
      </c>
      <c r="G346" s="138">
        <v>3.5518573390000001</v>
      </c>
      <c r="H346" s="79">
        <f t="shared" si="10"/>
        <v>-0.2910048051904599</v>
      </c>
      <c r="I346" s="63">
        <f t="shared" si="11"/>
        <v>3.3718472696114257E-4</v>
      </c>
      <c r="J346" s="141">
        <v>82.995495241200004</v>
      </c>
      <c r="K346" s="141">
        <v>34.149952380952399</v>
      </c>
      <c r="L346" s="142"/>
    </row>
    <row r="347" spans="1:12" x14ac:dyDescent="0.2">
      <c r="A347" s="62" t="s">
        <v>2542</v>
      </c>
      <c r="B347" s="62" t="s">
        <v>557</v>
      </c>
      <c r="C347" s="62" t="s">
        <v>1235</v>
      </c>
      <c r="D347" s="62" t="s">
        <v>1153</v>
      </c>
      <c r="E347" s="62" t="s">
        <v>1442</v>
      </c>
      <c r="F347" s="138">
        <v>2.4809729109999998</v>
      </c>
      <c r="G347" s="138">
        <v>2.8020532899999999</v>
      </c>
      <c r="H347" s="79">
        <f t="shared" si="10"/>
        <v>-0.11458753484306505</v>
      </c>
      <c r="I347" s="63">
        <f t="shared" si="11"/>
        <v>3.3219348542953717E-4</v>
      </c>
      <c r="J347" s="141">
        <v>263.71674231999998</v>
      </c>
      <c r="K347" s="141">
        <v>40.615666666666698</v>
      </c>
      <c r="L347" s="142"/>
    </row>
    <row r="348" spans="1:12" x14ac:dyDescent="0.2">
      <c r="A348" s="62" t="s">
        <v>574</v>
      </c>
      <c r="B348" s="62" t="s">
        <v>575</v>
      </c>
      <c r="C348" s="62" t="s">
        <v>1231</v>
      </c>
      <c r="D348" s="62" t="s">
        <v>306</v>
      </c>
      <c r="E348" s="62" t="s">
        <v>1442</v>
      </c>
      <c r="F348" s="138">
        <v>2.4745117999999997</v>
      </c>
      <c r="G348" s="138">
        <v>2.6063659999999999E-2</v>
      </c>
      <c r="H348" s="79">
        <f t="shared" si="10"/>
        <v>93.941071207957734</v>
      </c>
      <c r="I348" s="63">
        <f t="shared" si="11"/>
        <v>3.3132836555123423E-4</v>
      </c>
      <c r="J348" s="141">
        <v>13.56987857</v>
      </c>
      <c r="K348" s="141">
        <v>11.3198095238095</v>
      </c>
      <c r="L348" s="142"/>
    </row>
    <row r="349" spans="1:12" x14ac:dyDescent="0.2">
      <c r="A349" s="62" t="s">
        <v>2309</v>
      </c>
      <c r="B349" s="62" t="s">
        <v>1362</v>
      </c>
      <c r="C349" s="62" t="s">
        <v>947</v>
      </c>
      <c r="D349" s="62" t="s">
        <v>306</v>
      </c>
      <c r="E349" s="62" t="s">
        <v>1442</v>
      </c>
      <c r="F349" s="138">
        <v>2.446164279</v>
      </c>
      <c r="G349" s="138">
        <v>3.2933081039999998</v>
      </c>
      <c r="H349" s="79">
        <f t="shared" si="10"/>
        <v>-0.25723187696015215</v>
      </c>
      <c r="I349" s="63">
        <f t="shared" si="11"/>
        <v>3.2753273289336645E-4</v>
      </c>
      <c r="J349" s="141">
        <v>31.830077086079999</v>
      </c>
      <c r="K349" s="141">
        <v>63.614047619047597</v>
      </c>
      <c r="L349" s="142"/>
    </row>
    <row r="350" spans="1:12" x14ac:dyDescent="0.2">
      <c r="A350" s="62" t="s">
        <v>2543</v>
      </c>
      <c r="B350" s="62" t="s">
        <v>1725</v>
      </c>
      <c r="C350" s="62" t="s">
        <v>1230</v>
      </c>
      <c r="D350" s="62" t="s">
        <v>306</v>
      </c>
      <c r="E350" s="62" t="s">
        <v>308</v>
      </c>
      <c r="F350" s="138">
        <v>2.446112769</v>
      </c>
      <c r="G350" s="138">
        <v>5.0590115899999999</v>
      </c>
      <c r="H350" s="79">
        <f t="shared" si="10"/>
        <v>-0.51648405513931628</v>
      </c>
      <c r="I350" s="63">
        <f t="shared" si="11"/>
        <v>3.2752583588680964E-4</v>
      </c>
      <c r="J350" s="141">
        <v>219.65357925999999</v>
      </c>
      <c r="K350" s="141">
        <v>10.2763333333333</v>
      </c>
      <c r="L350" s="142"/>
    </row>
    <row r="351" spans="1:12" x14ac:dyDescent="0.2">
      <c r="A351" s="62" t="s">
        <v>2594</v>
      </c>
      <c r="B351" s="62" t="s">
        <v>101</v>
      </c>
      <c r="C351" s="62" t="s">
        <v>1230</v>
      </c>
      <c r="D351" s="62" t="s">
        <v>306</v>
      </c>
      <c r="E351" s="62" t="s">
        <v>1442</v>
      </c>
      <c r="F351" s="138">
        <v>2.4446135199999999</v>
      </c>
      <c r="G351" s="138">
        <v>2.1717400599999999</v>
      </c>
      <c r="H351" s="79">
        <f t="shared" si="10"/>
        <v>0.12564738525843655</v>
      </c>
      <c r="I351" s="63">
        <f t="shared" si="11"/>
        <v>3.2732509175589688E-4</v>
      </c>
      <c r="J351" s="141">
        <v>474.27926192000001</v>
      </c>
      <c r="K351" s="141">
        <v>10.106809523809501</v>
      </c>
      <c r="L351" s="142"/>
    </row>
    <row r="352" spans="1:12" x14ac:dyDescent="0.2">
      <c r="A352" s="62" t="s">
        <v>1297</v>
      </c>
      <c r="B352" s="62" t="s">
        <v>614</v>
      </c>
      <c r="C352" s="62" t="s">
        <v>1235</v>
      </c>
      <c r="D352" s="62" t="s">
        <v>307</v>
      </c>
      <c r="E352" s="62" t="s">
        <v>308</v>
      </c>
      <c r="F352" s="138">
        <v>2.4418415299999996</v>
      </c>
      <c r="G352" s="138">
        <v>14.179119734999999</v>
      </c>
      <c r="H352" s="79">
        <f t="shared" si="10"/>
        <v>-0.82778609845768403</v>
      </c>
      <c r="I352" s="63">
        <f t="shared" si="11"/>
        <v>3.269539321130031E-4</v>
      </c>
      <c r="J352" s="141">
        <v>36.439</v>
      </c>
      <c r="K352" s="141">
        <v>21.361761904761899</v>
      </c>
      <c r="L352" s="142"/>
    </row>
    <row r="353" spans="1:12" x14ac:dyDescent="0.2">
      <c r="A353" s="62" t="s">
        <v>2571</v>
      </c>
      <c r="B353" s="62" t="s">
        <v>43</v>
      </c>
      <c r="C353" s="62" t="s">
        <v>1235</v>
      </c>
      <c r="D353" s="62" t="s">
        <v>1153</v>
      </c>
      <c r="E353" s="62" t="s">
        <v>308</v>
      </c>
      <c r="F353" s="138">
        <v>2.4285531300000001</v>
      </c>
      <c r="G353" s="138">
        <v>4.0092043799999999</v>
      </c>
      <c r="H353" s="79">
        <f t="shared" si="10"/>
        <v>-0.394255592926395</v>
      </c>
      <c r="I353" s="63">
        <f t="shared" si="11"/>
        <v>3.2517466241916251E-4</v>
      </c>
      <c r="J353" s="141">
        <v>193.45463716999998</v>
      </c>
      <c r="K353" s="141">
        <v>12.634619047618999</v>
      </c>
      <c r="L353" s="142"/>
    </row>
    <row r="354" spans="1:12" x14ac:dyDescent="0.2">
      <c r="A354" s="62" t="s">
        <v>2569</v>
      </c>
      <c r="B354" s="62" t="s">
        <v>264</v>
      </c>
      <c r="C354" s="62" t="s">
        <v>1235</v>
      </c>
      <c r="D354" s="62" t="s">
        <v>307</v>
      </c>
      <c r="E354" s="62" t="s">
        <v>1442</v>
      </c>
      <c r="F354" s="138">
        <v>2.4273822250000001</v>
      </c>
      <c r="G354" s="138">
        <v>0.83197763999999996</v>
      </c>
      <c r="H354" s="79">
        <f t="shared" si="10"/>
        <v>1.9176051233780758</v>
      </c>
      <c r="I354" s="63">
        <f t="shared" si="11"/>
        <v>3.250178823868888E-4</v>
      </c>
      <c r="J354" s="141">
        <v>64.634763239999998</v>
      </c>
      <c r="K354" s="141">
        <v>23.189380952381001</v>
      </c>
      <c r="L354" s="142"/>
    </row>
    <row r="355" spans="1:12" x14ac:dyDescent="0.2">
      <c r="A355" s="62" t="s">
        <v>714</v>
      </c>
      <c r="B355" s="62" t="s">
        <v>836</v>
      </c>
      <c r="C355" s="62" t="s">
        <v>1236</v>
      </c>
      <c r="D355" s="62" t="s">
        <v>306</v>
      </c>
      <c r="E355" s="62" t="s">
        <v>1442</v>
      </c>
      <c r="F355" s="138">
        <v>2.4111581900000001</v>
      </c>
      <c r="G355" s="138">
        <v>3.49668388</v>
      </c>
      <c r="H355" s="79">
        <f t="shared" si="10"/>
        <v>-0.31044433161627405</v>
      </c>
      <c r="I355" s="63">
        <f t="shared" si="11"/>
        <v>3.2284554156426835E-4</v>
      </c>
      <c r="J355" s="141">
        <v>28.70039654</v>
      </c>
      <c r="K355" s="141">
        <v>11.7005238095238</v>
      </c>
      <c r="L355" s="142"/>
    </row>
    <row r="356" spans="1:12" x14ac:dyDescent="0.2">
      <c r="A356" s="62" t="s">
        <v>2608</v>
      </c>
      <c r="B356" s="62" t="s">
        <v>1361</v>
      </c>
      <c r="C356" s="62" t="s">
        <v>1230</v>
      </c>
      <c r="D356" s="62" t="s">
        <v>306</v>
      </c>
      <c r="E356" s="62" t="s">
        <v>1442</v>
      </c>
      <c r="F356" s="138">
        <v>2.4009703399999998</v>
      </c>
      <c r="G356" s="138">
        <v>1.56255491</v>
      </c>
      <c r="H356" s="79">
        <f t="shared" si="10"/>
        <v>0.53656701894719316</v>
      </c>
      <c r="I356" s="63">
        <f t="shared" si="11"/>
        <v>3.2148142453359538E-4</v>
      </c>
      <c r="J356" s="141">
        <v>42.672191520000005</v>
      </c>
      <c r="K356" s="141">
        <v>25.764380952381</v>
      </c>
      <c r="L356" s="142"/>
    </row>
    <row r="357" spans="1:12" x14ac:dyDescent="0.2">
      <c r="A357" s="62" t="s">
        <v>711</v>
      </c>
      <c r="B357" s="62" t="s">
        <v>833</v>
      </c>
      <c r="C357" s="62" t="s">
        <v>1236</v>
      </c>
      <c r="D357" s="62" t="s">
        <v>306</v>
      </c>
      <c r="E357" s="62" t="s">
        <v>1442</v>
      </c>
      <c r="F357" s="138">
        <v>2.3940348300000003</v>
      </c>
      <c r="G357" s="138">
        <v>6.3017119000000008</v>
      </c>
      <c r="H357" s="79">
        <f t="shared" si="10"/>
        <v>-0.62009770234021655</v>
      </c>
      <c r="I357" s="63">
        <f t="shared" si="11"/>
        <v>3.2055278430946545E-4</v>
      </c>
      <c r="J357" s="141">
        <v>92.779401879999995</v>
      </c>
      <c r="K357" s="141">
        <v>15.797190476190501</v>
      </c>
      <c r="L357" s="142"/>
    </row>
    <row r="358" spans="1:12" x14ac:dyDescent="0.2">
      <c r="A358" s="62" t="s">
        <v>1322</v>
      </c>
      <c r="B358" s="62" t="s">
        <v>1343</v>
      </c>
      <c r="C358" s="62" t="s">
        <v>1235</v>
      </c>
      <c r="D358" s="62" t="s">
        <v>307</v>
      </c>
      <c r="E358" s="62" t="s">
        <v>308</v>
      </c>
      <c r="F358" s="138">
        <v>2.3837521809999997</v>
      </c>
      <c r="G358" s="138">
        <v>1.1764361699999999</v>
      </c>
      <c r="H358" s="79">
        <f t="shared" si="10"/>
        <v>1.0262486327668761</v>
      </c>
      <c r="I358" s="63">
        <f t="shared" si="11"/>
        <v>3.1917597402846085E-4</v>
      </c>
      <c r="J358" s="141">
        <v>75.695999999999998</v>
      </c>
      <c r="K358" s="141">
        <v>16.500666666666699</v>
      </c>
      <c r="L358" s="142"/>
    </row>
    <row r="359" spans="1:12" x14ac:dyDescent="0.2">
      <c r="A359" s="62" t="s">
        <v>2649</v>
      </c>
      <c r="B359" s="62" t="s">
        <v>1726</v>
      </c>
      <c r="C359" s="62" t="s">
        <v>1230</v>
      </c>
      <c r="D359" s="62" t="s">
        <v>306</v>
      </c>
      <c r="E359" s="62" t="s">
        <v>308</v>
      </c>
      <c r="F359" s="138">
        <v>2.3550926000000003</v>
      </c>
      <c r="G359" s="138">
        <v>2.4694338</v>
      </c>
      <c r="H359" s="79">
        <f t="shared" si="10"/>
        <v>-4.6302597785775723E-2</v>
      </c>
      <c r="I359" s="63">
        <f t="shared" si="11"/>
        <v>3.1533855764187785E-4</v>
      </c>
      <c r="J359" s="141">
        <v>38.309627560000003</v>
      </c>
      <c r="K359" s="141">
        <v>48.743000000000002</v>
      </c>
      <c r="L359" s="142"/>
    </row>
    <row r="360" spans="1:12" x14ac:dyDescent="0.2">
      <c r="A360" s="62" t="s">
        <v>2558</v>
      </c>
      <c r="B360" s="62" t="s">
        <v>1363</v>
      </c>
      <c r="C360" s="62" t="s">
        <v>1230</v>
      </c>
      <c r="D360" s="62" t="s">
        <v>306</v>
      </c>
      <c r="E360" s="62" t="s">
        <v>1442</v>
      </c>
      <c r="F360" s="138">
        <v>2.348930502</v>
      </c>
      <c r="G360" s="138">
        <v>1.8228306920000001</v>
      </c>
      <c r="H360" s="79">
        <f t="shared" si="10"/>
        <v>0.28861693645434827</v>
      </c>
      <c r="I360" s="63">
        <f t="shared" si="11"/>
        <v>3.145134745452013E-4</v>
      </c>
      <c r="J360" s="141">
        <v>244.89340903999997</v>
      </c>
      <c r="K360" s="141">
        <v>18.229380952381</v>
      </c>
      <c r="L360" s="142"/>
    </row>
    <row r="361" spans="1:12" x14ac:dyDescent="0.2">
      <c r="A361" s="62" t="s">
        <v>1579</v>
      </c>
      <c r="B361" s="62" t="s">
        <v>1578</v>
      </c>
      <c r="C361" s="62" t="s">
        <v>1231</v>
      </c>
      <c r="D361" s="62" t="s">
        <v>306</v>
      </c>
      <c r="E361" s="62" t="s">
        <v>1442</v>
      </c>
      <c r="F361" s="138">
        <v>2.3120291699999997</v>
      </c>
      <c r="G361" s="138">
        <v>0.73536174399999998</v>
      </c>
      <c r="H361" s="79">
        <f t="shared" si="10"/>
        <v>2.144070505250542</v>
      </c>
      <c r="I361" s="63">
        <f t="shared" si="11"/>
        <v>3.0957251689116082E-4</v>
      </c>
      <c r="J361" s="141">
        <v>43.990084750000001</v>
      </c>
      <c r="K361" s="141">
        <v>14.4031428571429</v>
      </c>
      <c r="L361" s="142"/>
    </row>
    <row r="362" spans="1:12" x14ac:dyDescent="0.2">
      <c r="A362" s="62" t="s">
        <v>2074</v>
      </c>
      <c r="B362" s="62" t="s">
        <v>850</v>
      </c>
      <c r="C362" s="62" t="s">
        <v>1236</v>
      </c>
      <c r="D362" s="62" t="s">
        <v>306</v>
      </c>
      <c r="E362" s="62" t="s">
        <v>1442</v>
      </c>
      <c r="F362" s="138">
        <v>2.31035075</v>
      </c>
      <c r="G362" s="138">
        <v>0.27444240000000003</v>
      </c>
      <c r="H362" s="79">
        <f t="shared" si="10"/>
        <v>7.4183447965766209</v>
      </c>
      <c r="I362" s="63">
        <f t="shared" si="11"/>
        <v>3.0934778239795352E-4</v>
      </c>
      <c r="J362" s="141">
        <v>295.07898799999998</v>
      </c>
      <c r="K362" s="141">
        <v>6.7904285714285697</v>
      </c>
      <c r="L362" s="142"/>
    </row>
    <row r="363" spans="1:12" x14ac:dyDescent="0.2">
      <c r="A363" s="62" t="s">
        <v>551</v>
      </c>
      <c r="B363" s="62" t="s">
        <v>552</v>
      </c>
      <c r="C363" s="62" t="s">
        <v>1382</v>
      </c>
      <c r="D363" s="62" t="s">
        <v>307</v>
      </c>
      <c r="E363" s="62" t="s">
        <v>308</v>
      </c>
      <c r="F363" s="138">
        <v>2.2980509700000002</v>
      </c>
      <c r="G363" s="138">
        <v>0.38609996000000002</v>
      </c>
      <c r="H363" s="79">
        <f t="shared" si="10"/>
        <v>4.9519585808814899</v>
      </c>
      <c r="I363" s="63">
        <f t="shared" si="11"/>
        <v>3.0770088542052157E-4</v>
      </c>
      <c r="J363" s="141">
        <v>230.02761482610893</v>
      </c>
      <c r="K363" s="141">
        <v>30.513809523809499</v>
      </c>
      <c r="L363" s="142"/>
    </row>
    <row r="364" spans="1:12" x14ac:dyDescent="0.2">
      <c r="A364" s="62" t="s">
        <v>2560</v>
      </c>
      <c r="B364" s="62" t="s">
        <v>2151</v>
      </c>
      <c r="C364" s="62" t="s">
        <v>1235</v>
      </c>
      <c r="D364" s="62" t="s">
        <v>1153</v>
      </c>
      <c r="E364" s="62" t="s">
        <v>308</v>
      </c>
      <c r="F364" s="138">
        <v>2.2881580699999997</v>
      </c>
      <c r="G364" s="138">
        <v>1.3948430700000001</v>
      </c>
      <c r="H364" s="79">
        <f t="shared" si="10"/>
        <v>0.64044122182146235</v>
      </c>
      <c r="I364" s="63">
        <f t="shared" si="11"/>
        <v>3.063762611501657E-4</v>
      </c>
      <c r="J364" s="141">
        <v>253.18926374</v>
      </c>
      <c r="K364" s="141">
        <v>61.578761904761897</v>
      </c>
      <c r="L364" s="142"/>
    </row>
    <row r="365" spans="1:12" x14ac:dyDescent="0.2">
      <c r="A365" s="62" t="s">
        <v>2310</v>
      </c>
      <c r="B365" s="62" t="s">
        <v>1360</v>
      </c>
      <c r="C365" s="62" t="s">
        <v>947</v>
      </c>
      <c r="D365" s="62" t="s">
        <v>306</v>
      </c>
      <c r="E365" s="62" t="s">
        <v>1442</v>
      </c>
      <c r="F365" s="138">
        <v>2.2861722429999998</v>
      </c>
      <c r="G365" s="138">
        <v>3.6384222099999999</v>
      </c>
      <c r="H365" s="79">
        <f t="shared" si="10"/>
        <v>-0.37165834225709615</v>
      </c>
      <c r="I365" s="63">
        <f t="shared" si="11"/>
        <v>3.0611036594846268E-4</v>
      </c>
      <c r="J365" s="141">
        <v>49.628181229790002</v>
      </c>
      <c r="K365" s="141">
        <v>51.674190476190503</v>
      </c>
      <c r="L365" s="142"/>
    </row>
    <row r="366" spans="1:12" x14ac:dyDescent="0.2">
      <c r="A366" s="62" t="s">
        <v>2607</v>
      </c>
      <c r="B366" s="62" t="s">
        <v>881</v>
      </c>
      <c r="C366" s="62" t="s">
        <v>1235</v>
      </c>
      <c r="D366" s="62" t="s">
        <v>307</v>
      </c>
      <c r="E366" s="62" t="s">
        <v>308</v>
      </c>
      <c r="F366" s="138">
        <v>2.2835902450000001</v>
      </c>
      <c r="G366" s="138">
        <v>3.83018941</v>
      </c>
      <c r="H366" s="79">
        <f t="shared" si="10"/>
        <v>-0.40379182318296891</v>
      </c>
      <c r="I366" s="63">
        <f t="shared" si="11"/>
        <v>3.057646455614367E-4</v>
      </c>
      <c r="J366" s="141">
        <v>455.18847083999998</v>
      </c>
      <c r="K366" s="141">
        <v>17.9875238095238</v>
      </c>
      <c r="L366" s="142"/>
    </row>
    <row r="367" spans="1:12" x14ac:dyDescent="0.2">
      <c r="A367" s="62" t="s">
        <v>1281</v>
      </c>
      <c r="B367" s="62" t="s">
        <v>1282</v>
      </c>
      <c r="C367" s="62" t="s">
        <v>1235</v>
      </c>
      <c r="D367" s="62" t="s">
        <v>307</v>
      </c>
      <c r="E367" s="62" t="s">
        <v>308</v>
      </c>
      <c r="F367" s="138">
        <v>2.2638456639999998</v>
      </c>
      <c r="G367" s="138">
        <v>3.9992981379999999</v>
      </c>
      <c r="H367" s="79">
        <f t="shared" si="10"/>
        <v>-0.43393925986920268</v>
      </c>
      <c r="I367" s="63">
        <f t="shared" si="11"/>
        <v>3.0312091609883154E-4</v>
      </c>
      <c r="J367" s="141">
        <v>35.805599999999998</v>
      </c>
      <c r="K367" s="141">
        <v>11.279476190476201</v>
      </c>
      <c r="L367" s="142"/>
    </row>
    <row r="368" spans="1:12" x14ac:dyDescent="0.2">
      <c r="A368" s="62" t="s">
        <v>2401</v>
      </c>
      <c r="B368" s="62" t="s">
        <v>153</v>
      </c>
      <c r="C368" s="62" t="s">
        <v>947</v>
      </c>
      <c r="D368" s="62" t="s">
        <v>306</v>
      </c>
      <c r="E368" s="62" t="s">
        <v>1442</v>
      </c>
      <c r="F368" s="138">
        <v>2.26068414</v>
      </c>
      <c r="G368" s="138">
        <v>2.8612663879999998</v>
      </c>
      <c r="H368" s="79">
        <f t="shared" si="10"/>
        <v>-0.20990085037828354</v>
      </c>
      <c r="I368" s="63">
        <f t="shared" si="11"/>
        <v>3.0269759923302756E-4</v>
      </c>
      <c r="J368" s="141">
        <v>20.370879339600002</v>
      </c>
      <c r="K368" s="141">
        <v>13.1446666666667</v>
      </c>
      <c r="L368" s="142"/>
    </row>
    <row r="369" spans="1:17" x14ac:dyDescent="0.2">
      <c r="A369" s="62" t="s">
        <v>2345</v>
      </c>
      <c r="B369" s="62" t="s">
        <v>1845</v>
      </c>
      <c r="C369" s="62" t="s">
        <v>947</v>
      </c>
      <c r="D369" s="62" t="s">
        <v>306</v>
      </c>
      <c r="E369" s="62" t="s">
        <v>308</v>
      </c>
      <c r="F369" s="138">
        <v>2.22877145</v>
      </c>
      <c r="G369" s="138">
        <v>1.4711221699999999</v>
      </c>
      <c r="H369" s="79">
        <f t="shared" si="10"/>
        <v>0.51501452119370894</v>
      </c>
      <c r="I369" s="63">
        <f t="shared" si="11"/>
        <v>2.9842460307352524E-4</v>
      </c>
      <c r="J369" s="141">
        <v>33.507231792075999</v>
      </c>
      <c r="K369" s="141">
        <v>11.5810952380952</v>
      </c>
      <c r="L369" s="142"/>
    </row>
    <row r="370" spans="1:17" x14ac:dyDescent="0.2">
      <c r="A370" s="62" t="s">
        <v>2626</v>
      </c>
      <c r="B370" s="62" t="s">
        <v>92</v>
      </c>
      <c r="C370" s="62" t="s">
        <v>1230</v>
      </c>
      <c r="D370" s="62" t="s">
        <v>306</v>
      </c>
      <c r="E370" s="62" t="s">
        <v>1442</v>
      </c>
      <c r="F370" s="138">
        <v>2.2219073460000001</v>
      </c>
      <c r="G370" s="138">
        <v>0.56689485500000003</v>
      </c>
      <c r="H370" s="79">
        <f t="shared" si="10"/>
        <v>2.9194346648286302</v>
      </c>
      <c r="I370" s="63">
        <f t="shared" si="11"/>
        <v>2.9750552385988249E-4</v>
      </c>
      <c r="J370" s="141">
        <v>8.8423458200000002</v>
      </c>
      <c r="K370" s="141">
        <v>18.380666666666698</v>
      </c>
      <c r="L370" s="142"/>
    </row>
    <row r="371" spans="1:17" x14ac:dyDescent="0.2">
      <c r="A371" s="62" t="s">
        <v>2646</v>
      </c>
      <c r="B371" s="62" t="s">
        <v>100</v>
      </c>
      <c r="C371" s="62" t="s">
        <v>1230</v>
      </c>
      <c r="D371" s="62" t="s">
        <v>306</v>
      </c>
      <c r="E371" s="62" t="s">
        <v>1442</v>
      </c>
      <c r="F371" s="138">
        <v>2.2162408199999999</v>
      </c>
      <c r="G371" s="138">
        <v>3.2821910639999996</v>
      </c>
      <c r="H371" s="79">
        <f t="shared" si="10"/>
        <v>-0.32476788316549987</v>
      </c>
      <c r="I371" s="63">
        <f t="shared" si="11"/>
        <v>2.9674679609874045E-4</v>
      </c>
      <c r="J371" s="141">
        <v>77.824247900000003</v>
      </c>
      <c r="K371" s="141">
        <v>19.642904761904799</v>
      </c>
      <c r="L371" s="142"/>
    </row>
    <row r="372" spans="1:17" x14ac:dyDescent="0.2">
      <c r="A372" s="62" t="s">
        <v>2371</v>
      </c>
      <c r="B372" s="62" t="s">
        <v>539</v>
      </c>
      <c r="C372" s="62" t="s">
        <v>947</v>
      </c>
      <c r="D372" s="62" t="s">
        <v>306</v>
      </c>
      <c r="E372" s="62" t="s">
        <v>308</v>
      </c>
      <c r="F372" s="138">
        <v>2.21583365</v>
      </c>
      <c r="G372" s="138">
        <v>4.8658838300000005</v>
      </c>
      <c r="H372" s="79">
        <f t="shared" si="10"/>
        <v>-0.54461846451439022</v>
      </c>
      <c r="I372" s="63">
        <f t="shared" si="11"/>
        <v>2.9669227747789514E-4</v>
      </c>
      <c r="J372" s="141">
        <v>38.836334204499998</v>
      </c>
      <c r="K372" s="141">
        <v>7.3292857142857102</v>
      </c>
      <c r="L372" s="142"/>
    </row>
    <row r="373" spans="1:17" x14ac:dyDescent="0.2">
      <c r="A373" s="62" t="s">
        <v>303</v>
      </c>
      <c r="B373" s="62" t="s">
        <v>304</v>
      </c>
      <c r="C373" s="62" t="s">
        <v>1236</v>
      </c>
      <c r="D373" s="62" t="s">
        <v>306</v>
      </c>
      <c r="E373" s="62" t="s">
        <v>1442</v>
      </c>
      <c r="F373" s="138">
        <v>2.171059472</v>
      </c>
      <c r="G373" s="138">
        <v>4.9856961200000001</v>
      </c>
      <c r="H373" s="79">
        <f t="shared" si="10"/>
        <v>-0.56454235883112747</v>
      </c>
      <c r="I373" s="63">
        <f t="shared" si="11"/>
        <v>2.9069717362927337E-4</v>
      </c>
      <c r="J373" s="141">
        <v>92.333235599999995</v>
      </c>
      <c r="K373" s="141">
        <v>5.3943333333333303</v>
      </c>
      <c r="L373" s="142"/>
    </row>
    <row r="374" spans="1:17" x14ac:dyDescent="0.2">
      <c r="A374" s="62" t="s">
        <v>1244</v>
      </c>
      <c r="B374" s="62" t="s">
        <v>1245</v>
      </c>
      <c r="C374" s="62" t="s">
        <v>1231</v>
      </c>
      <c r="D374" s="62" t="s">
        <v>306</v>
      </c>
      <c r="E374" s="62" t="s">
        <v>1442</v>
      </c>
      <c r="F374" s="138">
        <v>2.1658817840000002</v>
      </c>
      <c r="G374" s="138">
        <v>1.1683282350000002</v>
      </c>
      <c r="H374" s="79">
        <f t="shared" si="10"/>
        <v>0.85382987341737904</v>
      </c>
      <c r="I374" s="63">
        <f t="shared" si="11"/>
        <v>2.900038995449169E-4</v>
      </c>
      <c r="J374" s="141">
        <v>66.834094609999994</v>
      </c>
      <c r="K374" s="141">
        <v>9.3300476190476207</v>
      </c>
      <c r="L374" s="142"/>
    </row>
    <row r="375" spans="1:17" x14ac:dyDescent="0.2">
      <c r="A375" s="62" t="s">
        <v>2409</v>
      </c>
      <c r="B375" s="62" t="s">
        <v>184</v>
      </c>
      <c r="C375" s="62" t="s">
        <v>947</v>
      </c>
      <c r="D375" s="62" t="s">
        <v>306</v>
      </c>
      <c r="E375" s="62" t="s">
        <v>1442</v>
      </c>
      <c r="F375" s="138">
        <v>2.1616764100000001</v>
      </c>
      <c r="G375" s="138">
        <v>3.24855969</v>
      </c>
      <c r="H375" s="79">
        <f t="shared" si="10"/>
        <v>-0.33457389850207742</v>
      </c>
      <c r="I375" s="63">
        <f t="shared" si="11"/>
        <v>2.8944081486132329E-4</v>
      </c>
      <c r="J375" s="141">
        <v>47.349410818979997</v>
      </c>
      <c r="K375" s="141">
        <v>11.8380952380952</v>
      </c>
      <c r="L375" s="142"/>
    </row>
    <row r="376" spans="1:17" x14ac:dyDescent="0.2">
      <c r="A376" s="62" t="s">
        <v>568</v>
      </c>
      <c r="B376" s="62" t="s">
        <v>569</v>
      </c>
      <c r="C376" s="62" t="s">
        <v>1231</v>
      </c>
      <c r="D376" s="62" t="s">
        <v>306</v>
      </c>
      <c r="E376" s="62" t="s">
        <v>1442</v>
      </c>
      <c r="F376" s="138">
        <v>2.1451581919999998</v>
      </c>
      <c r="G376" s="138">
        <v>1.9936327150000002</v>
      </c>
      <c r="H376" s="79">
        <f t="shared" si="10"/>
        <v>7.6004710325993763E-2</v>
      </c>
      <c r="I376" s="63">
        <f t="shared" si="11"/>
        <v>2.87229083976969E-4</v>
      </c>
      <c r="J376" s="141">
        <v>125.24972649999999</v>
      </c>
      <c r="K376" s="141">
        <v>6.72742857142857</v>
      </c>
      <c r="L376" s="142"/>
    </row>
    <row r="377" spans="1:17" x14ac:dyDescent="0.2">
      <c r="A377" s="62" t="s">
        <v>2598</v>
      </c>
      <c r="B377" s="62" t="s">
        <v>2068</v>
      </c>
      <c r="C377" s="62" t="s">
        <v>1235</v>
      </c>
      <c r="D377" s="62" t="s">
        <v>307</v>
      </c>
      <c r="E377" s="62" t="s">
        <v>1442</v>
      </c>
      <c r="F377" s="138">
        <v>2.1366855600000001</v>
      </c>
      <c r="G377" s="138">
        <v>1.8072788550000001</v>
      </c>
      <c r="H377" s="79">
        <f t="shared" si="10"/>
        <v>0.18226667350678438</v>
      </c>
      <c r="I377" s="63">
        <f t="shared" si="11"/>
        <v>2.8609462856136867E-4</v>
      </c>
      <c r="J377" s="141">
        <v>115.21471579999999</v>
      </c>
      <c r="K377" s="141">
        <v>106.34680952380999</v>
      </c>
      <c r="L377" s="142"/>
    </row>
    <row r="378" spans="1:17" x14ac:dyDescent="0.2">
      <c r="A378" s="62" t="s">
        <v>2263</v>
      </c>
      <c r="B378" s="62" t="s">
        <v>750</v>
      </c>
      <c r="C378" s="62" t="s">
        <v>1382</v>
      </c>
      <c r="D378" s="62" t="s">
        <v>306</v>
      </c>
      <c r="E378" s="62" t="s">
        <v>1442</v>
      </c>
      <c r="F378" s="138">
        <v>2.1129094799999999</v>
      </c>
      <c r="G378" s="138">
        <v>2.0041618200000002</v>
      </c>
      <c r="H378" s="79">
        <f t="shared" si="10"/>
        <v>5.4260917913304896E-2</v>
      </c>
      <c r="I378" s="63">
        <f t="shared" si="11"/>
        <v>2.8291109566182238E-4</v>
      </c>
      <c r="J378" s="141">
        <v>30.540257439999998</v>
      </c>
      <c r="K378" s="141">
        <v>83.082714285714303</v>
      </c>
      <c r="L378" s="142"/>
    </row>
    <row r="379" spans="1:17" x14ac:dyDescent="0.2">
      <c r="A379" s="62" t="s">
        <v>720</v>
      </c>
      <c r="B379" s="62" t="s">
        <v>842</v>
      </c>
      <c r="C379" s="62" t="s">
        <v>1236</v>
      </c>
      <c r="D379" s="62" t="s">
        <v>306</v>
      </c>
      <c r="E379" s="62" t="s">
        <v>308</v>
      </c>
      <c r="F379" s="138">
        <v>2.10767953</v>
      </c>
      <c r="G379" s="138">
        <v>1.2369885900000002</v>
      </c>
      <c r="H379" s="79">
        <f t="shared" si="10"/>
        <v>0.70387952406254595</v>
      </c>
      <c r="I379" s="63">
        <f t="shared" si="11"/>
        <v>2.8221082388077266E-4</v>
      </c>
      <c r="J379" s="141">
        <v>86.374564090000007</v>
      </c>
      <c r="K379" s="141">
        <v>19.308142857142901</v>
      </c>
      <c r="L379" s="142"/>
    </row>
    <row r="380" spans="1:17" x14ac:dyDescent="0.2">
      <c r="A380" s="62" t="s">
        <v>2238</v>
      </c>
      <c r="B380" s="62" t="s">
        <v>1177</v>
      </c>
      <c r="C380" s="62" t="s">
        <v>219</v>
      </c>
      <c r="D380" s="62" t="s">
        <v>1153</v>
      </c>
      <c r="E380" s="62" t="s">
        <v>308</v>
      </c>
      <c r="F380" s="138">
        <v>2.0984379199999998</v>
      </c>
      <c r="G380" s="138">
        <v>1.54723693</v>
      </c>
      <c r="H380" s="79">
        <f t="shared" si="10"/>
        <v>0.35624859988314772</v>
      </c>
      <c r="I380" s="63">
        <f t="shared" si="11"/>
        <v>2.8097340503461398E-4</v>
      </c>
      <c r="J380" s="141">
        <v>27.887250000000002</v>
      </c>
      <c r="K380" s="141">
        <v>25.621190476190499</v>
      </c>
      <c r="L380" s="142"/>
    </row>
    <row r="381" spans="1:17" x14ac:dyDescent="0.2">
      <c r="A381" s="137" t="s">
        <v>818</v>
      </c>
      <c r="B381" s="137" t="s">
        <v>450</v>
      </c>
      <c r="C381" s="137" t="s">
        <v>1232</v>
      </c>
      <c r="D381" s="137" t="s">
        <v>306</v>
      </c>
      <c r="E381" s="137" t="s">
        <v>1442</v>
      </c>
      <c r="F381" s="138">
        <v>2.09785954</v>
      </c>
      <c r="G381" s="138">
        <v>1.12289248</v>
      </c>
      <c r="H381" s="139">
        <f t="shared" si="10"/>
        <v>0.86826394990195332</v>
      </c>
      <c r="I381" s="140">
        <f t="shared" si="11"/>
        <v>2.8089596200117704E-4</v>
      </c>
      <c r="J381" s="141">
        <v>217.7880843394683</v>
      </c>
      <c r="K381" s="141">
        <v>8.78380952380952</v>
      </c>
      <c r="L381" s="142"/>
      <c r="M381" s="142"/>
      <c r="N381" s="142"/>
      <c r="O381" s="142"/>
      <c r="P381" s="142"/>
      <c r="Q381" s="142"/>
    </row>
    <row r="382" spans="1:17" x14ac:dyDescent="0.2">
      <c r="A382" s="62" t="s">
        <v>2415</v>
      </c>
      <c r="B382" s="62" t="s">
        <v>169</v>
      </c>
      <c r="C382" s="62" t="s">
        <v>947</v>
      </c>
      <c r="D382" s="62" t="s">
        <v>306</v>
      </c>
      <c r="E382" s="62" t="s">
        <v>1442</v>
      </c>
      <c r="F382" s="138">
        <v>2.079187015</v>
      </c>
      <c r="G382" s="138">
        <v>2.2456288300000002</v>
      </c>
      <c r="H382" s="79">
        <f t="shared" si="10"/>
        <v>-7.4118132425294969E-2</v>
      </c>
      <c r="I382" s="63">
        <f t="shared" si="11"/>
        <v>2.783957770398588E-4</v>
      </c>
      <c r="J382" s="141">
        <v>269.23183366195076</v>
      </c>
      <c r="K382" s="141">
        <v>41.003190476190497</v>
      </c>
      <c r="L382" s="142"/>
    </row>
    <row r="383" spans="1:17" x14ac:dyDescent="0.2">
      <c r="A383" s="62" t="s">
        <v>2256</v>
      </c>
      <c r="B383" s="62" t="s">
        <v>1865</v>
      </c>
      <c r="C383" s="62" t="s">
        <v>219</v>
      </c>
      <c r="D383" s="62" t="s">
        <v>307</v>
      </c>
      <c r="E383" s="62" t="s">
        <v>308</v>
      </c>
      <c r="F383" s="138">
        <v>2.0710335</v>
      </c>
      <c r="G383" s="138">
        <v>4.1565028000000002</v>
      </c>
      <c r="H383" s="79">
        <f t="shared" si="10"/>
        <v>-0.50173653197105994</v>
      </c>
      <c r="I383" s="63">
        <f t="shared" si="11"/>
        <v>2.773040502602785E-4</v>
      </c>
      <c r="J383" s="141">
        <v>211.36</v>
      </c>
      <c r="K383" s="141">
        <v>24.0001904761905</v>
      </c>
      <c r="L383" s="142"/>
    </row>
    <row r="384" spans="1:17" x14ac:dyDescent="0.2">
      <c r="A384" s="62" t="s">
        <v>1909</v>
      </c>
      <c r="B384" s="62" t="s">
        <v>1910</v>
      </c>
      <c r="C384" s="62" t="s">
        <v>1231</v>
      </c>
      <c r="D384" s="62" t="s">
        <v>306</v>
      </c>
      <c r="E384" s="62" t="s">
        <v>1442</v>
      </c>
      <c r="F384" s="138">
        <v>2.051933413</v>
      </c>
      <c r="G384" s="138">
        <v>3.4645785410000003</v>
      </c>
      <c r="H384" s="79">
        <f t="shared" si="10"/>
        <v>-0.40773938627243844</v>
      </c>
      <c r="I384" s="63">
        <f t="shared" si="11"/>
        <v>2.7474661626154128E-4</v>
      </c>
      <c r="J384" s="141">
        <v>10.242588769999999</v>
      </c>
      <c r="K384" s="141">
        <v>82.927523809523805</v>
      </c>
      <c r="L384" s="142"/>
    </row>
    <row r="385" spans="1:12" x14ac:dyDescent="0.2">
      <c r="A385" s="62" t="s">
        <v>1324</v>
      </c>
      <c r="B385" s="62" t="s">
        <v>1345</v>
      </c>
      <c r="C385" s="62" t="s">
        <v>1235</v>
      </c>
      <c r="D385" s="62" t="s">
        <v>307</v>
      </c>
      <c r="E385" s="62" t="s">
        <v>308</v>
      </c>
      <c r="F385" s="138">
        <v>2.04271724</v>
      </c>
      <c r="G385" s="138">
        <v>2.4437633599999997</v>
      </c>
      <c r="H385" s="79">
        <f t="shared" si="10"/>
        <v>-0.16411004705463783</v>
      </c>
      <c r="I385" s="63">
        <f t="shared" si="11"/>
        <v>2.7351260333958739E-4</v>
      </c>
      <c r="J385" s="141">
        <v>65.74199999999999</v>
      </c>
      <c r="K385" s="141">
        <v>17.399523809523799</v>
      </c>
      <c r="L385" s="142"/>
    </row>
    <row r="386" spans="1:12" x14ac:dyDescent="0.2">
      <c r="A386" s="62" t="s">
        <v>717</v>
      </c>
      <c r="B386" s="62" t="s">
        <v>839</v>
      </c>
      <c r="C386" s="62" t="s">
        <v>1236</v>
      </c>
      <c r="D386" s="62" t="s">
        <v>306</v>
      </c>
      <c r="E386" s="62" t="s">
        <v>1442</v>
      </c>
      <c r="F386" s="138">
        <v>1.99719841</v>
      </c>
      <c r="G386" s="138">
        <v>12.53252241</v>
      </c>
      <c r="H386" s="79">
        <f t="shared" si="10"/>
        <v>-0.84063875214726225</v>
      </c>
      <c r="I386" s="63">
        <f t="shared" si="11"/>
        <v>2.674177932256471E-4</v>
      </c>
      <c r="J386" s="141">
        <v>209.1719464</v>
      </c>
      <c r="K386" s="141">
        <v>13.923</v>
      </c>
      <c r="L386" s="142"/>
    </row>
    <row r="387" spans="1:12" x14ac:dyDescent="0.2">
      <c r="A387" s="62" t="s">
        <v>2458</v>
      </c>
      <c r="B387" s="62" t="s">
        <v>1404</v>
      </c>
      <c r="C387" s="62" t="s">
        <v>947</v>
      </c>
      <c r="D387" s="62" t="s">
        <v>306</v>
      </c>
      <c r="E387" s="62" t="s">
        <v>1442</v>
      </c>
      <c r="F387" s="138">
        <v>1.989850817</v>
      </c>
      <c r="G387" s="138">
        <v>0.50048779100000007</v>
      </c>
      <c r="H387" s="79">
        <f t="shared" si="10"/>
        <v>2.975822892750644</v>
      </c>
      <c r="I387" s="63">
        <f t="shared" si="11"/>
        <v>2.6643397654737319E-4</v>
      </c>
      <c r="J387" s="141">
        <v>11.2664998174</v>
      </c>
      <c r="K387" s="141">
        <v>124.30704761904801</v>
      </c>
      <c r="L387" s="142"/>
    </row>
    <row r="388" spans="1:12" x14ac:dyDescent="0.2">
      <c r="A388" s="62" t="s">
        <v>399</v>
      </c>
      <c r="B388" s="62" t="s">
        <v>671</v>
      </c>
      <c r="C388" s="62" t="s">
        <v>1231</v>
      </c>
      <c r="D388" s="62" t="s">
        <v>306</v>
      </c>
      <c r="E388" s="62" t="s">
        <v>1442</v>
      </c>
      <c r="F388" s="138">
        <v>1.9673264069999998</v>
      </c>
      <c r="G388" s="138">
        <v>2.63664086</v>
      </c>
      <c r="H388" s="79">
        <f t="shared" si="10"/>
        <v>-0.25385120254868543</v>
      </c>
      <c r="I388" s="63">
        <f t="shared" si="11"/>
        <v>2.6341803782753924E-4</v>
      </c>
      <c r="J388" s="141">
        <v>41.591626159999997</v>
      </c>
      <c r="K388" s="141">
        <v>26.056380952381001</v>
      </c>
      <c r="L388" s="142"/>
    </row>
    <row r="389" spans="1:12" x14ac:dyDescent="0.2">
      <c r="A389" s="62" t="s">
        <v>2566</v>
      </c>
      <c r="B389" s="62" t="s">
        <v>2182</v>
      </c>
      <c r="C389" s="62" t="s">
        <v>1235</v>
      </c>
      <c r="D389" s="62" t="s">
        <v>1153</v>
      </c>
      <c r="E389" s="62" t="s">
        <v>308</v>
      </c>
      <c r="F389" s="138">
        <v>1.9439375400000001</v>
      </c>
      <c r="G389" s="138">
        <v>2.2639658700000003</v>
      </c>
      <c r="H389" s="79">
        <f t="shared" si="10"/>
        <v>-0.14135740040992761</v>
      </c>
      <c r="I389" s="63">
        <f t="shared" si="11"/>
        <v>2.6028635137722406E-4</v>
      </c>
      <c r="J389" s="141">
        <v>74.737587869999999</v>
      </c>
      <c r="K389" s="141">
        <v>40.158714285714296</v>
      </c>
      <c r="L389" s="142"/>
    </row>
    <row r="390" spans="1:12" x14ac:dyDescent="0.2">
      <c r="A390" s="62" t="s">
        <v>1929</v>
      </c>
      <c r="B390" s="62" t="s">
        <v>1930</v>
      </c>
      <c r="C390" s="62" t="s">
        <v>1382</v>
      </c>
      <c r="D390" s="62" t="s">
        <v>306</v>
      </c>
      <c r="E390" s="62" t="s">
        <v>1442</v>
      </c>
      <c r="F390" s="138">
        <v>1.9313584111117199</v>
      </c>
      <c r="G390" s="138">
        <v>2.7426463126529197</v>
      </c>
      <c r="H390" s="79">
        <f t="shared" si="10"/>
        <v>-0.29580478452449577</v>
      </c>
      <c r="I390" s="63">
        <f t="shared" si="11"/>
        <v>2.5860205057307668E-4</v>
      </c>
      <c r="J390" s="141">
        <v>45.679725064465799</v>
      </c>
      <c r="K390" s="141">
        <v>28.632619047618999</v>
      </c>
      <c r="L390" s="142"/>
    </row>
    <row r="391" spans="1:12" x14ac:dyDescent="0.2">
      <c r="A391" s="62" t="s">
        <v>2770</v>
      </c>
      <c r="B391" s="62" t="s">
        <v>64</v>
      </c>
      <c r="C391" s="62" t="s">
        <v>2792</v>
      </c>
      <c r="D391" s="62" t="s">
        <v>307</v>
      </c>
      <c r="E391" s="62" t="s">
        <v>308</v>
      </c>
      <c r="F391" s="138">
        <v>1.93058215</v>
      </c>
      <c r="G391" s="138">
        <v>1.9178674999999999E-2</v>
      </c>
      <c r="H391" s="79">
        <f t="shared" ref="H391:H454" si="12">IF(ISERROR(F391/G391-1),"",IF((F391/G391-1)&gt;10000%,"",F391/G391-1))</f>
        <v>99.662957686075814</v>
      </c>
      <c r="I391" s="63">
        <f t="shared" ref="I391:I454" si="13">F391/$F$1050</f>
        <v>2.5849811195965516E-4</v>
      </c>
      <c r="J391" s="141">
        <v>2.6941464836066427</v>
      </c>
      <c r="K391" s="141">
        <v>20.723952380952401</v>
      </c>
      <c r="L391" s="142"/>
    </row>
    <row r="392" spans="1:12" x14ac:dyDescent="0.2">
      <c r="A392" s="62" t="s">
        <v>2638</v>
      </c>
      <c r="B392" s="62" t="s">
        <v>466</v>
      </c>
      <c r="C392" s="62" t="s">
        <v>1235</v>
      </c>
      <c r="D392" s="62" t="s">
        <v>307</v>
      </c>
      <c r="E392" s="62" t="s">
        <v>1442</v>
      </c>
      <c r="F392" s="138">
        <v>1.9073909899999999</v>
      </c>
      <c r="G392" s="138">
        <v>0.16457609000000001</v>
      </c>
      <c r="H392" s="79">
        <f t="shared" si="12"/>
        <v>10.589721143575593</v>
      </c>
      <c r="I392" s="63">
        <f t="shared" si="13"/>
        <v>2.5539289777638184E-4</v>
      </c>
      <c r="J392" s="141">
        <v>22.866427859999998</v>
      </c>
      <c r="K392" s="141">
        <v>23.8842380952381</v>
      </c>
      <c r="L392" s="142"/>
    </row>
    <row r="393" spans="1:12" x14ac:dyDescent="0.2">
      <c r="A393" s="62" t="s">
        <v>323</v>
      </c>
      <c r="B393" s="62" t="s">
        <v>324</v>
      </c>
      <c r="C393" s="62" t="s">
        <v>1236</v>
      </c>
      <c r="D393" s="62" t="s">
        <v>306</v>
      </c>
      <c r="E393" s="62" t="s">
        <v>308</v>
      </c>
      <c r="F393" s="138">
        <v>1.87987427</v>
      </c>
      <c r="G393" s="138">
        <v>5.1494433229999999</v>
      </c>
      <c r="H393" s="79">
        <f t="shared" si="12"/>
        <v>-0.63493640922242267</v>
      </c>
      <c r="I393" s="63">
        <f t="shared" si="13"/>
        <v>2.5170850642980148E-4</v>
      </c>
      <c r="J393" s="141">
        <v>526.93315870000004</v>
      </c>
      <c r="K393" s="141">
        <v>24.376428571428601</v>
      </c>
      <c r="L393" s="142"/>
    </row>
    <row r="394" spans="1:12" x14ac:dyDescent="0.2">
      <c r="A394" s="62" t="s">
        <v>2403</v>
      </c>
      <c r="B394" s="62" t="s">
        <v>150</v>
      </c>
      <c r="C394" s="62" t="s">
        <v>947</v>
      </c>
      <c r="D394" s="62" t="s">
        <v>306</v>
      </c>
      <c r="E394" s="62" t="s">
        <v>1442</v>
      </c>
      <c r="F394" s="138">
        <v>1.87343448</v>
      </c>
      <c r="G394" s="138">
        <v>2.0983287000000002</v>
      </c>
      <c r="H394" s="79">
        <f t="shared" si="12"/>
        <v>-0.10717778391917343</v>
      </c>
      <c r="I394" s="63">
        <f t="shared" si="13"/>
        <v>2.508462413578818E-4</v>
      </c>
      <c r="J394" s="141">
        <v>46.712971586400002</v>
      </c>
      <c r="K394" s="141">
        <v>16.368047619047601</v>
      </c>
      <c r="L394" s="142"/>
    </row>
    <row r="395" spans="1:12" x14ac:dyDescent="0.2">
      <c r="A395" s="62" t="s">
        <v>371</v>
      </c>
      <c r="B395" s="62" t="s">
        <v>672</v>
      </c>
      <c r="C395" s="62" t="s">
        <v>1231</v>
      </c>
      <c r="D395" s="62" t="s">
        <v>306</v>
      </c>
      <c r="E395" s="62" t="s">
        <v>1442</v>
      </c>
      <c r="F395" s="138">
        <v>1.8579006810000001</v>
      </c>
      <c r="G395" s="138">
        <v>1.7111154850000001</v>
      </c>
      <c r="H395" s="79">
        <f t="shared" si="12"/>
        <v>8.5783336827204293E-2</v>
      </c>
      <c r="I395" s="63">
        <f t="shared" si="13"/>
        <v>2.4876632069091575E-4</v>
      </c>
      <c r="J395" s="141">
        <v>59.30941954</v>
      </c>
      <c r="K395" s="141">
        <v>13.593714285714301</v>
      </c>
      <c r="L395" s="142"/>
    </row>
    <row r="396" spans="1:12" x14ac:dyDescent="0.2">
      <c r="A396" s="62" t="s">
        <v>2689</v>
      </c>
      <c r="B396" s="62" t="s">
        <v>1376</v>
      </c>
      <c r="C396" s="62" t="s">
        <v>1230</v>
      </c>
      <c r="D396" s="62" t="s">
        <v>306</v>
      </c>
      <c r="E396" s="62" t="s">
        <v>1442</v>
      </c>
      <c r="F396" s="138">
        <v>1.8413771200000002</v>
      </c>
      <c r="G396" s="138">
        <v>0.80985543000000004</v>
      </c>
      <c r="H396" s="79">
        <f t="shared" si="12"/>
        <v>1.273710901709951</v>
      </c>
      <c r="I396" s="63">
        <f t="shared" si="13"/>
        <v>2.4655387439778589E-4</v>
      </c>
      <c r="J396" s="141">
        <v>209.10587746000002</v>
      </c>
      <c r="K396" s="141">
        <v>15.579190476190499</v>
      </c>
      <c r="L396" s="142"/>
    </row>
    <row r="397" spans="1:12" x14ac:dyDescent="0.2">
      <c r="A397" s="62" t="s">
        <v>2631</v>
      </c>
      <c r="B397" s="62" t="s">
        <v>530</v>
      </c>
      <c r="C397" s="62" t="s">
        <v>1235</v>
      </c>
      <c r="D397" s="62" t="s">
        <v>307</v>
      </c>
      <c r="E397" s="62" t="s">
        <v>308</v>
      </c>
      <c r="F397" s="138">
        <v>1.84120263</v>
      </c>
      <c r="G397" s="138">
        <v>1.2482355000000001</v>
      </c>
      <c r="H397" s="79">
        <f t="shared" si="12"/>
        <v>0.47504427650070835</v>
      </c>
      <c r="I397" s="63">
        <f t="shared" si="13"/>
        <v>2.4653051080481166E-4</v>
      </c>
      <c r="J397" s="141">
        <v>65.645582349999998</v>
      </c>
      <c r="K397" s="141">
        <v>9.9848571428571393</v>
      </c>
      <c r="L397" s="142"/>
    </row>
    <row r="398" spans="1:12" x14ac:dyDescent="0.2">
      <c r="A398" s="62" t="s">
        <v>2676</v>
      </c>
      <c r="B398" s="62" t="s">
        <v>272</v>
      </c>
      <c r="C398" s="62" t="s">
        <v>1230</v>
      </c>
      <c r="D398" s="62" t="s">
        <v>306</v>
      </c>
      <c r="E398" s="62" t="s">
        <v>1442</v>
      </c>
      <c r="F398" s="138">
        <v>1.84107844</v>
      </c>
      <c r="G398" s="138">
        <v>2.3295224380000001</v>
      </c>
      <c r="H398" s="79">
        <f t="shared" si="12"/>
        <v>-0.20967559274481651</v>
      </c>
      <c r="I398" s="63">
        <f t="shared" si="13"/>
        <v>2.4651388220368002E-4</v>
      </c>
      <c r="J398" s="141">
        <v>256.92977999999999</v>
      </c>
      <c r="K398" s="141">
        <v>13.199142857142901</v>
      </c>
      <c r="L398" s="142"/>
    </row>
    <row r="399" spans="1:12" x14ac:dyDescent="0.2">
      <c r="A399" s="62" t="s">
        <v>2259</v>
      </c>
      <c r="B399" s="62" t="s">
        <v>1591</v>
      </c>
      <c r="C399" s="62" t="s">
        <v>219</v>
      </c>
      <c r="D399" s="62" t="s">
        <v>1153</v>
      </c>
      <c r="E399" s="62" t="s">
        <v>308</v>
      </c>
      <c r="F399" s="138">
        <v>1.83880998</v>
      </c>
      <c r="G399" s="138">
        <v>5.3204608799999997</v>
      </c>
      <c r="H399" s="79">
        <f t="shared" si="12"/>
        <v>-0.65438896714526729</v>
      </c>
      <c r="I399" s="63">
        <f t="shared" si="13"/>
        <v>2.4621014344433428E-4</v>
      </c>
      <c r="J399" s="141">
        <v>62.935000000000002</v>
      </c>
      <c r="K399" s="141">
        <v>66.950809523809497</v>
      </c>
      <c r="L399" s="142"/>
    </row>
    <row r="400" spans="1:12" x14ac:dyDescent="0.2">
      <c r="A400" s="62" t="s">
        <v>798</v>
      </c>
      <c r="B400" s="62" t="s">
        <v>799</v>
      </c>
      <c r="C400" s="62" t="s">
        <v>1231</v>
      </c>
      <c r="D400" s="62" t="s">
        <v>306</v>
      </c>
      <c r="E400" s="62" t="s">
        <v>1442</v>
      </c>
      <c r="F400" s="138">
        <v>1.8299903089999998</v>
      </c>
      <c r="G400" s="138">
        <v>1.3900112549999999</v>
      </c>
      <c r="H400" s="79">
        <f t="shared" si="12"/>
        <v>0.31652913055009746</v>
      </c>
      <c r="I400" s="63">
        <f t="shared" si="13"/>
        <v>2.4502922073581067E-4</v>
      </c>
      <c r="J400" s="141">
        <v>32.296444350000002</v>
      </c>
      <c r="K400" s="141">
        <v>35.092047619047598</v>
      </c>
      <c r="L400" s="142"/>
    </row>
    <row r="401" spans="1:17" x14ac:dyDescent="0.2">
      <c r="A401" s="62" t="s">
        <v>1927</v>
      </c>
      <c r="B401" s="62" t="s">
        <v>1928</v>
      </c>
      <c r="C401" s="62" t="s">
        <v>1382</v>
      </c>
      <c r="D401" s="62" t="s">
        <v>307</v>
      </c>
      <c r="E401" s="62" t="s">
        <v>308</v>
      </c>
      <c r="F401" s="138">
        <v>1.8134936399999999</v>
      </c>
      <c r="G401" s="138">
        <v>1.06334748</v>
      </c>
      <c r="H401" s="79">
        <f t="shared" si="12"/>
        <v>0.70545722269450417</v>
      </c>
      <c r="I401" s="63">
        <f t="shared" si="13"/>
        <v>2.4282037518623205E-4</v>
      </c>
      <c r="J401" s="141">
        <v>33.374304280000004</v>
      </c>
      <c r="K401" s="141">
        <v>25.9956666666667</v>
      </c>
      <c r="L401" s="142"/>
    </row>
    <row r="402" spans="1:17" x14ac:dyDescent="0.2">
      <c r="A402" s="62" t="s">
        <v>2363</v>
      </c>
      <c r="B402" s="62" t="s">
        <v>331</v>
      </c>
      <c r="C402" s="62" t="s">
        <v>947</v>
      </c>
      <c r="D402" s="62" t="s">
        <v>306</v>
      </c>
      <c r="E402" s="62" t="s">
        <v>1442</v>
      </c>
      <c r="F402" s="138">
        <v>1.8134757779999999</v>
      </c>
      <c r="G402" s="138">
        <v>1.7333228740000002</v>
      </c>
      <c r="H402" s="79">
        <f t="shared" si="12"/>
        <v>4.6242339036944857E-2</v>
      </c>
      <c r="I402" s="63">
        <f t="shared" si="13"/>
        <v>2.4281798352769745E-4</v>
      </c>
      <c r="J402" s="141">
        <v>82.016428360000006</v>
      </c>
      <c r="K402" s="141">
        <v>63.4149523809524</v>
      </c>
      <c r="L402" s="142"/>
    </row>
    <row r="403" spans="1:17" x14ac:dyDescent="0.2">
      <c r="A403" s="62" t="s">
        <v>1301</v>
      </c>
      <c r="B403" s="62" t="s">
        <v>602</v>
      </c>
      <c r="C403" s="62" t="s">
        <v>1235</v>
      </c>
      <c r="D403" s="62" t="s">
        <v>307</v>
      </c>
      <c r="E403" s="62" t="s">
        <v>308</v>
      </c>
      <c r="F403" s="138">
        <v>1.793289922</v>
      </c>
      <c r="G403" s="138">
        <v>11.764057705000001</v>
      </c>
      <c r="H403" s="79">
        <f t="shared" si="12"/>
        <v>-0.84756195804464562</v>
      </c>
      <c r="I403" s="63">
        <f t="shared" si="13"/>
        <v>2.401151689055435E-4</v>
      </c>
      <c r="J403" s="141">
        <v>70.974500000000006</v>
      </c>
      <c r="K403" s="141">
        <v>21.0562857142857</v>
      </c>
      <c r="L403" s="142"/>
    </row>
    <row r="404" spans="1:17" x14ac:dyDescent="0.2">
      <c r="A404" s="62" t="s">
        <v>515</v>
      </c>
      <c r="B404" s="62" t="s">
        <v>516</v>
      </c>
      <c r="C404" s="62" t="s">
        <v>1233</v>
      </c>
      <c r="D404" s="62" t="s">
        <v>306</v>
      </c>
      <c r="E404" s="62" t="s">
        <v>308</v>
      </c>
      <c r="F404" s="138">
        <v>1.7660647700000001</v>
      </c>
      <c r="G404" s="138">
        <v>0.19155639999999999</v>
      </c>
      <c r="H404" s="79">
        <f t="shared" si="12"/>
        <v>8.219555024003375</v>
      </c>
      <c r="I404" s="63">
        <f t="shared" si="13"/>
        <v>2.3646981748145899E-4</v>
      </c>
      <c r="J404" s="141">
        <v>338.40084107000001</v>
      </c>
      <c r="K404" s="141">
        <v>18.1218095238095</v>
      </c>
      <c r="L404" s="142"/>
    </row>
    <row r="405" spans="1:17" x14ac:dyDescent="0.2">
      <c r="A405" s="62" t="s">
        <v>2623</v>
      </c>
      <c r="B405" s="62" t="s">
        <v>96</v>
      </c>
      <c r="C405" s="62" t="s">
        <v>1230</v>
      </c>
      <c r="D405" s="62" t="s">
        <v>306</v>
      </c>
      <c r="E405" s="62" t="s">
        <v>1442</v>
      </c>
      <c r="F405" s="138">
        <v>1.76407281</v>
      </c>
      <c r="G405" s="138">
        <v>0.22480232</v>
      </c>
      <c r="H405" s="79">
        <f t="shared" si="12"/>
        <v>6.8472179913445732</v>
      </c>
      <c r="I405" s="63">
        <f t="shared" si="13"/>
        <v>2.3620310109277842E-4</v>
      </c>
      <c r="J405" s="141">
        <v>427.91762736000004</v>
      </c>
      <c r="K405" s="141">
        <v>8.9485714285714302</v>
      </c>
      <c r="L405" s="142"/>
    </row>
    <row r="406" spans="1:17" x14ac:dyDescent="0.2">
      <c r="A406" s="62" t="s">
        <v>2579</v>
      </c>
      <c r="B406" s="62" t="s">
        <v>560</v>
      </c>
      <c r="C406" s="62" t="s">
        <v>1235</v>
      </c>
      <c r="D406" s="62" t="s">
        <v>1153</v>
      </c>
      <c r="E406" s="62" t="s">
        <v>1442</v>
      </c>
      <c r="F406" s="138">
        <v>1.76131456</v>
      </c>
      <c r="G406" s="138">
        <v>1.3963979199999998</v>
      </c>
      <c r="H406" s="79">
        <f t="shared" si="12"/>
        <v>0.26132711512489237</v>
      </c>
      <c r="I406" s="63">
        <f t="shared" si="13"/>
        <v>2.3583378118721899E-4</v>
      </c>
      <c r="J406" s="141">
        <v>157.02749703000001</v>
      </c>
      <c r="K406" s="141">
        <v>18.7287142857143</v>
      </c>
      <c r="L406" s="142"/>
    </row>
    <row r="407" spans="1:17" x14ac:dyDescent="0.2">
      <c r="A407" s="62" t="s">
        <v>2642</v>
      </c>
      <c r="B407" s="62" t="s">
        <v>748</v>
      </c>
      <c r="C407" s="62" t="s">
        <v>1235</v>
      </c>
      <c r="D407" s="62" t="s">
        <v>307</v>
      </c>
      <c r="E407" s="62" t="s">
        <v>308</v>
      </c>
      <c r="F407" s="138">
        <v>1.75641414</v>
      </c>
      <c r="G407" s="138">
        <v>1.123005939</v>
      </c>
      <c r="H407" s="79">
        <f t="shared" si="12"/>
        <v>0.56402925309907914</v>
      </c>
      <c r="I407" s="63">
        <f t="shared" si="13"/>
        <v>2.3517763230600751E-4</v>
      </c>
      <c r="J407" s="141">
        <v>53.379719090000002</v>
      </c>
      <c r="K407" s="141">
        <v>51.9282857142857</v>
      </c>
      <c r="L407" s="142"/>
    </row>
    <row r="408" spans="1:17" x14ac:dyDescent="0.2">
      <c r="A408" s="62" t="s">
        <v>2255</v>
      </c>
      <c r="B408" s="62" t="s">
        <v>1174</v>
      </c>
      <c r="C408" s="62" t="s">
        <v>219</v>
      </c>
      <c r="D408" s="62" t="s">
        <v>1153</v>
      </c>
      <c r="E408" s="62" t="s">
        <v>1442</v>
      </c>
      <c r="F408" s="138">
        <v>1.74317115</v>
      </c>
      <c r="G408" s="138">
        <v>1.05424915</v>
      </c>
      <c r="H408" s="79">
        <f t="shared" si="12"/>
        <v>0.65347171491672529</v>
      </c>
      <c r="I408" s="63">
        <f t="shared" si="13"/>
        <v>2.3340444285032929E-4</v>
      </c>
      <c r="J408" s="141">
        <v>13.904</v>
      </c>
      <c r="K408" s="141">
        <v>75.900238095238095</v>
      </c>
      <c r="L408" s="142"/>
    </row>
    <row r="409" spans="1:17" x14ac:dyDescent="0.2">
      <c r="A409" s="62" t="s">
        <v>2438</v>
      </c>
      <c r="B409" s="62" t="s">
        <v>1438</v>
      </c>
      <c r="C409" s="62" t="s">
        <v>947</v>
      </c>
      <c r="D409" s="62" t="s">
        <v>306</v>
      </c>
      <c r="E409" s="62" t="s">
        <v>1442</v>
      </c>
      <c r="F409" s="138">
        <v>1.7297512420000001</v>
      </c>
      <c r="G409" s="138">
        <v>1.59123452</v>
      </c>
      <c r="H409" s="79">
        <f t="shared" si="12"/>
        <v>8.7049847309748074E-2</v>
      </c>
      <c r="I409" s="63">
        <f t="shared" si="13"/>
        <v>2.3160756470107661E-4</v>
      </c>
      <c r="J409" s="141">
        <v>23.688797302559998</v>
      </c>
      <c r="K409" s="141">
        <v>86.045285714285697</v>
      </c>
      <c r="L409" s="142"/>
    </row>
    <row r="410" spans="1:17" x14ac:dyDescent="0.2">
      <c r="A410" s="62" t="s">
        <v>2744</v>
      </c>
      <c r="B410" s="62" t="s">
        <v>2745</v>
      </c>
      <c r="C410" s="62" t="s">
        <v>1235</v>
      </c>
      <c r="D410" s="62" t="s">
        <v>1153</v>
      </c>
      <c r="E410" s="62" t="s">
        <v>308</v>
      </c>
      <c r="F410" s="138">
        <v>1.7280636100000002</v>
      </c>
      <c r="G410" s="138">
        <v>1.6233847299999999</v>
      </c>
      <c r="H410" s="79">
        <f t="shared" si="12"/>
        <v>6.4481868078185123E-2</v>
      </c>
      <c r="I410" s="63">
        <f t="shared" si="13"/>
        <v>2.3138159675369728E-4</v>
      </c>
      <c r="J410" s="141">
        <v>32.4</v>
      </c>
      <c r="K410" s="141">
        <v>74.5369523809524</v>
      </c>
      <c r="L410" s="142"/>
    </row>
    <row r="411" spans="1:17" x14ac:dyDescent="0.2">
      <c r="A411" s="62" t="s">
        <v>2756</v>
      </c>
      <c r="B411" s="62" t="s">
        <v>252</v>
      </c>
      <c r="C411" s="62" t="s">
        <v>2792</v>
      </c>
      <c r="D411" s="62" t="s">
        <v>307</v>
      </c>
      <c r="E411" s="62" t="s">
        <v>308</v>
      </c>
      <c r="F411" s="138">
        <v>1.7009807479999999</v>
      </c>
      <c r="G411" s="138">
        <v>20.218165697</v>
      </c>
      <c r="H411" s="79">
        <f t="shared" si="12"/>
        <v>-0.91586869088463385</v>
      </c>
      <c r="I411" s="63">
        <f t="shared" si="13"/>
        <v>2.2775529745663604E-4</v>
      </c>
      <c r="J411" s="141">
        <v>176.12863490999999</v>
      </c>
      <c r="K411" s="141">
        <v>10.576714285714299</v>
      </c>
      <c r="L411" s="142"/>
    </row>
    <row r="412" spans="1:17" x14ac:dyDescent="0.2">
      <c r="A412" s="62" t="s">
        <v>1497</v>
      </c>
      <c r="B412" s="62" t="s">
        <v>1487</v>
      </c>
      <c r="C412" s="62" t="s">
        <v>1382</v>
      </c>
      <c r="D412" s="62" t="s">
        <v>307</v>
      </c>
      <c r="E412" s="62" t="s">
        <v>308</v>
      </c>
      <c r="F412" s="138">
        <v>1.7004885000000001</v>
      </c>
      <c r="G412" s="138">
        <v>3.2784690000000005E-2</v>
      </c>
      <c r="H412" s="79">
        <f t="shared" si="12"/>
        <v>50.86837209685374</v>
      </c>
      <c r="I412" s="63">
        <f t="shared" si="13"/>
        <v>2.2768938719292835E-4</v>
      </c>
      <c r="J412" s="141">
        <v>38.664308584862482</v>
      </c>
      <c r="K412" s="141">
        <v>31.7839047619048</v>
      </c>
      <c r="L412" s="142"/>
      <c r="M412" s="142"/>
      <c r="N412" s="142"/>
      <c r="O412" s="142"/>
      <c r="P412" s="142"/>
      <c r="Q412" s="142"/>
    </row>
    <row r="413" spans="1:17" x14ac:dyDescent="0.2">
      <c r="A413" s="62" t="s">
        <v>1917</v>
      </c>
      <c r="B413" s="62" t="s">
        <v>1918</v>
      </c>
      <c r="C413" s="62" t="s">
        <v>1382</v>
      </c>
      <c r="D413" s="62" t="s">
        <v>307</v>
      </c>
      <c r="E413" s="62" t="s">
        <v>308</v>
      </c>
      <c r="F413" s="138">
        <v>1.6972493400000002</v>
      </c>
      <c r="G413" s="138">
        <v>2.5501465200000002</v>
      </c>
      <c r="H413" s="79">
        <f t="shared" si="12"/>
        <v>-0.33445026523417176</v>
      </c>
      <c r="I413" s="63">
        <f t="shared" si="13"/>
        <v>2.2725567514170317E-4</v>
      </c>
      <c r="J413" s="141">
        <v>47.473888531187384</v>
      </c>
      <c r="K413" s="141">
        <v>28.0947142857143</v>
      </c>
      <c r="L413" s="142"/>
    </row>
    <row r="414" spans="1:17" x14ac:dyDescent="0.2">
      <c r="A414" s="62" t="s">
        <v>2592</v>
      </c>
      <c r="B414" s="62" t="s">
        <v>281</v>
      </c>
      <c r="C414" s="62" t="s">
        <v>1230</v>
      </c>
      <c r="D414" s="62" t="s">
        <v>306</v>
      </c>
      <c r="E414" s="62" t="s">
        <v>1442</v>
      </c>
      <c r="F414" s="138">
        <v>1.6971271140000002</v>
      </c>
      <c r="G414" s="138">
        <v>1.5713622</v>
      </c>
      <c r="H414" s="79">
        <f t="shared" si="12"/>
        <v>8.0035598412638409E-2</v>
      </c>
      <c r="I414" s="63">
        <f t="shared" si="13"/>
        <v>2.2723930951321523E-4</v>
      </c>
      <c r="J414" s="141">
        <v>66.310443159999991</v>
      </c>
      <c r="K414" s="141">
        <v>12.7401904761905</v>
      </c>
      <c r="L414" s="142"/>
    </row>
    <row r="415" spans="1:17" x14ac:dyDescent="0.2">
      <c r="A415" s="62" t="s">
        <v>2373</v>
      </c>
      <c r="B415" s="62" t="s">
        <v>457</v>
      </c>
      <c r="C415" s="62" t="s">
        <v>947</v>
      </c>
      <c r="D415" s="62" t="s">
        <v>306</v>
      </c>
      <c r="E415" s="62" t="s">
        <v>1442</v>
      </c>
      <c r="F415" s="138">
        <v>1.695397085</v>
      </c>
      <c r="G415" s="138">
        <v>0.87080084999999996</v>
      </c>
      <c r="H415" s="79">
        <f t="shared" si="12"/>
        <v>0.94694008968870436</v>
      </c>
      <c r="I415" s="63">
        <f t="shared" si="13"/>
        <v>2.270076647577017E-4</v>
      </c>
      <c r="J415" s="141">
        <v>28.573606695479999</v>
      </c>
      <c r="K415" s="141">
        <v>18.750047619047599</v>
      </c>
      <c r="L415" s="142"/>
    </row>
    <row r="416" spans="1:17" x14ac:dyDescent="0.2">
      <c r="A416" s="62" t="s">
        <v>2315</v>
      </c>
      <c r="B416" s="62" t="s">
        <v>1427</v>
      </c>
      <c r="C416" s="62" t="s">
        <v>947</v>
      </c>
      <c r="D416" s="62" t="s">
        <v>306</v>
      </c>
      <c r="E416" s="62" t="s">
        <v>1442</v>
      </c>
      <c r="F416" s="138">
        <v>1.694620045</v>
      </c>
      <c r="G416" s="138">
        <v>2.1257891460000002</v>
      </c>
      <c r="H416" s="79">
        <f t="shared" si="12"/>
        <v>-0.20282778365451315</v>
      </c>
      <c r="I416" s="63">
        <f t="shared" si="13"/>
        <v>2.2690362185389824E-4</v>
      </c>
      <c r="J416" s="141">
        <v>48.120536293720001</v>
      </c>
      <c r="K416" s="141">
        <v>112.63880952381</v>
      </c>
      <c r="L416" s="142"/>
    </row>
    <row r="417" spans="1:12" x14ac:dyDescent="0.2">
      <c r="A417" s="62" t="s">
        <v>2627</v>
      </c>
      <c r="B417" s="62" t="s">
        <v>18</v>
      </c>
      <c r="C417" s="62" t="s">
        <v>1235</v>
      </c>
      <c r="D417" s="62" t="s">
        <v>1153</v>
      </c>
      <c r="E417" s="62" t="s">
        <v>1442</v>
      </c>
      <c r="F417" s="138">
        <v>1.6779596399999999</v>
      </c>
      <c r="G417" s="138">
        <v>4.7893531210000004</v>
      </c>
      <c r="H417" s="79">
        <f t="shared" si="12"/>
        <v>-0.64964795921131668</v>
      </c>
      <c r="I417" s="63">
        <f t="shared" si="13"/>
        <v>2.2467285263385589E-4</v>
      </c>
      <c r="J417" s="141">
        <v>168.85421124999999</v>
      </c>
      <c r="K417" s="141">
        <v>25.760428571428601</v>
      </c>
      <c r="L417" s="142"/>
    </row>
    <row r="418" spans="1:12" x14ac:dyDescent="0.2">
      <c r="A418" s="62" t="s">
        <v>2311</v>
      </c>
      <c r="B418" s="62" t="s">
        <v>1358</v>
      </c>
      <c r="C418" s="62" t="s">
        <v>947</v>
      </c>
      <c r="D418" s="62" t="s">
        <v>306</v>
      </c>
      <c r="E418" s="62" t="s">
        <v>1442</v>
      </c>
      <c r="F418" s="138">
        <v>1.6754432029999999</v>
      </c>
      <c r="G418" s="138">
        <v>3.6396643150000001</v>
      </c>
      <c r="H418" s="79">
        <f t="shared" si="12"/>
        <v>-0.53967095369343143</v>
      </c>
      <c r="I418" s="63">
        <f t="shared" si="13"/>
        <v>2.2433591063251944E-4</v>
      </c>
      <c r="J418" s="141">
        <v>10.151792</v>
      </c>
      <c r="K418" s="141">
        <v>42.075904761904802</v>
      </c>
      <c r="L418" s="142"/>
    </row>
    <row r="419" spans="1:12" x14ac:dyDescent="0.2">
      <c r="A419" s="62" t="s">
        <v>2360</v>
      </c>
      <c r="B419" s="62" t="s">
        <v>593</v>
      </c>
      <c r="C419" s="62" t="s">
        <v>947</v>
      </c>
      <c r="D419" s="62" t="s">
        <v>306</v>
      </c>
      <c r="E419" s="62" t="s">
        <v>1442</v>
      </c>
      <c r="F419" s="138">
        <v>1.6583328400000001</v>
      </c>
      <c r="G419" s="138">
        <v>1.16896E-2</v>
      </c>
      <c r="H419" s="79" t="str">
        <f t="shared" si="12"/>
        <v/>
      </c>
      <c r="I419" s="63">
        <f t="shared" si="13"/>
        <v>2.2204489362998253E-4</v>
      </c>
      <c r="J419" s="141">
        <v>7.9721794891999993</v>
      </c>
      <c r="K419" s="141">
        <v>69.691238095238106</v>
      </c>
      <c r="L419" s="142"/>
    </row>
    <row r="420" spans="1:12" x14ac:dyDescent="0.2">
      <c r="A420" s="62" t="s">
        <v>2613</v>
      </c>
      <c r="B420" s="62" t="s">
        <v>1246</v>
      </c>
      <c r="C420" s="62" t="s">
        <v>1235</v>
      </c>
      <c r="D420" s="62" t="s">
        <v>307</v>
      </c>
      <c r="E420" s="62" t="s">
        <v>1442</v>
      </c>
      <c r="F420" s="138">
        <v>1.6485983040000001</v>
      </c>
      <c r="G420" s="138">
        <v>2.59770236</v>
      </c>
      <c r="H420" s="79">
        <f t="shared" si="12"/>
        <v>-0.36536289553973378</v>
      </c>
      <c r="I420" s="63">
        <f t="shared" si="13"/>
        <v>2.2074147373831756E-4</v>
      </c>
      <c r="J420" s="141">
        <v>995.25354712000001</v>
      </c>
      <c r="K420" s="141">
        <v>12.8002380952381</v>
      </c>
      <c r="L420" s="142"/>
    </row>
    <row r="421" spans="1:12" x14ac:dyDescent="0.2">
      <c r="A421" s="62" t="s">
        <v>699</v>
      </c>
      <c r="B421" s="62" t="s">
        <v>60</v>
      </c>
      <c r="C421" s="62" t="s">
        <v>1234</v>
      </c>
      <c r="D421" s="62" t="s">
        <v>306</v>
      </c>
      <c r="E421" s="62" t="s">
        <v>1442</v>
      </c>
      <c r="F421" s="138">
        <v>1.64320836</v>
      </c>
      <c r="G421" s="138">
        <v>1.7139431399999998</v>
      </c>
      <c r="H421" s="79">
        <f t="shared" si="12"/>
        <v>-4.127020223086264E-2</v>
      </c>
      <c r="I421" s="63">
        <f t="shared" si="13"/>
        <v>2.2001977932735022E-4</v>
      </c>
      <c r="J421" s="141">
        <v>36.240796619999998</v>
      </c>
      <c r="K421" s="141">
        <v>113.77671428571399</v>
      </c>
      <c r="L421" s="142"/>
    </row>
    <row r="422" spans="1:12" x14ac:dyDescent="0.2">
      <c r="A422" s="62" t="s">
        <v>1330</v>
      </c>
      <c r="B422" s="62" t="s">
        <v>1331</v>
      </c>
      <c r="C422" s="62" t="s">
        <v>1235</v>
      </c>
      <c r="D422" s="62" t="s">
        <v>307</v>
      </c>
      <c r="E422" s="62" t="s">
        <v>308</v>
      </c>
      <c r="F422" s="138">
        <v>1.6267219799999999</v>
      </c>
      <c r="G422" s="138">
        <v>1.4401513859999999</v>
      </c>
      <c r="H422" s="79">
        <f t="shared" si="12"/>
        <v>0.12954929309077512</v>
      </c>
      <c r="I422" s="63">
        <f t="shared" si="13"/>
        <v>2.1781231143842904E-4</v>
      </c>
      <c r="J422" s="141">
        <v>84.031499999999994</v>
      </c>
      <c r="K422" s="141">
        <v>42.637809523809501</v>
      </c>
      <c r="L422" s="142"/>
    </row>
    <row r="423" spans="1:12" x14ac:dyDescent="0.2">
      <c r="A423" s="62" t="s">
        <v>186</v>
      </c>
      <c r="B423" s="62" t="s">
        <v>191</v>
      </c>
      <c r="C423" s="62" t="s">
        <v>1231</v>
      </c>
      <c r="D423" s="62" t="s">
        <v>306</v>
      </c>
      <c r="E423" s="62" t="s">
        <v>1442</v>
      </c>
      <c r="F423" s="138">
        <v>1.6258473100000002</v>
      </c>
      <c r="G423" s="138">
        <v>1.0748388250000001</v>
      </c>
      <c r="H423" s="79">
        <f t="shared" si="12"/>
        <v>0.51264289322634027</v>
      </c>
      <c r="I423" s="63">
        <f t="shared" si="13"/>
        <v>2.1769519622342112E-4</v>
      </c>
      <c r="J423" s="141">
        <v>49.093429880000002</v>
      </c>
      <c r="K423" s="141">
        <v>36.745904761904796</v>
      </c>
      <c r="L423" s="142"/>
    </row>
    <row r="424" spans="1:12" x14ac:dyDescent="0.2">
      <c r="A424" s="62" t="s">
        <v>816</v>
      </c>
      <c r="B424" s="62" t="s">
        <v>445</v>
      </c>
      <c r="C424" s="62" t="s">
        <v>1232</v>
      </c>
      <c r="D424" s="62" t="s">
        <v>306</v>
      </c>
      <c r="E424" s="62" t="s">
        <v>1442</v>
      </c>
      <c r="F424" s="138">
        <v>1.6212875200000001</v>
      </c>
      <c r="G424" s="138">
        <v>5.7084199999999995E-2</v>
      </c>
      <c r="H424" s="79">
        <f t="shared" si="12"/>
        <v>27.401685930607773</v>
      </c>
      <c r="I424" s="63">
        <f t="shared" si="13"/>
        <v>2.1708465649273288E-4</v>
      </c>
      <c r="J424" s="141">
        <v>672.48385197000005</v>
      </c>
      <c r="K424" s="141">
        <v>15.805142857142901</v>
      </c>
      <c r="L424" s="142"/>
    </row>
    <row r="425" spans="1:12" x14ac:dyDescent="0.2">
      <c r="A425" s="62" t="s">
        <v>791</v>
      </c>
      <c r="B425" s="62" t="s">
        <v>792</v>
      </c>
      <c r="C425" s="62" t="s">
        <v>1231</v>
      </c>
      <c r="D425" s="62" t="s">
        <v>306</v>
      </c>
      <c r="E425" s="62" t="s">
        <v>1442</v>
      </c>
      <c r="F425" s="138">
        <v>1.619823789</v>
      </c>
      <c r="G425" s="138">
        <v>7.5215903559999999</v>
      </c>
      <c r="H425" s="79">
        <f t="shared" si="12"/>
        <v>-0.78464344475927739</v>
      </c>
      <c r="I425" s="63">
        <f t="shared" si="13"/>
        <v>2.1688866809621899E-4</v>
      </c>
      <c r="J425" s="141">
        <v>115.14421476000001</v>
      </c>
      <c r="K425" s="141">
        <v>11.6072857142857</v>
      </c>
      <c r="L425" s="142"/>
    </row>
    <row r="426" spans="1:12" x14ac:dyDescent="0.2">
      <c r="A426" s="62" t="s">
        <v>2654</v>
      </c>
      <c r="B426" s="62" t="s">
        <v>2217</v>
      </c>
      <c r="C426" s="62" t="s">
        <v>1235</v>
      </c>
      <c r="D426" s="62" t="s">
        <v>307</v>
      </c>
      <c r="E426" s="62" t="s">
        <v>1442</v>
      </c>
      <c r="F426" s="138">
        <v>1.6122968799999999</v>
      </c>
      <c r="G426" s="138">
        <v>1.5671963799999999</v>
      </c>
      <c r="H426" s="79">
        <f t="shared" si="12"/>
        <v>2.8777822980933676E-2</v>
      </c>
      <c r="I426" s="63">
        <f t="shared" si="13"/>
        <v>2.1588084164066404E-4</v>
      </c>
      <c r="J426" s="141">
        <v>24.606509410000001</v>
      </c>
      <c r="K426" s="141">
        <v>56.431857142857098</v>
      </c>
      <c r="L426" s="142"/>
    </row>
    <row r="427" spans="1:12" x14ac:dyDescent="0.2">
      <c r="A427" s="62" t="s">
        <v>2557</v>
      </c>
      <c r="B427" s="62" t="s">
        <v>871</v>
      </c>
      <c r="C427" s="62" t="s">
        <v>1235</v>
      </c>
      <c r="D427" s="62" t="s">
        <v>307</v>
      </c>
      <c r="E427" s="62" t="s">
        <v>308</v>
      </c>
      <c r="F427" s="138">
        <v>1.6076910600000001</v>
      </c>
      <c r="G427" s="138">
        <v>2.4002840299999999</v>
      </c>
      <c r="H427" s="79">
        <f t="shared" si="12"/>
        <v>-0.33020799209333562</v>
      </c>
      <c r="I427" s="63">
        <f t="shared" si="13"/>
        <v>2.1526413865600939E-4</v>
      </c>
      <c r="J427" s="141">
        <v>346.43118698000001</v>
      </c>
      <c r="K427" s="141">
        <v>45.983857142857097</v>
      </c>
      <c r="L427" s="142"/>
    </row>
    <row r="428" spans="1:12" x14ac:dyDescent="0.2">
      <c r="A428" s="62" t="s">
        <v>902</v>
      </c>
      <c r="B428" s="62" t="s">
        <v>898</v>
      </c>
      <c r="C428" s="62" t="s">
        <v>1231</v>
      </c>
      <c r="D428" s="62" t="s">
        <v>306</v>
      </c>
      <c r="E428" s="62" t="s">
        <v>1442</v>
      </c>
      <c r="F428" s="138">
        <v>1.598083916</v>
      </c>
      <c r="G428" s="138">
        <v>0.56464340599999996</v>
      </c>
      <c r="H428" s="79">
        <f t="shared" si="12"/>
        <v>1.8302533935905028</v>
      </c>
      <c r="I428" s="63">
        <f t="shared" si="13"/>
        <v>2.1397777610193493E-4</v>
      </c>
      <c r="J428" s="141">
        <v>15.99643034</v>
      </c>
      <c r="K428" s="141">
        <v>51.067809523809501</v>
      </c>
      <c r="L428" s="142"/>
    </row>
    <row r="429" spans="1:12" x14ac:dyDescent="0.2">
      <c r="A429" s="62" t="s">
        <v>387</v>
      </c>
      <c r="B429" s="62" t="s">
        <v>661</v>
      </c>
      <c r="C429" s="62" t="s">
        <v>1231</v>
      </c>
      <c r="D429" s="62" t="s">
        <v>306</v>
      </c>
      <c r="E429" s="62" t="s">
        <v>1442</v>
      </c>
      <c r="F429" s="138">
        <v>1.588400966</v>
      </c>
      <c r="G429" s="138">
        <v>1.1264638710000001</v>
      </c>
      <c r="H429" s="79">
        <f t="shared" si="12"/>
        <v>0.41007715106736864</v>
      </c>
      <c r="I429" s="63">
        <f t="shared" si="13"/>
        <v>2.1268126339295761E-4</v>
      </c>
      <c r="J429" s="141">
        <v>59.159880630000004</v>
      </c>
      <c r="K429" s="141">
        <v>13.693476190476201</v>
      </c>
      <c r="L429" s="142"/>
    </row>
    <row r="430" spans="1:12" x14ac:dyDescent="0.2">
      <c r="A430" s="62" t="s">
        <v>2432</v>
      </c>
      <c r="B430" s="62" t="s">
        <v>2205</v>
      </c>
      <c r="C430" s="62" t="s">
        <v>947</v>
      </c>
      <c r="D430" s="62" t="s">
        <v>306</v>
      </c>
      <c r="E430" s="62" t="s">
        <v>1442</v>
      </c>
      <c r="F430" s="138">
        <v>1.586673612</v>
      </c>
      <c r="G430" s="138">
        <v>1.401328664</v>
      </c>
      <c r="H430" s="79">
        <f t="shared" si="12"/>
        <v>0.13226372425077293</v>
      </c>
      <c r="I430" s="63">
        <f t="shared" si="13"/>
        <v>2.1244997681046956E-4</v>
      </c>
      <c r="J430" s="141">
        <v>159.5441904278</v>
      </c>
      <c r="K430" s="141">
        <v>8.0053809523809498</v>
      </c>
      <c r="L430" s="142"/>
    </row>
    <row r="431" spans="1:12" x14ac:dyDescent="0.2">
      <c r="A431" s="62" t="s">
        <v>692</v>
      </c>
      <c r="B431" s="62" t="s">
        <v>86</v>
      </c>
      <c r="C431" s="62" t="s">
        <v>698</v>
      </c>
      <c r="D431" s="62" t="s">
        <v>306</v>
      </c>
      <c r="E431" s="62" t="s">
        <v>1442</v>
      </c>
      <c r="F431" s="138">
        <v>1.5864513009999999</v>
      </c>
      <c r="G431" s="138">
        <v>3.081987711</v>
      </c>
      <c r="H431" s="79">
        <f t="shared" si="12"/>
        <v>-0.48525060780166107</v>
      </c>
      <c r="I431" s="63">
        <f t="shared" si="13"/>
        <v>2.1242021015497245E-4</v>
      </c>
      <c r="J431" s="141">
        <v>50.479738750000003</v>
      </c>
      <c r="K431" s="141">
        <v>68.931428571428597</v>
      </c>
      <c r="L431" s="142"/>
    </row>
    <row r="432" spans="1:12" x14ac:dyDescent="0.2">
      <c r="A432" s="62" t="s">
        <v>2229</v>
      </c>
      <c r="B432" s="62" t="s">
        <v>2230</v>
      </c>
      <c r="C432" s="62" t="s">
        <v>1236</v>
      </c>
      <c r="D432" s="62" t="s">
        <v>306</v>
      </c>
      <c r="E432" s="62" t="s">
        <v>308</v>
      </c>
      <c r="F432" s="138">
        <v>1.58264323</v>
      </c>
      <c r="G432" s="138">
        <v>3.5802771499999997</v>
      </c>
      <c r="H432" s="79">
        <f t="shared" si="12"/>
        <v>-0.55795510691120653</v>
      </c>
      <c r="I432" s="63">
        <f t="shared" si="13"/>
        <v>2.119103229358721E-4</v>
      </c>
      <c r="J432" s="141">
        <v>162.62541830000001</v>
      </c>
      <c r="K432" s="141">
        <v>30.926714285714301</v>
      </c>
      <c r="L432" s="142"/>
    </row>
    <row r="433" spans="1:12" x14ac:dyDescent="0.2">
      <c r="A433" s="62" t="s">
        <v>2624</v>
      </c>
      <c r="B433" s="62" t="s">
        <v>259</v>
      </c>
      <c r="C433" s="62" t="s">
        <v>1235</v>
      </c>
      <c r="D433" s="62" t="s">
        <v>307</v>
      </c>
      <c r="E433" s="62" t="s">
        <v>1442</v>
      </c>
      <c r="F433" s="138">
        <v>1.5695964499999999</v>
      </c>
      <c r="G433" s="138">
        <v>6.1663956349999998</v>
      </c>
      <c r="H433" s="79">
        <f t="shared" si="12"/>
        <v>-0.74545965862276375</v>
      </c>
      <c r="I433" s="63">
        <f t="shared" si="13"/>
        <v>2.1016340530423803E-4</v>
      </c>
      <c r="J433" s="141">
        <v>143.00998989200002</v>
      </c>
      <c r="K433" s="141">
        <v>18.452047619047601</v>
      </c>
      <c r="L433" s="142"/>
    </row>
    <row r="434" spans="1:12" x14ac:dyDescent="0.2">
      <c r="A434" s="62" t="s">
        <v>2771</v>
      </c>
      <c r="B434" s="62" t="s">
        <v>49</v>
      </c>
      <c r="C434" s="62" t="s">
        <v>2792</v>
      </c>
      <c r="D434" s="62" t="s">
        <v>307</v>
      </c>
      <c r="E434" s="62" t="s">
        <v>308</v>
      </c>
      <c r="F434" s="138">
        <v>1.5628101599999999</v>
      </c>
      <c r="G434" s="138">
        <v>9.8293660299999992</v>
      </c>
      <c r="H434" s="79">
        <f t="shared" si="12"/>
        <v>-0.84100600636600764</v>
      </c>
      <c r="I434" s="63">
        <f t="shared" si="13"/>
        <v>2.0925474510958604E-4</v>
      </c>
      <c r="J434" s="141">
        <v>43.672507950000004</v>
      </c>
      <c r="K434" s="141">
        <v>16.522190476190499</v>
      </c>
      <c r="L434" s="142"/>
    </row>
    <row r="435" spans="1:12" x14ac:dyDescent="0.2">
      <c r="A435" s="62" t="s">
        <v>321</v>
      </c>
      <c r="B435" s="62" t="s">
        <v>322</v>
      </c>
      <c r="C435" s="62" t="s">
        <v>1236</v>
      </c>
      <c r="D435" s="62" t="s">
        <v>306</v>
      </c>
      <c r="E435" s="62" t="s">
        <v>308</v>
      </c>
      <c r="F435" s="138">
        <v>1.52960092</v>
      </c>
      <c r="G435" s="138">
        <v>0.79857422</v>
      </c>
      <c r="H435" s="79">
        <f t="shared" si="12"/>
        <v>0.91541485023145386</v>
      </c>
      <c r="I435" s="63">
        <f t="shared" si="13"/>
        <v>2.0480814549733175E-4</v>
      </c>
      <c r="J435" s="141">
        <v>205.28279499999999</v>
      </c>
      <c r="K435" s="141">
        <v>53.465047619047603</v>
      </c>
      <c r="L435" s="142"/>
    </row>
    <row r="436" spans="1:12" x14ac:dyDescent="0.2">
      <c r="A436" s="62" t="s">
        <v>2615</v>
      </c>
      <c r="B436" s="62" t="s">
        <v>2128</v>
      </c>
      <c r="C436" s="62" t="s">
        <v>1230</v>
      </c>
      <c r="D436" s="62" t="s">
        <v>306</v>
      </c>
      <c r="E436" s="62" t="s">
        <v>308</v>
      </c>
      <c r="F436" s="138">
        <v>1.52640898</v>
      </c>
      <c r="G436" s="138">
        <v>0.64604080000000008</v>
      </c>
      <c r="H436" s="79">
        <f t="shared" si="12"/>
        <v>1.362712974165099</v>
      </c>
      <c r="I436" s="63">
        <f t="shared" si="13"/>
        <v>2.0438075603685814E-4</v>
      </c>
      <c r="J436" s="141">
        <v>235.09371605999999</v>
      </c>
      <c r="K436" s="141">
        <v>15.9692857142857</v>
      </c>
      <c r="L436" s="142"/>
    </row>
    <row r="437" spans="1:12" x14ac:dyDescent="0.2">
      <c r="A437" s="62" t="s">
        <v>294</v>
      </c>
      <c r="B437" s="62" t="s">
        <v>295</v>
      </c>
      <c r="C437" s="62" t="s">
        <v>1236</v>
      </c>
      <c r="D437" s="62" t="s">
        <v>306</v>
      </c>
      <c r="E437" s="62" t="s">
        <v>308</v>
      </c>
      <c r="F437" s="138">
        <v>1.526165985</v>
      </c>
      <c r="G437" s="138">
        <v>0.26710554999999997</v>
      </c>
      <c r="H437" s="79">
        <f t="shared" si="12"/>
        <v>4.71371873403604</v>
      </c>
      <c r="I437" s="63">
        <f t="shared" si="13"/>
        <v>2.0434821986702167E-4</v>
      </c>
      <c r="J437" s="141">
        <v>7.4069757699999998</v>
      </c>
      <c r="K437" s="141">
        <v>54.757476190476197</v>
      </c>
      <c r="L437" s="142"/>
    </row>
    <row r="438" spans="1:12" x14ac:dyDescent="0.2">
      <c r="A438" s="62" t="s">
        <v>674</v>
      </c>
      <c r="B438" s="62" t="s">
        <v>675</v>
      </c>
      <c r="C438" s="62" t="s">
        <v>1231</v>
      </c>
      <c r="D438" s="62" t="s">
        <v>306</v>
      </c>
      <c r="E438" s="62" t="s">
        <v>1442</v>
      </c>
      <c r="F438" s="138">
        <v>1.5236065490000001</v>
      </c>
      <c r="G438" s="138">
        <v>2.3240771260000002</v>
      </c>
      <c r="H438" s="79">
        <f t="shared" si="12"/>
        <v>-0.3444251346243834</v>
      </c>
      <c r="I438" s="63">
        <f t="shared" si="13"/>
        <v>2.0400552045188333E-4</v>
      </c>
      <c r="J438" s="141">
        <v>60.173463599999998</v>
      </c>
      <c r="K438" s="141">
        <v>31.3900476190476</v>
      </c>
      <c r="L438" s="142"/>
    </row>
    <row r="439" spans="1:12" x14ac:dyDescent="0.2">
      <c r="A439" s="62" t="s">
        <v>1163</v>
      </c>
      <c r="B439" s="62" t="s">
        <v>1164</v>
      </c>
      <c r="C439" s="62" t="s">
        <v>1234</v>
      </c>
      <c r="D439" s="62" t="s">
        <v>306</v>
      </c>
      <c r="E439" s="62" t="s">
        <v>1442</v>
      </c>
      <c r="F439" s="138">
        <v>1.5146858870000002</v>
      </c>
      <c r="G439" s="138">
        <v>2.240340438</v>
      </c>
      <c r="H439" s="79">
        <f t="shared" si="12"/>
        <v>-0.32390369726478141</v>
      </c>
      <c r="I439" s="63">
        <f t="shared" si="13"/>
        <v>2.0281107540615957E-4</v>
      </c>
      <c r="J439" s="141">
        <v>18.260000000000002</v>
      </c>
      <c r="K439" s="141">
        <v>404.123619047619</v>
      </c>
      <c r="L439" s="142"/>
    </row>
    <row r="440" spans="1:12" x14ac:dyDescent="0.2">
      <c r="A440" s="62" t="s">
        <v>709</v>
      </c>
      <c r="B440" s="62" t="s">
        <v>831</v>
      </c>
      <c r="C440" s="62" t="s">
        <v>1236</v>
      </c>
      <c r="D440" s="62" t="s">
        <v>306</v>
      </c>
      <c r="E440" s="62" t="s">
        <v>1442</v>
      </c>
      <c r="F440" s="138">
        <v>1.501728043</v>
      </c>
      <c r="G440" s="138">
        <v>2.060432697</v>
      </c>
      <c r="H440" s="79">
        <f t="shared" si="12"/>
        <v>-0.27115889532013193</v>
      </c>
      <c r="I440" s="63">
        <f t="shared" si="13"/>
        <v>2.010760659899232E-4</v>
      </c>
      <c r="J440" s="141">
        <v>141.14406409999998</v>
      </c>
      <c r="K440" s="141">
        <v>12.567619047619001</v>
      </c>
      <c r="L440" s="142"/>
    </row>
    <row r="441" spans="1:12" x14ac:dyDescent="0.2">
      <c r="A441" s="62" t="s">
        <v>1383</v>
      </c>
      <c r="B441" s="62" t="s">
        <v>763</v>
      </c>
      <c r="C441" s="62" t="s">
        <v>1236</v>
      </c>
      <c r="D441" s="62" t="s">
        <v>306</v>
      </c>
      <c r="E441" s="62" t="s">
        <v>1442</v>
      </c>
      <c r="F441" s="138">
        <v>1.491924477</v>
      </c>
      <c r="G441" s="138">
        <v>1.0461615230000001</v>
      </c>
      <c r="H441" s="79">
        <f t="shared" si="12"/>
        <v>0.42609381457819095</v>
      </c>
      <c r="I441" s="63">
        <f t="shared" si="13"/>
        <v>1.9976340322575548E-4</v>
      </c>
      <c r="J441" s="141">
        <v>153.91965340000002</v>
      </c>
      <c r="K441" s="141">
        <v>22.989095238095199</v>
      </c>
      <c r="L441" s="142"/>
    </row>
    <row r="442" spans="1:12" x14ac:dyDescent="0.2">
      <c r="A442" s="62" t="s">
        <v>1474</v>
      </c>
      <c r="B442" s="62" t="s">
        <v>334</v>
      </c>
      <c r="C442" s="62" t="s">
        <v>1232</v>
      </c>
      <c r="D442" s="62" t="s">
        <v>306</v>
      </c>
      <c r="E442" s="62" t="s">
        <v>1442</v>
      </c>
      <c r="F442" s="138">
        <v>1.48602509</v>
      </c>
      <c r="G442" s="138">
        <v>4.9861669299999996</v>
      </c>
      <c r="H442" s="79">
        <f t="shared" si="12"/>
        <v>-0.7019704492725436</v>
      </c>
      <c r="I442" s="63">
        <f t="shared" si="13"/>
        <v>1.9897349620148341E-4</v>
      </c>
      <c r="J442" s="141">
        <v>14.26543951</v>
      </c>
      <c r="K442" s="141">
        <v>14.250666666666699</v>
      </c>
      <c r="L442" s="142"/>
    </row>
    <row r="443" spans="1:12" x14ac:dyDescent="0.2">
      <c r="A443" s="62" t="s">
        <v>1169</v>
      </c>
      <c r="B443" s="62" t="s">
        <v>1170</v>
      </c>
      <c r="C443" s="62" t="s">
        <v>1231</v>
      </c>
      <c r="D443" s="62" t="s">
        <v>306</v>
      </c>
      <c r="E443" s="62" t="s">
        <v>1442</v>
      </c>
      <c r="F443" s="138">
        <v>1.482864358</v>
      </c>
      <c r="G443" s="138">
        <v>7.2919772640000007</v>
      </c>
      <c r="H443" s="79">
        <f t="shared" si="12"/>
        <v>-0.79664440736522846</v>
      </c>
      <c r="I443" s="63">
        <f t="shared" si="13"/>
        <v>1.9855028538167421E-4</v>
      </c>
      <c r="J443" s="141">
        <v>22.447380760000001</v>
      </c>
      <c r="K443" s="141">
        <v>8.2354761904761897</v>
      </c>
      <c r="L443" s="142"/>
    </row>
    <row r="444" spans="1:12" x14ac:dyDescent="0.2">
      <c r="A444" s="62" t="s">
        <v>1314</v>
      </c>
      <c r="B444" s="62" t="s">
        <v>1271</v>
      </c>
      <c r="C444" s="62" t="s">
        <v>1235</v>
      </c>
      <c r="D444" s="62" t="s">
        <v>307</v>
      </c>
      <c r="E444" s="62" t="s">
        <v>308</v>
      </c>
      <c r="F444" s="138">
        <v>1.4749403139999999</v>
      </c>
      <c r="G444" s="138">
        <v>1.5302495199999999</v>
      </c>
      <c r="H444" s="79">
        <f t="shared" si="12"/>
        <v>-3.6143913314215625E-2</v>
      </c>
      <c r="I444" s="63">
        <f t="shared" si="13"/>
        <v>1.97489283956231E-4</v>
      </c>
      <c r="J444" s="141">
        <v>25.612500000000001</v>
      </c>
      <c r="K444" s="141">
        <v>34.773047619047603</v>
      </c>
      <c r="L444" s="142"/>
    </row>
    <row r="445" spans="1:12" x14ac:dyDescent="0.2">
      <c r="A445" s="62" t="s">
        <v>945</v>
      </c>
      <c r="B445" s="62" t="s">
        <v>942</v>
      </c>
      <c r="C445" s="62" t="s">
        <v>1236</v>
      </c>
      <c r="D445" s="62" t="s">
        <v>306</v>
      </c>
      <c r="E445" s="62" t="s">
        <v>1442</v>
      </c>
      <c r="F445" s="138">
        <v>1.4440527860000001</v>
      </c>
      <c r="G445" s="138">
        <v>3.9510850299999998</v>
      </c>
      <c r="H445" s="79">
        <f t="shared" si="12"/>
        <v>-0.63451741103126802</v>
      </c>
      <c r="I445" s="63">
        <f t="shared" si="13"/>
        <v>1.9335355335750929E-4</v>
      </c>
      <c r="J445" s="141">
        <v>64.272435900000005</v>
      </c>
      <c r="K445" s="141">
        <v>18.981047619047601</v>
      </c>
      <c r="L445" s="142"/>
    </row>
    <row r="446" spans="1:12" x14ac:dyDescent="0.2">
      <c r="A446" s="62" t="s">
        <v>817</v>
      </c>
      <c r="B446" s="62" t="s">
        <v>448</v>
      </c>
      <c r="C446" s="62" t="s">
        <v>1232</v>
      </c>
      <c r="D446" s="62" t="s">
        <v>306</v>
      </c>
      <c r="E446" s="62" t="s">
        <v>1442</v>
      </c>
      <c r="F446" s="138">
        <v>1.4423161200000001</v>
      </c>
      <c r="G446" s="138">
        <v>1.08245981</v>
      </c>
      <c r="H446" s="79">
        <f t="shared" si="12"/>
        <v>0.33244311398498949</v>
      </c>
      <c r="I446" s="63">
        <f t="shared" si="13"/>
        <v>1.9312101993120337E-4</v>
      </c>
      <c r="J446" s="141">
        <v>78.284804788823394</v>
      </c>
      <c r="K446" s="141">
        <v>26.549285714285698</v>
      </c>
      <c r="L446" s="142"/>
    </row>
    <row r="447" spans="1:12" x14ac:dyDescent="0.2">
      <c r="A447" s="62" t="s">
        <v>1859</v>
      </c>
      <c r="B447" s="62" t="s">
        <v>1860</v>
      </c>
      <c r="C447" s="62" t="s">
        <v>1236</v>
      </c>
      <c r="D447" s="62" t="s">
        <v>306</v>
      </c>
      <c r="E447" s="62" t="s">
        <v>1442</v>
      </c>
      <c r="F447" s="138">
        <v>1.42082847</v>
      </c>
      <c r="G447" s="138">
        <v>0.71456828999999999</v>
      </c>
      <c r="H447" s="79">
        <f t="shared" si="12"/>
        <v>0.98837324561379569</v>
      </c>
      <c r="I447" s="63">
        <f t="shared" si="13"/>
        <v>1.9024389970327113E-4</v>
      </c>
      <c r="J447" s="141">
        <v>18.991711350000003</v>
      </c>
      <c r="K447" s="141">
        <v>139.307952380952</v>
      </c>
      <c r="L447" s="142"/>
    </row>
    <row r="448" spans="1:12" x14ac:dyDescent="0.2">
      <c r="A448" s="62" t="s">
        <v>2604</v>
      </c>
      <c r="B448" s="62" t="s">
        <v>30</v>
      </c>
      <c r="C448" s="62" t="s">
        <v>1235</v>
      </c>
      <c r="D448" s="62" t="s">
        <v>1153</v>
      </c>
      <c r="E448" s="62" t="s">
        <v>1442</v>
      </c>
      <c r="F448" s="138">
        <v>1.4194422009999998</v>
      </c>
      <c r="G448" s="138">
        <v>3.4022377079999999</v>
      </c>
      <c r="H448" s="79">
        <f t="shared" si="12"/>
        <v>-0.58279158517868035</v>
      </c>
      <c r="I448" s="63">
        <f t="shared" si="13"/>
        <v>1.9005828319419471E-4</v>
      </c>
      <c r="J448" s="141">
        <v>762.00931667077396</v>
      </c>
      <c r="K448" s="141">
        <v>39.816619047619</v>
      </c>
      <c r="L448" s="142"/>
    </row>
    <row r="449" spans="1:17" x14ac:dyDescent="0.2">
      <c r="A449" s="62" t="s">
        <v>2397</v>
      </c>
      <c r="B449" s="62" t="s">
        <v>152</v>
      </c>
      <c r="C449" s="62" t="s">
        <v>947</v>
      </c>
      <c r="D449" s="62" t="s">
        <v>306</v>
      </c>
      <c r="E449" s="62" t="s">
        <v>1442</v>
      </c>
      <c r="F449" s="138">
        <v>1.4147087360000001</v>
      </c>
      <c r="G449" s="138">
        <v>2.6497292370000003</v>
      </c>
      <c r="H449" s="79">
        <f t="shared" si="12"/>
        <v>-0.46609309500554075</v>
      </c>
      <c r="I449" s="63">
        <f t="shared" si="13"/>
        <v>1.8942448899614568E-4</v>
      </c>
      <c r="J449" s="141">
        <v>41.376614498999999</v>
      </c>
      <c r="K449" s="141">
        <v>16.5004285714286</v>
      </c>
      <c r="L449" s="142"/>
    </row>
    <row r="450" spans="1:17" x14ac:dyDescent="0.2">
      <c r="A450" s="62" t="s">
        <v>2587</v>
      </c>
      <c r="B450" s="62" t="s">
        <v>489</v>
      </c>
      <c r="C450" s="62" t="s">
        <v>1235</v>
      </c>
      <c r="D450" s="62" t="s">
        <v>307</v>
      </c>
      <c r="E450" s="62" t="s">
        <v>1442</v>
      </c>
      <c r="F450" s="138">
        <v>1.4088421200000001</v>
      </c>
      <c r="G450" s="138">
        <v>3.01311215</v>
      </c>
      <c r="H450" s="79">
        <f t="shared" si="12"/>
        <v>-0.53242957783698819</v>
      </c>
      <c r="I450" s="63">
        <f t="shared" si="13"/>
        <v>1.8863896989270202E-4</v>
      </c>
      <c r="J450" s="141">
        <v>11.629427289999999</v>
      </c>
      <c r="K450" s="141">
        <v>43.701095238095199</v>
      </c>
      <c r="L450" s="142"/>
    </row>
    <row r="451" spans="1:17" x14ac:dyDescent="0.2">
      <c r="A451" s="62" t="s">
        <v>2882</v>
      </c>
      <c r="B451" s="62" t="s">
        <v>2883</v>
      </c>
      <c r="C451" s="62" t="s">
        <v>947</v>
      </c>
      <c r="D451" s="62" t="s">
        <v>307</v>
      </c>
      <c r="E451" s="62" t="s">
        <v>308</v>
      </c>
      <c r="F451" s="138">
        <v>1.4055363400000001</v>
      </c>
      <c r="G451" s="138">
        <v>0.95858149999999998</v>
      </c>
      <c r="H451" s="79">
        <f t="shared" si="12"/>
        <v>0.46626691627159511</v>
      </c>
      <c r="I451" s="63">
        <f t="shared" si="13"/>
        <v>1.881963376594381E-4</v>
      </c>
      <c r="J451" s="141">
        <v>7.3379709997999996</v>
      </c>
      <c r="K451" s="141">
        <v>83.475333333333296</v>
      </c>
      <c r="L451" s="142"/>
    </row>
    <row r="452" spans="1:17" x14ac:dyDescent="0.2">
      <c r="A452" s="137" t="s">
        <v>2299</v>
      </c>
      <c r="B452" s="137" t="s">
        <v>255</v>
      </c>
      <c r="C452" s="137" t="s">
        <v>947</v>
      </c>
      <c r="D452" s="137" t="s">
        <v>306</v>
      </c>
      <c r="E452" s="137" t="s">
        <v>308</v>
      </c>
      <c r="F452" s="138">
        <v>1.3909200800000001</v>
      </c>
      <c r="G452" s="138">
        <v>0.14668645999999999</v>
      </c>
      <c r="H452" s="139">
        <f t="shared" si="12"/>
        <v>8.4822663250582249</v>
      </c>
      <c r="I452" s="140">
        <f t="shared" si="13"/>
        <v>1.8623927221474236E-4</v>
      </c>
      <c r="J452" s="141">
        <v>113.45105505799999</v>
      </c>
      <c r="K452" s="141">
        <v>3.802</v>
      </c>
      <c r="L452" s="142"/>
      <c r="M452" s="142"/>
      <c r="N452" s="142"/>
      <c r="O452" s="142"/>
      <c r="P452" s="142"/>
      <c r="Q452" s="142"/>
    </row>
    <row r="453" spans="1:17" x14ac:dyDescent="0.2">
      <c r="A453" s="62" t="s">
        <v>2567</v>
      </c>
      <c r="B453" s="62" t="s">
        <v>93</v>
      </c>
      <c r="C453" s="62" t="s">
        <v>1230</v>
      </c>
      <c r="D453" s="62" t="s">
        <v>306</v>
      </c>
      <c r="E453" s="62" t="s">
        <v>1442</v>
      </c>
      <c r="F453" s="138">
        <v>1.390199881</v>
      </c>
      <c r="G453" s="138">
        <v>1.2675411759999999</v>
      </c>
      <c r="H453" s="79">
        <f t="shared" si="12"/>
        <v>9.6769010208469952E-2</v>
      </c>
      <c r="I453" s="63">
        <f t="shared" si="13"/>
        <v>1.8614284011951384E-4</v>
      </c>
      <c r="J453" s="141">
        <v>23.276176460000002</v>
      </c>
      <c r="K453" s="141">
        <v>42.828047619047602</v>
      </c>
      <c r="L453" s="142"/>
    </row>
    <row r="454" spans="1:17" x14ac:dyDescent="0.2">
      <c r="A454" s="62" t="s">
        <v>2801</v>
      </c>
      <c r="B454" s="62" t="s">
        <v>2803</v>
      </c>
      <c r="C454" s="62" t="s">
        <v>219</v>
      </c>
      <c r="D454" s="62" t="s">
        <v>1153</v>
      </c>
      <c r="E454" s="62" t="s">
        <v>308</v>
      </c>
      <c r="F454" s="138">
        <v>1.3848913500000002</v>
      </c>
      <c r="G454" s="138">
        <v>0.33040740999999996</v>
      </c>
      <c r="H454" s="79">
        <f t="shared" si="12"/>
        <v>3.1914657725140012</v>
      </c>
      <c r="I454" s="63">
        <f t="shared" si="13"/>
        <v>1.8543204662088998E-4</v>
      </c>
      <c r="J454" s="141">
        <v>36.711480000000002</v>
      </c>
      <c r="K454" s="141">
        <v>26.896142857142902</v>
      </c>
      <c r="L454" s="142"/>
    </row>
    <row r="455" spans="1:17" x14ac:dyDescent="0.2">
      <c r="A455" s="62" t="s">
        <v>413</v>
      </c>
      <c r="B455" s="62" t="s">
        <v>414</v>
      </c>
      <c r="C455" s="62" t="s">
        <v>433</v>
      </c>
      <c r="D455" s="62" t="s">
        <v>307</v>
      </c>
      <c r="E455" s="62" t="s">
        <v>308</v>
      </c>
      <c r="F455" s="138">
        <v>1.38291652</v>
      </c>
      <c r="G455" s="138">
        <v>2.2387953119999997</v>
      </c>
      <c r="H455" s="79">
        <f t="shared" ref="H455:H518" si="14">IF(ISERROR(F455/G455-1),"",IF((F455/G455-1)&gt;10000%,"",F455/G455-1))</f>
        <v>-0.3822943470590936</v>
      </c>
      <c r="I455" s="63">
        <f t="shared" ref="I455:I518" si="15">F455/$F$1050</f>
        <v>1.8516762387853669E-4</v>
      </c>
      <c r="J455" s="141">
        <v>852.27973161469993</v>
      </c>
      <c r="K455" s="141">
        <v>11.344238095238101</v>
      </c>
      <c r="L455" s="142"/>
    </row>
    <row r="456" spans="1:17" x14ac:dyDescent="0.2">
      <c r="A456" s="62" t="s">
        <v>1265</v>
      </c>
      <c r="B456" s="62" t="s">
        <v>1266</v>
      </c>
      <c r="C456" s="62" t="s">
        <v>1236</v>
      </c>
      <c r="D456" s="62" t="s">
        <v>306</v>
      </c>
      <c r="E456" s="62" t="s">
        <v>308</v>
      </c>
      <c r="F456" s="138">
        <v>1.35662101</v>
      </c>
      <c r="G456" s="138">
        <v>1.00209876</v>
      </c>
      <c r="H456" s="79">
        <f t="shared" si="14"/>
        <v>0.3537797512093519</v>
      </c>
      <c r="I456" s="63">
        <f t="shared" si="15"/>
        <v>1.8164674822555491E-4</v>
      </c>
      <c r="J456" s="141">
        <v>28.527295149999997</v>
      </c>
      <c r="K456" s="141">
        <v>57.316047619047602</v>
      </c>
      <c r="L456" s="142"/>
    </row>
    <row r="457" spans="1:17" x14ac:dyDescent="0.2">
      <c r="A457" s="62" t="s">
        <v>2663</v>
      </c>
      <c r="B457" s="62" t="s">
        <v>1375</v>
      </c>
      <c r="C457" s="62" t="s">
        <v>1230</v>
      </c>
      <c r="D457" s="62" t="s">
        <v>306</v>
      </c>
      <c r="E457" s="62" t="s">
        <v>1442</v>
      </c>
      <c r="F457" s="138">
        <v>1.3518797600000001</v>
      </c>
      <c r="G457" s="138">
        <v>0.27145237999999999</v>
      </c>
      <c r="H457" s="79">
        <f t="shared" si="14"/>
        <v>3.9801728023161935</v>
      </c>
      <c r="I457" s="63">
        <f t="shared" si="15"/>
        <v>1.8101191164357952E-4</v>
      </c>
      <c r="J457" s="141">
        <v>162.13215864999998</v>
      </c>
      <c r="K457" s="141">
        <v>14.058904761904801</v>
      </c>
      <c r="L457" s="142"/>
    </row>
    <row r="458" spans="1:17" x14ac:dyDescent="0.2">
      <c r="A458" s="62" t="s">
        <v>1588</v>
      </c>
      <c r="B458" s="62" t="s">
        <v>1260</v>
      </c>
      <c r="C458" s="62" t="s">
        <v>1234</v>
      </c>
      <c r="D458" s="62" t="s">
        <v>306</v>
      </c>
      <c r="E458" s="62" t="s">
        <v>1442</v>
      </c>
      <c r="F458" s="138">
        <v>1.3472768899999998</v>
      </c>
      <c r="G458" s="138">
        <v>1.5328519199999999</v>
      </c>
      <c r="H458" s="79">
        <f t="shared" si="14"/>
        <v>-0.12106520374127205</v>
      </c>
      <c r="I458" s="63">
        <f t="shared" si="15"/>
        <v>1.8039560365347621E-4</v>
      </c>
      <c r="J458" s="141">
        <v>45.434589200000005</v>
      </c>
      <c r="K458" s="141">
        <v>51.967238095238102</v>
      </c>
      <c r="L458" s="142"/>
    </row>
    <row r="459" spans="1:17" x14ac:dyDescent="0.2">
      <c r="A459" s="62" t="s">
        <v>1257</v>
      </c>
      <c r="B459" s="62" t="s">
        <v>592</v>
      </c>
      <c r="C459" s="62" t="s">
        <v>1233</v>
      </c>
      <c r="D459" s="62" t="s">
        <v>306</v>
      </c>
      <c r="E459" s="62" t="s">
        <v>1442</v>
      </c>
      <c r="F459" s="138">
        <v>1.34431319</v>
      </c>
      <c r="G459" s="138">
        <v>0.70182732999999997</v>
      </c>
      <c r="H459" s="79">
        <f t="shared" si="14"/>
        <v>0.91544719411254638</v>
      </c>
      <c r="I459" s="63">
        <f t="shared" si="15"/>
        <v>1.799987747205998E-4</v>
      </c>
      <c r="J459" s="141">
        <v>50.646425389999997</v>
      </c>
      <c r="K459" s="141">
        <v>14.505000000000001</v>
      </c>
      <c r="L459" s="142"/>
    </row>
    <row r="460" spans="1:17" x14ac:dyDescent="0.2">
      <c r="A460" s="62" t="s">
        <v>2669</v>
      </c>
      <c r="B460" s="62" t="s">
        <v>479</v>
      </c>
      <c r="C460" s="62" t="s">
        <v>1235</v>
      </c>
      <c r="D460" s="62" t="s">
        <v>307</v>
      </c>
      <c r="E460" s="62" t="s">
        <v>1442</v>
      </c>
      <c r="F460" s="138">
        <v>1.3438587500000001</v>
      </c>
      <c r="G460" s="138">
        <v>0.25359806000000001</v>
      </c>
      <c r="H460" s="79">
        <f t="shared" si="14"/>
        <v>4.2991681008916238</v>
      </c>
      <c r="I460" s="63">
        <f t="shared" si="15"/>
        <v>1.7993792681418E-4</v>
      </c>
      <c r="J460" s="141">
        <v>2.6709434999999999</v>
      </c>
      <c r="K460" s="141">
        <v>46.2113333333333</v>
      </c>
      <c r="L460" s="142"/>
    </row>
    <row r="461" spans="1:17" x14ac:dyDescent="0.2">
      <c r="A461" s="62" t="s">
        <v>2683</v>
      </c>
      <c r="B461" s="62" t="s">
        <v>286</v>
      </c>
      <c r="C461" s="62" t="s">
        <v>1230</v>
      </c>
      <c r="D461" s="62" t="s">
        <v>306</v>
      </c>
      <c r="E461" s="62" t="s">
        <v>1442</v>
      </c>
      <c r="F461" s="138">
        <v>1.3313885560000001</v>
      </c>
      <c r="G461" s="138">
        <v>0.58015834999999993</v>
      </c>
      <c r="H461" s="79">
        <f t="shared" si="14"/>
        <v>1.2948709710030033</v>
      </c>
      <c r="I461" s="63">
        <f t="shared" si="15"/>
        <v>1.7826821200573706E-4</v>
      </c>
      <c r="J461" s="141">
        <v>53.064479649999996</v>
      </c>
      <c r="K461" s="141">
        <v>14.7514761904762</v>
      </c>
      <c r="L461" s="142"/>
    </row>
    <row r="462" spans="1:17" x14ac:dyDescent="0.2">
      <c r="A462" s="62" t="s">
        <v>2937</v>
      </c>
      <c r="B462" s="62" t="s">
        <v>2938</v>
      </c>
      <c r="C462" s="62" t="s">
        <v>1231</v>
      </c>
      <c r="D462" s="62" t="s">
        <v>306</v>
      </c>
      <c r="E462" s="62" t="s">
        <v>1442</v>
      </c>
      <c r="F462" s="138">
        <v>1.3272347199999999</v>
      </c>
      <c r="G462" s="138">
        <v>4.4462878300000002</v>
      </c>
      <c r="H462" s="79">
        <f t="shared" si="14"/>
        <v>-0.70149599604306323</v>
      </c>
      <c r="I462" s="63">
        <f t="shared" si="15"/>
        <v>1.7771202807780105E-4</v>
      </c>
      <c r="J462" s="141">
        <v>37.427068090000006</v>
      </c>
      <c r="K462" s="141">
        <v>96.379142857142895</v>
      </c>
      <c r="L462" s="142"/>
    </row>
    <row r="463" spans="1:17" x14ac:dyDescent="0.2">
      <c r="A463" s="62" t="s">
        <v>2622</v>
      </c>
      <c r="B463" s="62" t="s">
        <v>753</v>
      </c>
      <c r="C463" s="62" t="s">
        <v>1235</v>
      </c>
      <c r="D463" s="62" t="s">
        <v>307</v>
      </c>
      <c r="E463" s="62" t="s">
        <v>308</v>
      </c>
      <c r="F463" s="138">
        <v>1.326556906</v>
      </c>
      <c r="G463" s="138">
        <v>1.3417678049999999</v>
      </c>
      <c r="H463" s="79">
        <f t="shared" si="14"/>
        <v>-1.1336461452806978E-2</v>
      </c>
      <c r="I463" s="63">
        <f t="shared" si="15"/>
        <v>1.7762127118394922E-4</v>
      </c>
      <c r="J463" s="141">
        <v>197.56466634999998</v>
      </c>
      <c r="K463" s="141">
        <v>54.467285714285701</v>
      </c>
      <c r="L463" s="142"/>
    </row>
    <row r="464" spans="1:17" x14ac:dyDescent="0.2">
      <c r="A464" s="62" t="s">
        <v>2303</v>
      </c>
      <c r="B464" s="62" t="s">
        <v>1247</v>
      </c>
      <c r="C464" s="62" t="s">
        <v>947</v>
      </c>
      <c r="D464" s="62" t="s">
        <v>306</v>
      </c>
      <c r="E464" s="62" t="s">
        <v>1442</v>
      </c>
      <c r="F464" s="138">
        <v>1.32234936</v>
      </c>
      <c r="G464" s="138">
        <v>1.1964875700000002</v>
      </c>
      <c r="H464" s="79">
        <f t="shared" si="14"/>
        <v>0.1051927267409889</v>
      </c>
      <c r="I464" s="63">
        <f t="shared" si="15"/>
        <v>1.7705789567724862E-4</v>
      </c>
      <c r="J464" s="141">
        <v>151.80062343680001</v>
      </c>
      <c r="K464" s="141">
        <v>27.9222380952381</v>
      </c>
      <c r="L464" s="142"/>
    </row>
    <row r="465" spans="1:17" x14ac:dyDescent="0.2">
      <c r="A465" s="62" t="s">
        <v>2768</v>
      </c>
      <c r="B465" s="62" t="s">
        <v>72</v>
      </c>
      <c r="C465" s="62" t="s">
        <v>2792</v>
      </c>
      <c r="D465" s="62" t="s">
        <v>307</v>
      </c>
      <c r="E465" s="62" t="s">
        <v>308</v>
      </c>
      <c r="F465" s="138">
        <v>1.32222339</v>
      </c>
      <c r="G465" s="138">
        <v>4.4375310000000001E-2</v>
      </c>
      <c r="H465" s="79">
        <f t="shared" si="14"/>
        <v>28.796375281660005</v>
      </c>
      <c r="I465" s="63">
        <f t="shared" si="15"/>
        <v>1.7704102874042154E-4</v>
      </c>
      <c r="J465" s="141">
        <v>25.57934564</v>
      </c>
      <c r="K465" s="141">
        <v>10.5280476190476</v>
      </c>
      <c r="L465" s="142"/>
    </row>
    <row r="466" spans="1:17" x14ac:dyDescent="0.2">
      <c r="A466" s="62" t="s">
        <v>2823</v>
      </c>
      <c r="B466" s="62" t="s">
        <v>2824</v>
      </c>
      <c r="C466" s="62" t="s">
        <v>2812</v>
      </c>
      <c r="D466" s="62" t="s">
        <v>306</v>
      </c>
      <c r="E466" s="62" t="s">
        <v>308</v>
      </c>
      <c r="F466" s="138">
        <v>1.3218068999999999</v>
      </c>
      <c r="G466" s="138">
        <v>3.5220295699999999</v>
      </c>
      <c r="H466" s="79">
        <f t="shared" si="14"/>
        <v>-0.62470306573831524</v>
      </c>
      <c r="I466" s="63">
        <f t="shared" si="15"/>
        <v>1.7698526220458668E-4</v>
      </c>
      <c r="J466" s="141">
        <v>18.4283067663</v>
      </c>
      <c r="K466" s="141">
        <v>10.8697619047619</v>
      </c>
      <c r="L466" s="142"/>
    </row>
    <row r="467" spans="1:17" x14ac:dyDescent="0.2">
      <c r="A467" s="62" t="s">
        <v>2375</v>
      </c>
      <c r="B467" s="62" t="s">
        <v>553</v>
      </c>
      <c r="C467" s="62" t="s">
        <v>947</v>
      </c>
      <c r="D467" s="62" t="s">
        <v>306</v>
      </c>
      <c r="E467" s="62" t="s">
        <v>1442</v>
      </c>
      <c r="F467" s="138">
        <v>1.320339787</v>
      </c>
      <c r="G467" s="138">
        <v>0.24463717000000001</v>
      </c>
      <c r="H467" s="79">
        <f t="shared" si="14"/>
        <v>4.3971348139777771</v>
      </c>
      <c r="I467" s="63">
        <f t="shared" si="15"/>
        <v>1.7678882097025151E-4</v>
      </c>
      <c r="J467" s="141">
        <v>60.460233878708294</v>
      </c>
      <c r="K467" s="141">
        <v>30.439619047619001</v>
      </c>
      <c r="L467" s="142"/>
    </row>
    <row r="468" spans="1:17" x14ac:dyDescent="0.2">
      <c r="A468" s="62" t="s">
        <v>364</v>
      </c>
      <c r="B468" s="62" t="s">
        <v>365</v>
      </c>
      <c r="C468" s="62" t="s">
        <v>1231</v>
      </c>
      <c r="D468" s="62" t="s">
        <v>306</v>
      </c>
      <c r="E468" s="62" t="s">
        <v>1442</v>
      </c>
      <c r="F468" s="138">
        <v>1.3013199420000001</v>
      </c>
      <c r="G468" s="138">
        <v>2.5864270650000001</v>
      </c>
      <c r="H468" s="79">
        <f t="shared" si="14"/>
        <v>-0.4968657884810681</v>
      </c>
      <c r="I468" s="63">
        <f t="shared" si="15"/>
        <v>1.7424213109110535E-4</v>
      </c>
      <c r="J468" s="141">
        <v>17.577815229999999</v>
      </c>
      <c r="K468" s="141">
        <v>6.3857142857142897</v>
      </c>
      <c r="L468" s="142"/>
    </row>
    <row r="469" spans="1:17" x14ac:dyDescent="0.2">
      <c r="A469" s="62" t="s">
        <v>1527</v>
      </c>
      <c r="B469" s="62" t="s">
        <v>899</v>
      </c>
      <c r="C469" s="62" t="s">
        <v>1231</v>
      </c>
      <c r="D469" s="62" t="s">
        <v>307</v>
      </c>
      <c r="E469" s="62" t="s">
        <v>308</v>
      </c>
      <c r="F469" s="138">
        <v>1.292840261</v>
      </c>
      <c r="G469" s="138">
        <v>1.202446675</v>
      </c>
      <c r="H469" s="79">
        <f t="shared" si="14"/>
        <v>7.5174714920310359E-2</v>
      </c>
      <c r="I469" s="63">
        <f t="shared" si="15"/>
        <v>1.7310673183937178E-4</v>
      </c>
      <c r="J469" s="141">
        <v>15.5249674</v>
      </c>
      <c r="K469" s="141">
        <v>23.156047619047602</v>
      </c>
      <c r="L469" s="142"/>
    </row>
    <row r="470" spans="1:17" x14ac:dyDescent="0.2">
      <c r="A470" s="62" t="s">
        <v>393</v>
      </c>
      <c r="B470" s="62" t="s">
        <v>666</v>
      </c>
      <c r="C470" s="62" t="s">
        <v>1231</v>
      </c>
      <c r="D470" s="62" t="s">
        <v>306</v>
      </c>
      <c r="E470" s="62" t="s">
        <v>1442</v>
      </c>
      <c r="F470" s="138">
        <v>1.286832352</v>
      </c>
      <c r="G470" s="138">
        <v>0.686193108</v>
      </c>
      <c r="H470" s="79">
        <f t="shared" si="14"/>
        <v>0.87532100949052372</v>
      </c>
      <c r="I470" s="63">
        <f t="shared" si="15"/>
        <v>1.7230229410367353E-4</v>
      </c>
      <c r="J470" s="141">
        <v>27.507613109999998</v>
      </c>
      <c r="K470" s="141">
        <v>15.656619047618999</v>
      </c>
      <c r="L470" s="142"/>
    </row>
    <row r="471" spans="1:17" x14ac:dyDescent="0.2">
      <c r="A471" s="137" t="s">
        <v>2640</v>
      </c>
      <c r="B471" s="137" t="s">
        <v>462</v>
      </c>
      <c r="C471" s="137" t="s">
        <v>1230</v>
      </c>
      <c r="D471" s="137" t="s">
        <v>306</v>
      </c>
      <c r="E471" s="137" t="s">
        <v>1442</v>
      </c>
      <c r="F471" s="138">
        <v>1.281434848</v>
      </c>
      <c r="G471" s="138">
        <v>0.48259650300000001</v>
      </c>
      <c r="H471" s="139">
        <f t="shared" si="14"/>
        <v>1.6552924441725594</v>
      </c>
      <c r="I471" s="140">
        <f t="shared" si="15"/>
        <v>1.7157958743548295E-4</v>
      </c>
      <c r="J471" s="141">
        <v>40.716778775999998</v>
      </c>
      <c r="K471" s="141">
        <v>9.8198095238095195</v>
      </c>
      <c r="L471" s="142"/>
      <c r="M471" s="142"/>
      <c r="N471" s="142"/>
      <c r="O471" s="142"/>
      <c r="P471" s="142"/>
      <c r="Q471" s="142"/>
    </row>
    <row r="472" spans="1:17" x14ac:dyDescent="0.2">
      <c r="A472" s="137" t="s">
        <v>2565</v>
      </c>
      <c r="B472" s="137" t="s">
        <v>463</v>
      </c>
      <c r="C472" s="137" t="s">
        <v>1230</v>
      </c>
      <c r="D472" s="137" t="s">
        <v>306</v>
      </c>
      <c r="E472" s="137" t="s">
        <v>1442</v>
      </c>
      <c r="F472" s="138">
        <v>1.2798337020000001</v>
      </c>
      <c r="G472" s="138">
        <v>1.8278376680000001</v>
      </c>
      <c r="H472" s="139">
        <f t="shared" si="14"/>
        <v>-0.2998099752477581</v>
      </c>
      <c r="I472" s="140">
        <f t="shared" si="15"/>
        <v>1.7136519965717904E-4</v>
      </c>
      <c r="J472" s="141">
        <v>475.60970412199998</v>
      </c>
      <c r="K472" s="141">
        <v>4.8549047619047601</v>
      </c>
      <c r="L472" s="142"/>
      <c r="M472" s="142"/>
      <c r="N472" s="142"/>
      <c r="O472" s="142"/>
      <c r="P472" s="142"/>
      <c r="Q472" s="142"/>
    </row>
    <row r="473" spans="1:17" x14ac:dyDescent="0.2">
      <c r="A473" s="62" t="s">
        <v>2528</v>
      </c>
      <c r="B473" s="62" t="s">
        <v>2474</v>
      </c>
      <c r="C473" s="62" t="s">
        <v>1235</v>
      </c>
      <c r="D473" s="62" t="s">
        <v>1153</v>
      </c>
      <c r="E473" s="62" t="s">
        <v>1442</v>
      </c>
      <c r="F473" s="138">
        <v>1.27936797</v>
      </c>
      <c r="G473" s="138">
        <v>6.3856132800000003</v>
      </c>
      <c r="H473" s="79">
        <f t="shared" si="14"/>
        <v>-0.79964837927047161</v>
      </c>
      <c r="I473" s="63">
        <f t="shared" si="15"/>
        <v>1.7130283979195434E-4</v>
      </c>
      <c r="J473" s="141">
        <v>194.69208636000002</v>
      </c>
      <c r="K473" s="141">
        <v>31.5702380952381</v>
      </c>
      <c r="L473" s="142"/>
    </row>
    <row r="474" spans="1:17" x14ac:dyDescent="0.2">
      <c r="A474" s="62" t="s">
        <v>77</v>
      </c>
      <c r="B474" s="62" t="s">
        <v>78</v>
      </c>
      <c r="C474" s="62" t="s">
        <v>1236</v>
      </c>
      <c r="D474" s="62" t="s">
        <v>306</v>
      </c>
      <c r="E474" s="62" t="s">
        <v>308</v>
      </c>
      <c r="F474" s="138">
        <v>1.2757617460000001</v>
      </c>
      <c r="G474" s="138">
        <v>1.4399398940000001</v>
      </c>
      <c r="H474" s="79">
        <f t="shared" si="14"/>
        <v>-0.11401736189413469</v>
      </c>
      <c r="I474" s="63">
        <f t="shared" si="15"/>
        <v>1.7081997917123246E-4</v>
      </c>
      <c r="J474" s="141">
        <v>84.003542599999989</v>
      </c>
      <c r="K474" s="141">
        <v>64.780571428571406</v>
      </c>
      <c r="L474" s="142"/>
    </row>
    <row r="475" spans="1:17" x14ac:dyDescent="0.2">
      <c r="A475" s="62" t="s">
        <v>396</v>
      </c>
      <c r="B475" s="62" t="s">
        <v>668</v>
      </c>
      <c r="C475" s="62" t="s">
        <v>1231</v>
      </c>
      <c r="D475" s="62" t="s">
        <v>306</v>
      </c>
      <c r="E475" s="62" t="s">
        <v>1442</v>
      </c>
      <c r="F475" s="138">
        <v>1.264196077</v>
      </c>
      <c r="G475" s="138">
        <v>9.2071792999999999E-2</v>
      </c>
      <c r="H475" s="79">
        <f t="shared" si="14"/>
        <v>12.730546954809494</v>
      </c>
      <c r="I475" s="63">
        <f t="shared" si="15"/>
        <v>1.6927137705655408E-4</v>
      </c>
      <c r="J475" s="141">
        <v>38.273261499999997</v>
      </c>
      <c r="K475" s="141">
        <v>14.7742857142857</v>
      </c>
      <c r="L475" s="142"/>
    </row>
    <row r="476" spans="1:17" x14ac:dyDescent="0.2">
      <c r="A476" s="62" t="s">
        <v>2651</v>
      </c>
      <c r="B476" s="62" t="s">
        <v>1367</v>
      </c>
      <c r="C476" s="62" t="s">
        <v>1230</v>
      </c>
      <c r="D476" s="62" t="s">
        <v>306</v>
      </c>
      <c r="E476" s="62" t="s">
        <v>1442</v>
      </c>
      <c r="F476" s="138">
        <v>1.2562430099999999</v>
      </c>
      <c r="G476" s="138">
        <v>1.07879021</v>
      </c>
      <c r="H476" s="79">
        <f t="shared" si="14"/>
        <v>0.16449240858424186</v>
      </c>
      <c r="I476" s="63">
        <f t="shared" si="15"/>
        <v>1.6820648955420735E-4</v>
      </c>
      <c r="J476" s="141">
        <v>123.97529529000001</v>
      </c>
      <c r="K476" s="141">
        <v>13.7497619047619</v>
      </c>
      <c r="L476" s="142"/>
    </row>
    <row r="477" spans="1:17" x14ac:dyDescent="0.2">
      <c r="A477" s="62" t="s">
        <v>1263</v>
      </c>
      <c r="B477" s="62" t="s">
        <v>1264</v>
      </c>
      <c r="C477" s="62" t="s">
        <v>1236</v>
      </c>
      <c r="D477" s="62" t="s">
        <v>306</v>
      </c>
      <c r="E477" s="62" t="s">
        <v>308</v>
      </c>
      <c r="F477" s="138">
        <v>1.2368076499999998</v>
      </c>
      <c r="G477" s="138">
        <v>1.2090011810000001</v>
      </c>
      <c r="H477" s="79">
        <f t="shared" si="14"/>
        <v>2.2999538327167057E-2</v>
      </c>
      <c r="I477" s="63">
        <f t="shared" si="15"/>
        <v>1.6560416368827297E-4</v>
      </c>
      <c r="J477" s="141">
        <v>28.742230539999998</v>
      </c>
      <c r="K477" s="141">
        <v>26.756</v>
      </c>
      <c r="L477" s="142"/>
    </row>
    <row r="478" spans="1:17" x14ac:dyDescent="0.2">
      <c r="A478" s="62" t="s">
        <v>1466</v>
      </c>
      <c r="B478" s="62" t="s">
        <v>332</v>
      </c>
      <c r="C478" s="62" t="s">
        <v>1232</v>
      </c>
      <c r="D478" s="62" t="s">
        <v>306</v>
      </c>
      <c r="E478" s="62" t="s">
        <v>1442</v>
      </c>
      <c r="F478" s="138">
        <v>1.2271557200000001</v>
      </c>
      <c r="G478" s="138">
        <v>2.5440993700000001</v>
      </c>
      <c r="H478" s="79">
        <f t="shared" si="14"/>
        <v>-0.51764630954647028</v>
      </c>
      <c r="I478" s="63">
        <f t="shared" si="15"/>
        <v>1.6431180444742601E-4</v>
      </c>
      <c r="J478" s="141">
        <v>62.549221330000002</v>
      </c>
      <c r="K478" s="141">
        <v>20.451857142857101</v>
      </c>
      <c r="L478" s="142"/>
    </row>
    <row r="479" spans="1:17" x14ac:dyDescent="0.2">
      <c r="A479" s="62" t="s">
        <v>2290</v>
      </c>
      <c r="B479" s="62" t="s">
        <v>2291</v>
      </c>
      <c r="C479" s="62" t="s">
        <v>1382</v>
      </c>
      <c r="D479" s="62" t="s">
        <v>307</v>
      </c>
      <c r="E479" s="62" t="s">
        <v>308</v>
      </c>
      <c r="F479" s="138">
        <v>1.2217546049999999</v>
      </c>
      <c r="G479" s="138">
        <v>1.3015499999999999E-2</v>
      </c>
      <c r="H479" s="79">
        <f t="shared" si="14"/>
        <v>92.869202489339628</v>
      </c>
      <c r="I479" s="63">
        <f t="shared" si="15"/>
        <v>1.635886142791252E-4</v>
      </c>
      <c r="J479" s="141">
        <v>1.10928</v>
      </c>
      <c r="K479" s="141">
        <v>151.82419047619001</v>
      </c>
      <c r="L479" s="142"/>
    </row>
    <row r="480" spans="1:17" x14ac:dyDescent="0.2">
      <c r="A480" s="62" t="s">
        <v>2667</v>
      </c>
      <c r="B480" s="62" t="s">
        <v>2218</v>
      </c>
      <c r="C480" s="62" t="s">
        <v>1235</v>
      </c>
      <c r="D480" s="62" t="s">
        <v>1153</v>
      </c>
      <c r="E480" s="62" t="s">
        <v>308</v>
      </c>
      <c r="F480" s="138">
        <v>1.2097460800000002</v>
      </c>
      <c r="G480" s="138">
        <v>0.88143426000000002</v>
      </c>
      <c r="H480" s="79">
        <f t="shared" si="14"/>
        <v>0.37247453939446395</v>
      </c>
      <c r="I480" s="63">
        <f t="shared" si="15"/>
        <v>1.6198071531459772E-4</v>
      </c>
      <c r="J480" s="141">
        <v>311.29394654000004</v>
      </c>
      <c r="K480" s="141">
        <v>60.748666666666701</v>
      </c>
      <c r="L480" s="142"/>
    </row>
    <row r="481" spans="1:12" x14ac:dyDescent="0.2">
      <c r="A481" s="62" t="s">
        <v>2384</v>
      </c>
      <c r="B481" s="62" t="s">
        <v>508</v>
      </c>
      <c r="C481" s="62" t="s">
        <v>947</v>
      </c>
      <c r="D481" s="62" t="s">
        <v>306</v>
      </c>
      <c r="E481" s="62" t="s">
        <v>1442</v>
      </c>
      <c r="F481" s="138">
        <v>1.2050299609999999</v>
      </c>
      <c r="G481" s="138">
        <v>1.024020266</v>
      </c>
      <c r="H481" s="79">
        <f t="shared" si="14"/>
        <v>0.17676378193866715</v>
      </c>
      <c r="I481" s="63">
        <f t="shared" si="15"/>
        <v>1.6134924368451086E-4</v>
      </c>
      <c r="J481" s="141">
        <v>72.18875965106561</v>
      </c>
      <c r="K481" s="141">
        <v>117.78028571428599</v>
      </c>
      <c r="L481" s="142"/>
    </row>
    <row r="482" spans="1:12" x14ac:dyDescent="0.2">
      <c r="A482" s="62" t="s">
        <v>2141</v>
      </c>
      <c r="B482" s="62" t="s">
        <v>2142</v>
      </c>
      <c r="C482" s="62" t="s">
        <v>1382</v>
      </c>
      <c r="D482" s="62" t="s">
        <v>307</v>
      </c>
      <c r="E482" s="62" t="s">
        <v>308</v>
      </c>
      <c r="F482" s="138">
        <v>1.20157866</v>
      </c>
      <c r="G482" s="138">
        <v>0.40388714000000003</v>
      </c>
      <c r="H482" s="79">
        <f t="shared" si="14"/>
        <v>1.9750356993292728</v>
      </c>
      <c r="I482" s="63">
        <f t="shared" si="15"/>
        <v>1.6088712670476749E-4</v>
      </c>
      <c r="J482" s="141">
        <v>10.8756</v>
      </c>
      <c r="K482" s="141">
        <v>25.0339523809524</v>
      </c>
      <c r="L482" s="142"/>
    </row>
    <row r="483" spans="1:12" x14ac:dyDescent="0.2">
      <c r="A483" s="62" t="s">
        <v>2577</v>
      </c>
      <c r="B483" s="62" t="s">
        <v>261</v>
      </c>
      <c r="C483" s="62" t="s">
        <v>1235</v>
      </c>
      <c r="D483" s="62" t="s">
        <v>307</v>
      </c>
      <c r="E483" s="62" t="s">
        <v>1442</v>
      </c>
      <c r="F483" s="138">
        <v>1.1889328889999999</v>
      </c>
      <c r="G483" s="138">
        <v>2.7034375339999999</v>
      </c>
      <c r="H483" s="79">
        <f t="shared" si="14"/>
        <v>-0.56021440331160244</v>
      </c>
      <c r="I483" s="63">
        <f t="shared" si="15"/>
        <v>1.5919390275790038E-4</v>
      </c>
      <c r="J483" s="141">
        <v>224.90525920000002</v>
      </c>
      <c r="K483" s="141">
        <v>10.1352857142857</v>
      </c>
      <c r="L483" s="142"/>
    </row>
    <row r="484" spans="1:12" x14ac:dyDescent="0.2">
      <c r="A484" s="62" t="s">
        <v>2386</v>
      </c>
      <c r="B484" s="62" t="s">
        <v>220</v>
      </c>
      <c r="C484" s="62" t="s">
        <v>947</v>
      </c>
      <c r="D484" s="62" t="s">
        <v>306</v>
      </c>
      <c r="E484" s="62" t="s">
        <v>1442</v>
      </c>
      <c r="F484" s="138">
        <v>1.1871548940000001</v>
      </c>
      <c r="G484" s="138">
        <v>1.15396641</v>
      </c>
      <c r="H484" s="79">
        <f t="shared" si="14"/>
        <v>2.8760355338246057E-2</v>
      </c>
      <c r="I484" s="63">
        <f t="shared" si="15"/>
        <v>1.589558355248776E-4</v>
      </c>
      <c r="J484" s="141">
        <v>40.162093151815007</v>
      </c>
      <c r="K484" s="141">
        <v>42.385428571428598</v>
      </c>
      <c r="L484" s="142"/>
    </row>
    <row r="485" spans="1:12" x14ac:dyDescent="0.2">
      <c r="A485" s="62" t="s">
        <v>1302</v>
      </c>
      <c r="B485" s="62" t="s">
        <v>603</v>
      </c>
      <c r="C485" s="62" t="s">
        <v>1235</v>
      </c>
      <c r="D485" s="62" t="s">
        <v>307</v>
      </c>
      <c r="E485" s="62" t="s">
        <v>308</v>
      </c>
      <c r="F485" s="138">
        <v>1.1869628600000002</v>
      </c>
      <c r="G485" s="138">
        <v>5.2611525700000001</v>
      </c>
      <c r="H485" s="79">
        <f t="shared" si="14"/>
        <v>-0.77439109696832076</v>
      </c>
      <c r="I485" s="63">
        <f t="shared" si="15"/>
        <v>1.5893012285244249E-4</v>
      </c>
      <c r="J485" s="141">
        <v>18.899999999999999</v>
      </c>
      <c r="K485" s="141">
        <v>51.733333333333299</v>
      </c>
      <c r="L485" s="142"/>
    </row>
    <row r="486" spans="1:12" x14ac:dyDescent="0.2">
      <c r="A486" s="62" t="s">
        <v>800</v>
      </c>
      <c r="B486" s="62" t="s">
        <v>801</v>
      </c>
      <c r="C486" s="62" t="s">
        <v>1231</v>
      </c>
      <c r="D486" s="62" t="s">
        <v>306</v>
      </c>
      <c r="E486" s="62" t="s">
        <v>1442</v>
      </c>
      <c r="F486" s="138">
        <v>1.1863371010000001</v>
      </c>
      <c r="G486" s="138">
        <v>2.3594048490000001</v>
      </c>
      <c r="H486" s="79">
        <f t="shared" si="14"/>
        <v>-0.49718798725754421</v>
      </c>
      <c r="I486" s="63">
        <f t="shared" si="15"/>
        <v>1.5884633593871711E-4</v>
      </c>
      <c r="J486" s="141">
        <v>46.966217049999997</v>
      </c>
      <c r="K486" s="141">
        <v>52.215523809523802</v>
      </c>
      <c r="L486" s="142"/>
    </row>
    <row r="487" spans="1:12" x14ac:dyDescent="0.2">
      <c r="A487" s="62" t="s">
        <v>2434</v>
      </c>
      <c r="B487" s="62" t="s">
        <v>1867</v>
      </c>
      <c r="C487" s="62" t="s">
        <v>947</v>
      </c>
      <c r="D487" s="62" t="s">
        <v>306</v>
      </c>
      <c r="E487" s="62" t="s">
        <v>1442</v>
      </c>
      <c r="F487" s="138">
        <v>1.1799257329999999</v>
      </c>
      <c r="G487" s="138">
        <v>1.061495157</v>
      </c>
      <c r="H487" s="79">
        <f t="shared" si="14"/>
        <v>0.11156958674659312</v>
      </c>
      <c r="I487" s="63">
        <f t="shared" si="15"/>
        <v>1.5798787647192954E-4</v>
      </c>
      <c r="J487" s="141">
        <v>14.6431618938</v>
      </c>
      <c r="K487" s="141">
        <v>28.797809523809502</v>
      </c>
      <c r="L487" s="142"/>
    </row>
    <row r="488" spans="1:12" x14ac:dyDescent="0.2">
      <c r="A488" s="62" t="s">
        <v>1292</v>
      </c>
      <c r="B488" s="62" t="s">
        <v>879</v>
      </c>
      <c r="C488" s="62" t="s">
        <v>1235</v>
      </c>
      <c r="D488" s="62" t="s">
        <v>307</v>
      </c>
      <c r="E488" s="62" t="s">
        <v>308</v>
      </c>
      <c r="F488" s="138">
        <v>1.15363039</v>
      </c>
      <c r="G488" s="138">
        <v>0.73002365000000002</v>
      </c>
      <c r="H488" s="79">
        <f t="shared" si="14"/>
        <v>0.58026440650244693</v>
      </c>
      <c r="I488" s="63">
        <f t="shared" si="15"/>
        <v>1.5446702317965628E-4</v>
      </c>
      <c r="J488" s="141">
        <v>14.220800000000001</v>
      </c>
      <c r="K488" s="141">
        <v>59.007666666666701</v>
      </c>
      <c r="L488" s="142"/>
    </row>
    <row r="489" spans="1:12" x14ac:dyDescent="0.2">
      <c r="A489" s="62" t="s">
        <v>2137</v>
      </c>
      <c r="B489" s="62" t="s">
        <v>2138</v>
      </c>
      <c r="C489" s="62" t="s">
        <v>1382</v>
      </c>
      <c r="D489" s="62" t="s">
        <v>307</v>
      </c>
      <c r="E489" s="62" t="s">
        <v>308</v>
      </c>
      <c r="F489" s="138">
        <v>1.15328732</v>
      </c>
      <c r="G489" s="138">
        <v>2.4267250000000001E-2</v>
      </c>
      <c r="H489" s="79">
        <f t="shared" si="14"/>
        <v>46.524433959348507</v>
      </c>
      <c r="I489" s="63">
        <f t="shared" si="15"/>
        <v>1.5442108732177526E-4</v>
      </c>
      <c r="J489" s="141">
        <v>2.6334</v>
      </c>
      <c r="K489" s="141">
        <v>27.1400476190476</v>
      </c>
      <c r="L489" s="142"/>
    </row>
    <row r="490" spans="1:12" x14ac:dyDescent="0.2">
      <c r="A490" s="62" t="s">
        <v>2304</v>
      </c>
      <c r="B490" s="62" t="s">
        <v>1249</v>
      </c>
      <c r="C490" s="62" t="s">
        <v>947</v>
      </c>
      <c r="D490" s="62" t="s">
        <v>306</v>
      </c>
      <c r="E490" s="62" t="s">
        <v>1442</v>
      </c>
      <c r="F490" s="138">
        <v>1.1523099920000002</v>
      </c>
      <c r="G490" s="138">
        <v>0.43645060299999999</v>
      </c>
      <c r="H490" s="79">
        <f t="shared" si="14"/>
        <v>1.6401842134698579</v>
      </c>
      <c r="I490" s="63">
        <f t="shared" si="15"/>
        <v>1.5429022656417155E-4</v>
      </c>
      <c r="J490" s="141">
        <v>7.8005830500000002</v>
      </c>
      <c r="K490" s="141">
        <v>119.641714285714</v>
      </c>
      <c r="L490" s="142"/>
    </row>
    <row r="491" spans="1:12" x14ac:dyDescent="0.2">
      <c r="A491" s="62" t="s">
        <v>2695</v>
      </c>
      <c r="B491" s="62" t="s">
        <v>283</v>
      </c>
      <c r="C491" s="62" t="s">
        <v>1230</v>
      </c>
      <c r="D491" s="62" t="s">
        <v>306</v>
      </c>
      <c r="E491" s="62" t="s">
        <v>1442</v>
      </c>
      <c r="F491" s="138">
        <v>1.15112766</v>
      </c>
      <c r="G491" s="138">
        <v>0.15405417000000002</v>
      </c>
      <c r="H491" s="79">
        <f t="shared" si="14"/>
        <v>6.4722265551136973</v>
      </c>
      <c r="I491" s="63">
        <f t="shared" si="15"/>
        <v>1.5413191649707103E-4</v>
      </c>
      <c r="J491" s="141">
        <v>19.914300000000001</v>
      </c>
      <c r="K491" s="141">
        <v>12.611190476190499</v>
      </c>
      <c r="L491" s="142"/>
    </row>
    <row r="492" spans="1:12" x14ac:dyDescent="0.2">
      <c r="A492" s="62" t="s">
        <v>2634</v>
      </c>
      <c r="B492" s="62" t="s">
        <v>1339</v>
      </c>
      <c r="C492" s="62" t="s">
        <v>1235</v>
      </c>
      <c r="D492" s="62" t="s">
        <v>307</v>
      </c>
      <c r="E492" s="62" t="s">
        <v>308</v>
      </c>
      <c r="F492" s="138">
        <v>1.135418764</v>
      </c>
      <c r="G492" s="138">
        <v>1.2604260249999999</v>
      </c>
      <c r="H492" s="79">
        <f t="shared" si="14"/>
        <v>-9.9178578131945416E-2</v>
      </c>
      <c r="I492" s="63">
        <f t="shared" si="15"/>
        <v>1.520285509619807E-4</v>
      </c>
      <c r="J492" s="141">
        <v>257.17421485</v>
      </c>
      <c r="K492" s="141">
        <v>49.973190476190503</v>
      </c>
      <c r="L492" s="142"/>
    </row>
    <row r="493" spans="1:12" x14ac:dyDescent="0.2">
      <c r="A493" s="62" t="s">
        <v>2665</v>
      </c>
      <c r="B493" s="62" t="s">
        <v>465</v>
      </c>
      <c r="C493" s="62" t="s">
        <v>1235</v>
      </c>
      <c r="D493" s="62" t="s">
        <v>307</v>
      </c>
      <c r="E493" s="62" t="s">
        <v>1442</v>
      </c>
      <c r="F493" s="138">
        <v>1.1322923200000001</v>
      </c>
      <c r="G493" s="138">
        <v>0.29145570400000004</v>
      </c>
      <c r="H493" s="79">
        <f t="shared" si="14"/>
        <v>2.8849550873775316</v>
      </c>
      <c r="I493" s="63">
        <f t="shared" si="15"/>
        <v>1.5160993118392695E-4</v>
      </c>
      <c r="J493" s="141">
        <v>11.298299999999999</v>
      </c>
      <c r="K493" s="141">
        <v>110.79385714285699</v>
      </c>
      <c r="L493" s="142"/>
    </row>
    <row r="494" spans="1:12" x14ac:dyDescent="0.2">
      <c r="A494" s="62" t="s">
        <v>2582</v>
      </c>
      <c r="B494" s="62" t="s">
        <v>558</v>
      </c>
      <c r="C494" s="62" t="s">
        <v>1235</v>
      </c>
      <c r="D494" s="62" t="s">
        <v>1153</v>
      </c>
      <c r="E494" s="62" t="s">
        <v>1442</v>
      </c>
      <c r="F494" s="138">
        <v>1.120618179</v>
      </c>
      <c r="G494" s="138">
        <v>2.5916870849999998</v>
      </c>
      <c r="H494" s="79">
        <f t="shared" si="14"/>
        <v>-0.56761054006641387</v>
      </c>
      <c r="I494" s="63">
        <f t="shared" si="15"/>
        <v>1.5004680505264535E-4</v>
      </c>
      <c r="J494" s="141">
        <v>92.767099360000003</v>
      </c>
      <c r="K494" s="141">
        <v>26.2388095238095</v>
      </c>
      <c r="L494" s="142"/>
    </row>
    <row r="495" spans="1:12" x14ac:dyDescent="0.2">
      <c r="A495" s="62" t="s">
        <v>1577</v>
      </c>
      <c r="B495" s="62" t="s">
        <v>678</v>
      </c>
      <c r="C495" s="62" t="s">
        <v>1231</v>
      </c>
      <c r="D495" s="62" t="s">
        <v>306</v>
      </c>
      <c r="E495" s="62" t="s">
        <v>1442</v>
      </c>
      <c r="F495" s="138">
        <v>1.1146690100000001</v>
      </c>
      <c r="G495" s="138">
        <v>1.7520726299999998</v>
      </c>
      <c r="H495" s="79">
        <f t="shared" si="14"/>
        <v>-0.36379977010427922</v>
      </c>
      <c r="I495" s="63">
        <f t="shared" si="15"/>
        <v>1.4925023239489602E-4</v>
      </c>
      <c r="J495" s="141">
        <v>15.903296599999999</v>
      </c>
      <c r="K495" s="141">
        <v>32.349761904761898</v>
      </c>
      <c r="L495" s="142"/>
    </row>
    <row r="496" spans="1:12" x14ac:dyDescent="0.2">
      <c r="A496" s="62" t="s">
        <v>2573</v>
      </c>
      <c r="B496" s="62" t="s">
        <v>1333</v>
      </c>
      <c r="C496" s="62" t="s">
        <v>1235</v>
      </c>
      <c r="D496" s="62" t="s">
        <v>307</v>
      </c>
      <c r="E496" s="62" t="s">
        <v>308</v>
      </c>
      <c r="F496" s="138">
        <v>1.1128990139999999</v>
      </c>
      <c r="G496" s="138">
        <v>2.141205088</v>
      </c>
      <c r="H496" s="79">
        <f t="shared" si="14"/>
        <v>-0.48024641813292757</v>
      </c>
      <c r="I496" s="63">
        <f t="shared" si="15"/>
        <v>1.4901323619964156E-4</v>
      </c>
      <c r="J496" s="141">
        <v>185.34054449999999</v>
      </c>
      <c r="K496" s="141">
        <v>51.196904761904797</v>
      </c>
      <c r="L496" s="142"/>
    </row>
    <row r="497" spans="1:17" x14ac:dyDescent="0.2">
      <c r="A497" s="62" t="s">
        <v>1857</v>
      </c>
      <c r="B497" s="62" t="s">
        <v>1858</v>
      </c>
      <c r="C497" s="62" t="s">
        <v>1236</v>
      </c>
      <c r="D497" s="62" t="s">
        <v>306</v>
      </c>
      <c r="E497" s="62" t="s">
        <v>1442</v>
      </c>
      <c r="F497" s="138">
        <v>1.1045448400000002</v>
      </c>
      <c r="G497" s="138">
        <v>0.79286135999999996</v>
      </c>
      <c r="H497" s="79">
        <f t="shared" si="14"/>
        <v>0.3931122081671381</v>
      </c>
      <c r="I497" s="63">
        <f t="shared" si="15"/>
        <v>1.4789464189067503E-4</v>
      </c>
      <c r="J497" s="141">
        <v>48.405905609999998</v>
      </c>
      <c r="K497" s="141">
        <v>64.753714285714295</v>
      </c>
      <c r="L497" s="142"/>
    </row>
    <row r="498" spans="1:17" x14ac:dyDescent="0.2">
      <c r="A498" s="62" t="s">
        <v>2240</v>
      </c>
      <c r="B498" s="62" t="s">
        <v>1908</v>
      </c>
      <c r="C498" s="62" t="s">
        <v>219</v>
      </c>
      <c r="D498" s="62" t="s">
        <v>307</v>
      </c>
      <c r="E498" s="62" t="s">
        <v>308</v>
      </c>
      <c r="F498" s="138">
        <v>1.0987781599999999</v>
      </c>
      <c r="G498" s="138">
        <v>1.7091781000000001</v>
      </c>
      <c r="H498" s="79">
        <f t="shared" si="14"/>
        <v>-0.35713068170016926</v>
      </c>
      <c r="I498" s="63">
        <f t="shared" si="15"/>
        <v>1.471225038636682E-4</v>
      </c>
      <c r="J498" s="141">
        <v>63.353180000000002</v>
      </c>
      <c r="K498" s="141">
        <v>44.819476190476202</v>
      </c>
      <c r="L498" s="142"/>
    </row>
    <row r="499" spans="1:17" x14ac:dyDescent="0.2">
      <c r="A499" s="137" t="s">
        <v>2349</v>
      </c>
      <c r="B499" s="137" t="s">
        <v>938</v>
      </c>
      <c r="C499" s="137" t="s">
        <v>947</v>
      </c>
      <c r="D499" s="137" t="s">
        <v>306</v>
      </c>
      <c r="E499" s="137" t="s">
        <v>308</v>
      </c>
      <c r="F499" s="138">
        <v>1.0916996780000001</v>
      </c>
      <c r="G499" s="138">
        <v>1.88626783</v>
      </c>
      <c r="H499" s="139">
        <f t="shared" si="14"/>
        <v>-0.42123824589639525</v>
      </c>
      <c r="I499" s="140">
        <f t="shared" si="15"/>
        <v>1.4617472019513053E-4</v>
      </c>
      <c r="J499" s="141">
        <v>22.755097486</v>
      </c>
      <c r="K499" s="141">
        <v>1.55457142857143</v>
      </c>
      <c r="L499" s="142"/>
      <c r="M499" s="142"/>
      <c r="N499" s="142"/>
      <c r="O499" s="142"/>
      <c r="P499" s="142"/>
      <c r="Q499" s="142"/>
    </row>
    <row r="500" spans="1:17" x14ac:dyDescent="0.2">
      <c r="A500" s="62" t="s">
        <v>1463</v>
      </c>
      <c r="B500" s="62" t="s">
        <v>340</v>
      </c>
      <c r="C500" s="62" t="s">
        <v>1232</v>
      </c>
      <c r="D500" s="62" t="s">
        <v>306</v>
      </c>
      <c r="E500" s="62" t="s">
        <v>1442</v>
      </c>
      <c r="F500" s="138">
        <v>1.0858981299999999</v>
      </c>
      <c r="G500" s="138">
        <v>0.30960218</v>
      </c>
      <c r="H500" s="79">
        <f t="shared" si="14"/>
        <v>2.5073982037206584</v>
      </c>
      <c r="I500" s="63">
        <f t="shared" si="15"/>
        <v>1.4539791346642264E-4</v>
      </c>
      <c r="J500" s="141">
        <v>7.2042459299999999</v>
      </c>
      <c r="K500" s="141">
        <v>19.827238095238101</v>
      </c>
      <c r="L500" s="142"/>
      <c r="M500" s="142"/>
      <c r="N500" s="142"/>
      <c r="O500" s="142"/>
      <c r="P500" s="142"/>
      <c r="Q500" s="142"/>
    </row>
    <row r="501" spans="1:17" x14ac:dyDescent="0.2">
      <c r="A501" s="62" t="s">
        <v>2328</v>
      </c>
      <c r="B501" s="62" t="s">
        <v>502</v>
      </c>
      <c r="C501" s="62" t="s">
        <v>947</v>
      </c>
      <c r="D501" s="62" t="s">
        <v>306</v>
      </c>
      <c r="E501" s="62" t="s">
        <v>1442</v>
      </c>
      <c r="F501" s="138">
        <v>1.0765448559999999</v>
      </c>
      <c r="G501" s="138">
        <v>2.8869682129999998</v>
      </c>
      <c r="H501" s="79">
        <f t="shared" si="14"/>
        <v>-0.62710193650476476</v>
      </c>
      <c r="I501" s="63">
        <f t="shared" si="15"/>
        <v>1.441455432061665E-4</v>
      </c>
      <c r="J501" s="141">
        <v>103.78996535473944</v>
      </c>
      <c r="K501" s="141">
        <v>42.634904761904799</v>
      </c>
      <c r="L501" s="142"/>
    </row>
    <row r="502" spans="1:17" x14ac:dyDescent="0.2">
      <c r="A502" s="62" t="s">
        <v>2662</v>
      </c>
      <c r="B502" s="62" t="s">
        <v>265</v>
      </c>
      <c r="C502" s="62" t="s">
        <v>1235</v>
      </c>
      <c r="D502" s="62" t="s">
        <v>307</v>
      </c>
      <c r="E502" s="62" t="s">
        <v>1442</v>
      </c>
      <c r="F502" s="138">
        <v>1.0752368000000001</v>
      </c>
      <c r="G502" s="138">
        <v>0.1685083</v>
      </c>
      <c r="H502" s="79">
        <f t="shared" si="14"/>
        <v>5.3809129876688573</v>
      </c>
      <c r="I502" s="63">
        <f t="shared" si="15"/>
        <v>1.4397039914076766E-4</v>
      </c>
      <c r="J502" s="141">
        <v>47.275829999999999</v>
      </c>
      <c r="K502" s="141">
        <v>41.157571428571401</v>
      </c>
      <c r="L502" s="142"/>
    </row>
    <row r="503" spans="1:17" x14ac:dyDescent="0.2">
      <c r="A503" s="62" t="s">
        <v>2606</v>
      </c>
      <c r="B503" s="62" t="s">
        <v>97</v>
      </c>
      <c r="C503" s="62" t="s">
        <v>1230</v>
      </c>
      <c r="D503" s="62" t="s">
        <v>306</v>
      </c>
      <c r="E503" s="62" t="s">
        <v>1442</v>
      </c>
      <c r="F503" s="138">
        <v>1.0697992199999999</v>
      </c>
      <c r="G503" s="138">
        <v>2.72655337</v>
      </c>
      <c r="H503" s="79">
        <f t="shared" si="14"/>
        <v>-0.60763679458069808</v>
      </c>
      <c r="I503" s="63">
        <f t="shared" si="15"/>
        <v>1.4324232643812219E-4</v>
      </c>
      <c r="J503" s="141">
        <v>100.83722408</v>
      </c>
      <c r="K503" s="141">
        <v>7.6323333333333299</v>
      </c>
      <c r="L503" s="142"/>
    </row>
    <row r="504" spans="1:17" x14ac:dyDescent="0.2">
      <c r="A504" s="62" t="s">
        <v>596</v>
      </c>
      <c r="B504" s="62" t="s">
        <v>595</v>
      </c>
      <c r="C504" s="62" t="s">
        <v>1237</v>
      </c>
      <c r="D504" s="62" t="s">
        <v>307</v>
      </c>
      <c r="E504" s="62" t="s">
        <v>1442</v>
      </c>
      <c r="F504" s="138">
        <v>1.0681150100000001</v>
      </c>
      <c r="G504" s="138">
        <v>4.7776287499999999</v>
      </c>
      <c r="H504" s="79">
        <f t="shared" si="14"/>
        <v>-0.77643407098134198</v>
      </c>
      <c r="I504" s="63">
        <f t="shared" si="15"/>
        <v>1.4301681668442247E-4</v>
      </c>
      <c r="J504" s="141">
        <v>72.911203420000007</v>
      </c>
      <c r="K504" s="141">
        <v>10.7215238095238</v>
      </c>
      <c r="L504" s="142"/>
    </row>
    <row r="505" spans="1:17" x14ac:dyDescent="0.2">
      <c r="A505" s="62" t="s">
        <v>1479</v>
      </c>
      <c r="B505" s="62" t="s">
        <v>442</v>
      </c>
      <c r="C505" s="62" t="s">
        <v>1232</v>
      </c>
      <c r="D505" s="62" t="s">
        <v>306</v>
      </c>
      <c r="E505" s="62" t="s">
        <v>1442</v>
      </c>
      <c r="F505" s="138">
        <v>1.0590775100000001</v>
      </c>
      <c r="G505" s="138">
        <v>5.3220000000000003E-4</v>
      </c>
      <c r="H505" s="79" t="str">
        <f t="shared" si="14"/>
        <v/>
      </c>
      <c r="I505" s="63">
        <f t="shared" si="15"/>
        <v>1.4180672744432699E-4</v>
      </c>
      <c r="J505" s="141">
        <v>19.36744131</v>
      </c>
      <c r="K505" s="141">
        <v>82.865142857142899</v>
      </c>
      <c r="L505" s="142"/>
    </row>
    <row r="506" spans="1:17" x14ac:dyDescent="0.2">
      <c r="A506" s="62" t="s">
        <v>2685</v>
      </c>
      <c r="B506" s="62" t="s">
        <v>472</v>
      </c>
      <c r="C506" s="62" t="s">
        <v>1235</v>
      </c>
      <c r="D506" s="62" t="s">
        <v>1153</v>
      </c>
      <c r="E506" s="62" t="s">
        <v>1442</v>
      </c>
      <c r="F506" s="138">
        <v>1.0504772099999999</v>
      </c>
      <c r="G506" s="138">
        <v>6.1476489999999995E-2</v>
      </c>
      <c r="H506" s="79">
        <f t="shared" si="14"/>
        <v>16.087462377894379</v>
      </c>
      <c r="I506" s="63">
        <f t="shared" si="15"/>
        <v>1.4065517773571365E-4</v>
      </c>
      <c r="J506" s="141">
        <v>40.374962969999999</v>
      </c>
      <c r="K506" s="141">
        <v>58.0236190476191</v>
      </c>
      <c r="L506" s="142"/>
    </row>
    <row r="507" spans="1:17" x14ac:dyDescent="0.2">
      <c r="A507" s="62" t="s">
        <v>2696</v>
      </c>
      <c r="B507" s="62" t="s">
        <v>680</v>
      </c>
      <c r="C507" s="62" t="s">
        <v>1230</v>
      </c>
      <c r="D507" s="62" t="s">
        <v>306</v>
      </c>
      <c r="E507" s="62" t="s">
        <v>1442</v>
      </c>
      <c r="F507" s="138">
        <v>1.0447774999999999</v>
      </c>
      <c r="G507" s="138">
        <v>0.39671200000000001</v>
      </c>
      <c r="H507" s="79">
        <f t="shared" si="14"/>
        <v>1.6335918752142611</v>
      </c>
      <c r="I507" s="63">
        <f t="shared" si="15"/>
        <v>1.3989200675450594E-4</v>
      </c>
      <c r="J507" s="141">
        <v>95.522180000000006</v>
      </c>
      <c r="K507" s="141">
        <v>9.7773809523809501</v>
      </c>
      <c r="L507" s="142"/>
    </row>
    <row r="508" spans="1:17" x14ac:dyDescent="0.2">
      <c r="A508" s="62" t="s">
        <v>2628</v>
      </c>
      <c r="B508" s="62" t="s">
        <v>1387</v>
      </c>
      <c r="C508" s="62" t="s">
        <v>1388</v>
      </c>
      <c r="D508" s="62" t="s">
        <v>306</v>
      </c>
      <c r="E508" s="62" t="s">
        <v>1442</v>
      </c>
      <c r="F508" s="138">
        <v>1.0357580900000001</v>
      </c>
      <c r="G508" s="138">
        <v>0.46818765000000001</v>
      </c>
      <c r="H508" s="79">
        <f t="shared" si="14"/>
        <v>1.2122712762713839</v>
      </c>
      <c r="I508" s="63">
        <f t="shared" si="15"/>
        <v>1.3868433970133756E-4</v>
      </c>
      <c r="J508" s="141">
        <v>195.23309399999999</v>
      </c>
      <c r="K508" s="141">
        <v>20.977952380952399</v>
      </c>
      <c r="L508" s="142"/>
    </row>
    <row r="509" spans="1:17" x14ac:dyDescent="0.2">
      <c r="A509" s="62" t="s">
        <v>2077</v>
      </c>
      <c r="B509" s="62" t="s">
        <v>859</v>
      </c>
      <c r="C509" s="62" t="s">
        <v>1236</v>
      </c>
      <c r="D509" s="62" t="s">
        <v>306</v>
      </c>
      <c r="E509" s="62" t="s">
        <v>1442</v>
      </c>
      <c r="F509" s="138">
        <v>1.035583938</v>
      </c>
      <c r="G509" s="138">
        <v>0.37302779100000005</v>
      </c>
      <c r="H509" s="79">
        <f t="shared" si="14"/>
        <v>1.7761576026918591</v>
      </c>
      <c r="I509" s="63">
        <f t="shared" si="15"/>
        <v>1.386610213653662E-4</v>
      </c>
      <c r="J509" s="141">
        <v>186.32302430000001</v>
      </c>
      <c r="K509" s="141">
        <v>10.006904761904799</v>
      </c>
      <c r="L509" s="142"/>
    </row>
    <row r="510" spans="1:17" x14ac:dyDescent="0.2">
      <c r="A510" s="62" t="s">
        <v>1148</v>
      </c>
      <c r="B510" s="62" t="s">
        <v>1149</v>
      </c>
      <c r="C510" s="62" t="s">
        <v>698</v>
      </c>
      <c r="D510" s="62" t="s">
        <v>306</v>
      </c>
      <c r="E510" s="62" t="s">
        <v>1442</v>
      </c>
      <c r="F510" s="138">
        <v>1.0292620799999999</v>
      </c>
      <c r="G510" s="138">
        <v>0.94146931999999994</v>
      </c>
      <c r="H510" s="79">
        <f t="shared" si="14"/>
        <v>9.3250792282854045E-2</v>
      </c>
      <c r="I510" s="63">
        <f t="shared" si="15"/>
        <v>1.3781454697054331E-4</v>
      </c>
      <c r="J510" s="141">
        <v>26.119501760000002</v>
      </c>
      <c r="K510" s="141">
        <v>70.030476190476193</v>
      </c>
      <c r="L510" s="142"/>
    </row>
    <row r="511" spans="1:17" x14ac:dyDescent="0.2">
      <c r="A511" s="62" t="s">
        <v>2591</v>
      </c>
      <c r="B511" s="62" t="s">
        <v>20</v>
      </c>
      <c r="C511" s="62" t="s">
        <v>1235</v>
      </c>
      <c r="D511" s="62" t="s">
        <v>1153</v>
      </c>
      <c r="E511" s="62" t="s">
        <v>1442</v>
      </c>
      <c r="F511" s="138">
        <v>1.02485655</v>
      </c>
      <c r="G511" s="138">
        <v>1.9620499199999999</v>
      </c>
      <c r="H511" s="79">
        <f t="shared" si="14"/>
        <v>-0.47766030845942997</v>
      </c>
      <c r="I511" s="63">
        <f t="shared" si="15"/>
        <v>1.372246621074819E-4</v>
      </c>
      <c r="J511" s="141">
        <v>34.908523159999994</v>
      </c>
      <c r="K511" s="141">
        <v>43.005333333333297</v>
      </c>
      <c r="L511" s="142"/>
    </row>
    <row r="512" spans="1:17" x14ac:dyDescent="0.2">
      <c r="A512" s="62" t="s">
        <v>2723</v>
      </c>
      <c r="B512" s="62" t="s">
        <v>278</v>
      </c>
      <c r="C512" s="62" t="s">
        <v>1230</v>
      </c>
      <c r="D512" s="62" t="s">
        <v>306</v>
      </c>
      <c r="E512" s="62" t="s">
        <v>1442</v>
      </c>
      <c r="F512" s="138">
        <v>1.0107597500000001</v>
      </c>
      <c r="G512" s="138">
        <v>0</v>
      </c>
      <c r="H512" s="79" t="str">
        <f t="shared" si="14"/>
        <v/>
      </c>
      <c r="I512" s="63">
        <f t="shared" si="15"/>
        <v>1.3533715051691176E-4</v>
      </c>
      <c r="J512" s="141">
        <v>53.505133000000001</v>
      </c>
      <c r="K512" s="141">
        <v>9.641</v>
      </c>
      <c r="L512" s="142"/>
    </row>
    <row r="513" spans="1:17" x14ac:dyDescent="0.2">
      <c r="A513" s="62" t="s">
        <v>429</v>
      </c>
      <c r="B513" s="62" t="s">
        <v>430</v>
      </c>
      <c r="C513" s="62" t="s">
        <v>433</v>
      </c>
      <c r="D513" s="62" t="s">
        <v>307</v>
      </c>
      <c r="E513" s="62" t="s">
        <v>308</v>
      </c>
      <c r="F513" s="138">
        <v>1.00843572</v>
      </c>
      <c r="G513" s="138">
        <v>1.1669157400000001</v>
      </c>
      <c r="H513" s="79">
        <f t="shared" si="14"/>
        <v>-0.13581102265361511</v>
      </c>
      <c r="I513" s="63">
        <f t="shared" si="15"/>
        <v>1.350259711313893E-4</v>
      </c>
      <c r="J513" s="141">
        <v>199.60913428080002</v>
      </c>
      <c r="K513" s="141">
        <v>27.278285714285701</v>
      </c>
      <c r="L513" s="142"/>
    </row>
    <row r="514" spans="1:17" x14ac:dyDescent="0.2">
      <c r="A514" s="137" t="s">
        <v>2678</v>
      </c>
      <c r="B514" s="137" t="s">
        <v>280</v>
      </c>
      <c r="C514" s="137" t="s">
        <v>1230</v>
      </c>
      <c r="D514" s="137" t="s">
        <v>306</v>
      </c>
      <c r="E514" s="137" t="s">
        <v>1442</v>
      </c>
      <c r="F514" s="138">
        <v>1.0062833</v>
      </c>
      <c r="G514" s="138">
        <v>1.3976347</v>
      </c>
      <c r="H514" s="139">
        <f t="shared" si="14"/>
        <v>-0.28000979082731703</v>
      </c>
      <c r="I514" s="140">
        <f t="shared" si="15"/>
        <v>1.3473776971704171E-4</v>
      </c>
      <c r="J514" s="141">
        <v>227.64372</v>
      </c>
      <c r="K514" s="141">
        <v>4.7677142857142902</v>
      </c>
      <c r="L514" s="142"/>
    </row>
    <row r="515" spans="1:17" x14ac:dyDescent="0.2">
      <c r="A515" s="62" t="s">
        <v>2650</v>
      </c>
      <c r="B515" s="62" t="s">
        <v>260</v>
      </c>
      <c r="C515" s="62" t="s">
        <v>1235</v>
      </c>
      <c r="D515" s="62" t="s">
        <v>307</v>
      </c>
      <c r="E515" s="62" t="s">
        <v>1442</v>
      </c>
      <c r="F515" s="138">
        <v>0.99103231800000002</v>
      </c>
      <c r="G515" s="138">
        <v>0.35477326199999998</v>
      </c>
      <c r="H515" s="79">
        <f t="shared" si="14"/>
        <v>1.7934244886808863</v>
      </c>
      <c r="I515" s="63">
        <f t="shared" si="15"/>
        <v>1.3269571724466663E-4</v>
      </c>
      <c r="J515" s="141">
        <v>136.94152368000002</v>
      </c>
      <c r="K515" s="141">
        <v>16.912761904761901</v>
      </c>
      <c r="L515" s="142"/>
    </row>
    <row r="516" spans="1:17" x14ac:dyDescent="0.2">
      <c r="A516" s="62" t="s">
        <v>2617</v>
      </c>
      <c r="B516" s="62" t="s">
        <v>747</v>
      </c>
      <c r="C516" s="62" t="s">
        <v>1235</v>
      </c>
      <c r="D516" s="62" t="s">
        <v>307</v>
      </c>
      <c r="E516" s="62" t="s">
        <v>308</v>
      </c>
      <c r="F516" s="138">
        <v>0.97568563200000002</v>
      </c>
      <c r="G516" s="138">
        <v>2.120398915</v>
      </c>
      <c r="H516" s="79">
        <f t="shared" si="14"/>
        <v>-0.53985751214176603</v>
      </c>
      <c r="I516" s="63">
        <f t="shared" si="15"/>
        <v>1.3064085034566539E-4</v>
      </c>
      <c r="J516" s="141">
        <v>73.232589579999996</v>
      </c>
      <c r="K516" s="141">
        <v>55.918571428571397</v>
      </c>
      <c r="L516" s="142"/>
    </row>
    <row r="517" spans="1:17" x14ac:dyDescent="0.2">
      <c r="A517" s="62" t="s">
        <v>206</v>
      </c>
      <c r="B517" s="62" t="s">
        <v>207</v>
      </c>
      <c r="C517" s="62" t="s">
        <v>219</v>
      </c>
      <c r="D517" s="62" t="s">
        <v>307</v>
      </c>
      <c r="E517" s="62" t="s">
        <v>1442</v>
      </c>
      <c r="F517" s="138">
        <v>0.96370491599999997</v>
      </c>
      <c r="G517" s="138">
        <v>0.13992626</v>
      </c>
      <c r="H517" s="79">
        <f t="shared" si="14"/>
        <v>5.8872341474716752</v>
      </c>
      <c r="I517" s="63">
        <f t="shared" si="15"/>
        <v>1.290366749077412E-4</v>
      </c>
      <c r="J517" s="141">
        <v>116.8557</v>
      </c>
      <c r="K517" s="141">
        <v>65.4008095238095</v>
      </c>
      <c r="L517" s="142"/>
    </row>
    <row r="518" spans="1:17" x14ac:dyDescent="0.2">
      <c r="A518" s="62" t="s">
        <v>2599</v>
      </c>
      <c r="B518" s="62" t="s">
        <v>878</v>
      </c>
      <c r="C518" s="62" t="s">
        <v>1235</v>
      </c>
      <c r="D518" s="62" t="s">
        <v>307</v>
      </c>
      <c r="E518" s="62" t="s">
        <v>308</v>
      </c>
      <c r="F518" s="138">
        <v>0.96360427999999998</v>
      </c>
      <c r="G518" s="138">
        <v>0.33672259999999998</v>
      </c>
      <c r="H518" s="79">
        <f t="shared" si="14"/>
        <v>1.8617154892484198</v>
      </c>
      <c r="I518" s="63">
        <f t="shared" si="15"/>
        <v>1.2902320010378367E-4</v>
      </c>
      <c r="J518" s="141">
        <v>72.393911290000005</v>
      </c>
      <c r="K518" s="141">
        <v>14.8979523809524</v>
      </c>
      <c r="L518" s="142"/>
    </row>
    <row r="519" spans="1:17" x14ac:dyDescent="0.2">
      <c r="A519" s="62" t="s">
        <v>2494</v>
      </c>
      <c r="B519" s="62" t="s">
        <v>2495</v>
      </c>
      <c r="C519" s="62" t="s">
        <v>219</v>
      </c>
      <c r="D519" s="62" t="s">
        <v>1153</v>
      </c>
      <c r="E519" s="62" t="s">
        <v>308</v>
      </c>
      <c r="F519" s="138">
        <v>0.96166602000000001</v>
      </c>
      <c r="G519" s="138">
        <v>0.78989033999999991</v>
      </c>
      <c r="H519" s="79">
        <f t="shared" ref="H519:H582" si="16">IF(ISERROR(F519/G519-1),"",IF((F519/G519-1)&gt;10000%,"",F519/G519-1))</f>
        <v>0.2174677563470393</v>
      </c>
      <c r="I519" s="63">
        <f t="shared" ref="I519:I582" si="17">F519/$F$1050</f>
        <v>1.2876367395490317E-4</v>
      </c>
      <c r="J519" s="141">
        <v>18.52</v>
      </c>
      <c r="K519" s="141">
        <v>34.922619047619101</v>
      </c>
      <c r="L519" s="142"/>
    </row>
    <row r="520" spans="1:17" x14ac:dyDescent="0.2">
      <c r="A520" s="62" t="s">
        <v>1326</v>
      </c>
      <c r="B520" s="62" t="s">
        <v>1268</v>
      </c>
      <c r="C520" s="62" t="s">
        <v>1235</v>
      </c>
      <c r="D520" s="62" t="s">
        <v>307</v>
      </c>
      <c r="E520" s="62" t="s">
        <v>308</v>
      </c>
      <c r="F520" s="138">
        <v>0.95904210999999995</v>
      </c>
      <c r="G520" s="138">
        <v>0.42082089</v>
      </c>
      <c r="H520" s="79">
        <f t="shared" si="16"/>
        <v>1.2789793301373416</v>
      </c>
      <c r="I520" s="63">
        <f t="shared" si="17"/>
        <v>1.2841234169952515E-4</v>
      </c>
      <c r="J520" s="141">
        <v>13.507999999999999</v>
      </c>
      <c r="K520" s="141">
        <v>50.431142857142902</v>
      </c>
      <c r="L520" s="142"/>
    </row>
    <row r="521" spans="1:17" x14ac:dyDescent="0.2">
      <c r="A521" s="62" t="s">
        <v>1140</v>
      </c>
      <c r="B521" s="62" t="s">
        <v>1141</v>
      </c>
      <c r="C521" s="62" t="s">
        <v>698</v>
      </c>
      <c r="D521" s="62" t="s">
        <v>306</v>
      </c>
      <c r="E521" s="62" t="s">
        <v>1442</v>
      </c>
      <c r="F521" s="138">
        <v>0.9461562</v>
      </c>
      <c r="G521" s="138">
        <v>1.33955158</v>
      </c>
      <c r="H521" s="79">
        <f t="shared" si="16"/>
        <v>-0.29367691836099363</v>
      </c>
      <c r="I521" s="63">
        <f t="shared" si="17"/>
        <v>1.2668696399110595E-4</v>
      </c>
      <c r="J521" s="141">
        <v>10.088326990000001</v>
      </c>
      <c r="K521" s="141">
        <v>54.994238095238103</v>
      </c>
      <c r="L521" s="142"/>
      <c r="M521" s="142"/>
      <c r="N521" s="142"/>
      <c r="O521" s="142"/>
      <c r="P521" s="142"/>
      <c r="Q521" s="142"/>
    </row>
    <row r="522" spans="1:17" x14ac:dyDescent="0.2">
      <c r="A522" s="62" t="s">
        <v>2405</v>
      </c>
      <c r="B522" s="62" t="s">
        <v>149</v>
      </c>
      <c r="C522" s="62" t="s">
        <v>947</v>
      </c>
      <c r="D522" s="62" t="s">
        <v>306</v>
      </c>
      <c r="E522" s="62" t="s">
        <v>1442</v>
      </c>
      <c r="F522" s="138">
        <v>0.94615483999999994</v>
      </c>
      <c r="G522" s="138">
        <v>3.0169619959999996</v>
      </c>
      <c r="H522" s="79">
        <f t="shared" si="16"/>
        <v>-0.68638821395349114</v>
      </c>
      <c r="I522" s="63">
        <f t="shared" si="17"/>
        <v>1.2668678189192291E-4</v>
      </c>
      <c r="J522" s="141">
        <v>63.517583451699998</v>
      </c>
      <c r="K522" s="141">
        <v>18.570142857142901</v>
      </c>
      <c r="L522" s="142"/>
    </row>
    <row r="523" spans="1:17" x14ac:dyDescent="0.2">
      <c r="A523" s="62" t="s">
        <v>696</v>
      </c>
      <c r="B523" s="62" t="s">
        <v>82</v>
      </c>
      <c r="C523" s="62" t="s">
        <v>698</v>
      </c>
      <c r="D523" s="62" t="s">
        <v>306</v>
      </c>
      <c r="E523" s="62" t="s">
        <v>1442</v>
      </c>
      <c r="F523" s="138">
        <v>0.94375297000000002</v>
      </c>
      <c r="G523" s="138">
        <v>0.72647881000000003</v>
      </c>
      <c r="H523" s="79">
        <f t="shared" si="16"/>
        <v>0.29907845488294416</v>
      </c>
      <c r="I523" s="63">
        <f t="shared" si="17"/>
        <v>1.2636518000610182E-4</v>
      </c>
      <c r="J523" s="141">
        <v>15.614713399999998</v>
      </c>
      <c r="K523" s="141">
        <v>59.0919047619048</v>
      </c>
      <c r="L523" s="142"/>
    </row>
    <row r="524" spans="1:17" x14ac:dyDescent="0.2">
      <c r="A524" s="62" t="s">
        <v>485</v>
      </c>
      <c r="B524" s="62" t="s">
        <v>496</v>
      </c>
      <c r="C524" s="62" t="s">
        <v>1236</v>
      </c>
      <c r="D524" s="62" t="s">
        <v>306</v>
      </c>
      <c r="E524" s="62" t="s">
        <v>1442</v>
      </c>
      <c r="F524" s="138">
        <v>0.93457630700000005</v>
      </c>
      <c r="G524" s="138">
        <v>0.85719326899999992</v>
      </c>
      <c r="H524" s="79">
        <f t="shared" si="16"/>
        <v>9.0274901586983924E-2</v>
      </c>
      <c r="I524" s="63">
        <f t="shared" si="17"/>
        <v>1.2513645733320755E-4</v>
      </c>
      <c r="J524" s="141">
        <v>59.325385990000001</v>
      </c>
      <c r="K524" s="141">
        <v>90.4119523809524</v>
      </c>
      <c r="L524" s="142"/>
    </row>
    <row r="525" spans="1:17" x14ac:dyDescent="0.2">
      <c r="A525" s="62" t="s">
        <v>2145</v>
      </c>
      <c r="B525" s="62" t="s">
        <v>2146</v>
      </c>
      <c r="C525" s="62" t="s">
        <v>1382</v>
      </c>
      <c r="D525" s="62" t="s">
        <v>307</v>
      </c>
      <c r="E525" s="62" t="s">
        <v>308</v>
      </c>
      <c r="F525" s="138">
        <v>0.93455530000000009</v>
      </c>
      <c r="G525" s="138">
        <v>0.44983547999999995</v>
      </c>
      <c r="H525" s="79">
        <f t="shared" si="16"/>
        <v>1.0775491075092614</v>
      </c>
      <c r="I525" s="63">
        <f t="shared" si="17"/>
        <v>1.251336445703122E-4</v>
      </c>
      <c r="J525" s="141">
        <v>21.765499999999999</v>
      </c>
      <c r="K525" s="141">
        <v>24.090761904761901</v>
      </c>
      <c r="L525" s="142"/>
    </row>
    <row r="526" spans="1:17" x14ac:dyDescent="0.2">
      <c r="A526" s="62" t="s">
        <v>1480</v>
      </c>
      <c r="B526" s="62" t="s">
        <v>129</v>
      </c>
      <c r="C526" s="62" t="s">
        <v>1382</v>
      </c>
      <c r="D526" s="62" t="s">
        <v>307</v>
      </c>
      <c r="E526" s="62" t="s">
        <v>308</v>
      </c>
      <c r="F526" s="138">
        <v>0.92645166000000001</v>
      </c>
      <c r="G526" s="138">
        <v>1.1724053049999998</v>
      </c>
      <c r="H526" s="79">
        <f t="shared" si="16"/>
        <v>-0.20978551013977187</v>
      </c>
      <c r="I526" s="63">
        <f t="shared" si="17"/>
        <v>1.2404859587657972E-4</v>
      </c>
      <c r="J526" s="141">
        <v>779.0600857810515</v>
      </c>
      <c r="K526" s="141">
        <v>23.655857142857101</v>
      </c>
      <c r="L526" s="142"/>
    </row>
    <row r="527" spans="1:17" x14ac:dyDescent="0.2">
      <c r="A527" s="62" t="s">
        <v>2301</v>
      </c>
      <c r="B527" s="62" t="s">
        <v>1248</v>
      </c>
      <c r="C527" s="62" t="s">
        <v>947</v>
      </c>
      <c r="D527" s="62" t="s">
        <v>306</v>
      </c>
      <c r="E527" s="62" t="s">
        <v>1442</v>
      </c>
      <c r="F527" s="138">
        <v>0.92035610999999995</v>
      </c>
      <c r="G527" s="138">
        <v>2.9252148500000001</v>
      </c>
      <c r="H527" s="79">
        <f t="shared" si="16"/>
        <v>-0.68537144886981549</v>
      </c>
      <c r="I527" s="63">
        <f t="shared" si="17"/>
        <v>1.2323242332139695E-4</v>
      </c>
      <c r="J527" s="141">
        <v>15.504315025109999</v>
      </c>
      <c r="K527" s="141">
        <v>38.439238095238103</v>
      </c>
      <c r="L527" s="142"/>
    </row>
    <row r="528" spans="1:17" x14ac:dyDescent="0.2">
      <c r="A528" s="62" t="s">
        <v>1841</v>
      </c>
      <c r="B528" s="62" t="s">
        <v>1842</v>
      </c>
      <c r="C528" s="62" t="s">
        <v>1232</v>
      </c>
      <c r="D528" s="62" t="s">
        <v>306</v>
      </c>
      <c r="E528" s="62" t="s">
        <v>1442</v>
      </c>
      <c r="F528" s="138">
        <v>0.90381075</v>
      </c>
      <c r="G528" s="138">
        <v>2.1643348100000002</v>
      </c>
      <c r="H528" s="79">
        <f t="shared" si="16"/>
        <v>-0.58240714614759637</v>
      </c>
      <c r="I528" s="63">
        <f t="shared" si="17"/>
        <v>1.2101705821937693E-4</v>
      </c>
      <c r="J528" s="141">
        <v>18.1285892596701</v>
      </c>
      <c r="K528" s="141">
        <v>112.726857142857</v>
      </c>
      <c r="L528" s="142"/>
    </row>
    <row r="529" spans="1:12" x14ac:dyDescent="0.2">
      <c r="A529" s="62" t="s">
        <v>2595</v>
      </c>
      <c r="B529" s="62" t="s">
        <v>59</v>
      </c>
      <c r="C529" s="62" t="s">
        <v>1235</v>
      </c>
      <c r="D529" s="62" t="s">
        <v>1153</v>
      </c>
      <c r="E529" s="62" t="s">
        <v>308</v>
      </c>
      <c r="F529" s="138">
        <v>0.89825073</v>
      </c>
      <c r="G529" s="138">
        <v>1.9702472949999998</v>
      </c>
      <c r="H529" s="79">
        <f t="shared" si="16"/>
        <v>-0.54409239272677179</v>
      </c>
      <c r="I529" s="63">
        <f t="shared" si="17"/>
        <v>1.2027259123440149E-4</v>
      </c>
      <c r="J529" s="141">
        <v>114.91688314</v>
      </c>
      <c r="K529" s="141">
        <v>41.502285714285698</v>
      </c>
      <c r="L529" s="142"/>
    </row>
    <row r="530" spans="1:12" x14ac:dyDescent="0.2">
      <c r="A530" s="62" t="s">
        <v>2953</v>
      </c>
      <c r="B530" s="62" t="s">
        <v>2954</v>
      </c>
      <c r="C530" s="62" t="s">
        <v>1235</v>
      </c>
      <c r="D530" s="62" t="s">
        <v>1153</v>
      </c>
      <c r="E530" s="62" t="s">
        <v>308</v>
      </c>
      <c r="F530" s="138">
        <v>0.88855697999999994</v>
      </c>
      <c r="G530" s="138">
        <v>3.0040000000000001E-2</v>
      </c>
      <c r="H530" s="79">
        <f t="shared" si="16"/>
        <v>28.579127163781621</v>
      </c>
      <c r="I530" s="63">
        <f t="shared" si="17"/>
        <v>1.1897463244367667E-4</v>
      </c>
      <c r="J530" s="141">
        <v>19.996786109999999</v>
      </c>
      <c r="K530" s="141">
        <v>23.605904761904799</v>
      </c>
      <c r="L530" s="142"/>
    </row>
    <row r="531" spans="1:12" x14ac:dyDescent="0.2">
      <c r="A531" s="62" t="s">
        <v>196</v>
      </c>
      <c r="B531" s="62" t="s">
        <v>197</v>
      </c>
      <c r="C531" s="62" t="s">
        <v>219</v>
      </c>
      <c r="D531" s="62" t="s">
        <v>1153</v>
      </c>
      <c r="E531" s="62" t="s">
        <v>1442</v>
      </c>
      <c r="F531" s="138">
        <v>0.87503881999999999</v>
      </c>
      <c r="G531" s="138">
        <v>6.3021568E-2</v>
      </c>
      <c r="H531" s="79">
        <f t="shared" si="16"/>
        <v>12.884751645658833</v>
      </c>
      <c r="I531" s="63">
        <f t="shared" si="17"/>
        <v>1.1716459869962257E-4</v>
      </c>
      <c r="J531" s="141">
        <v>10.87814504</v>
      </c>
      <c r="K531" s="141">
        <v>59.517333333333298</v>
      </c>
      <c r="L531" s="142"/>
    </row>
    <row r="532" spans="1:12" x14ac:dyDescent="0.2">
      <c r="A532" s="62" t="s">
        <v>1328</v>
      </c>
      <c r="B532" s="62" t="s">
        <v>514</v>
      </c>
      <c r="C532" s="62" t="s">
        <v>1233</v>
      </c>
      <c r="D532" s="62" t="s">
        <v>306</v>
      </c>
      <c r="E532" s="62" t="s">
        <v>1442</v>
      </c>
      <c r="F532" s="138">
        <v>0.87370252999999998</v>
      </c>
      <c r="G532" s="138">
        <v>0.46964086999999999</v>
      </c>
      <c r="H532" s="79">
        <f t="shared" si="16"/>
        <v>0.86036306848677802</v>
      </c>
      <c r="I532" s="63">
        <f t="shared" si="17"/>
        <v>1.1698567420162565E-4</v>
      </c>
      <c r="J532" s="141">
        <v>44.459733239999991</v>
      </c>
      <c r="K532" s="141">
        <v>91.483428571428604</v>
      </c>
      <c r="L532" s="142"/>
    </row>
    <row r="533" spans="1:12" x14ac:dyDescent="0.2">
      <c r="A533" s="62" t="s">
        <v>2333</v>
      </c>
      <c r="B533" s="62" t="s">
        <v>178</v>
      </c>
      <c r="C533" s="62" t="s">
        <v>947</v>
      </c>
      <c r="D533" s="62" t="s">
        <v>306</v>
      </c>
      <c r="E533" s="62" t="s">
        <v>1442</v>
      </c>
      <c r="F533" s="138">
        <v>0.87096925000000003</v>
      </c>
      <c r="G533" s="138">
        <v>0.630216318</v>
      </c>
      <c r="H533" s="79">
        <f t="shared" si="16"/>
        <v>0.38201634125252859</v>
      </c>
      <c r="I533" s="63">
        <f t="shared" si="17"/>
        <v>1.1661969769062503E-4</v>
      </c>
      <c r="J533" s="141">
        <v>101.72753127075001</v>
      </c>
      <c r="K533" s="141">
        <v>26.3122857142857</v>
      </c>
      <c r="L533" s="142"/>
    </row>
    <row r="534" spans="1:12" x14ac:dyDescent="0.2">
      <c r="A534" s="62" t="s">
        <v>2625</v>
      </c>
      <c r="B534" s="62" t="s">
        <v>754</v>
      </c>
      <c r="C534" s="62" t="s">
        <v>1235</v>
      </c>
      <c r="D534" s="62" t="s">
        <v>307</v>
      </c>
      <c r="E534" s="62" t="s">
        <v>308</v>
      </c>
      <c r="F534" s="138">
        <v>0.86524569400000007</v>
      </c>
      <c r="G534" s="138">
        <v>1.3278743400000002</v>
      </c>
      <c r="H534" s="79">
        <f t="shared" si="16"/>
        <v>-0.34839791090473216</v>
      </c>
      <c r="I534" s="63">
        <f t="shared" si="17"/>
        <v>1.1585333381447743E-4</v>
      </c>
      <c r="J534" s="141">
        <v>281.64165300999997</v>
      </c>
      <c r="K534" s="141">
        <v>43.8118571428571</v>
      </c>
      <c r="L534" s="142"/>
    </row>
    <row r="535" spans="1:12" x14ac:dyDescent="0.2">
      <c r="A535" s="62" t="s">
        <v>1473</v>
      </c>
      <c r="B535" s="62" t="s">
        <v>345</v>
      </c>
      <c r="C535" s="62" t="s">
        <v>1232</v>
      </c>
      <c r="D535" s="62" t="s">
        <v>306</v>
      </c>
      <c r="E535" s="62" t="s">
        <v>1442</v>
      </c>
      <c r="F535" s="138">
        <v>0.86232059999999999</v>
      </c>
      <c r="G535" s="138">
        <v>0.13019872999999998</v>
      </c>
      <c r="H535" s="79">
        <f t="shared" si="16"/>
        <v>5.6231106862563109</v>
      </c>
      <c r="I535" s="63">
        <f t="shared" si="17"/>
        <v>1.1546167408826245E-4</v>
      </c>
      <c r="J535" s="141">
        <v>8.5349638199999998</v>
      </c>
      <c r="K535" s="141">
        <v>23.711142857142899</v>
      </c>
      <c r="L535" s="142"/>
    </row>
    <row r="536" spans="1:12" x14ac:dyDescent="0.2">
      <c r="A536" s="62" t="s">
        <v>2848</v>
      </c>
      <c r="B536" s="62" t="s">
        <v>2849</v>
      </c>
      <c r="C536" s="62" t="s">
        <v>433</v>
      </c>
      <c r="D536" s="62" t="s">
        <v>1153</v>
      </c>
      <c r="E536" s="62" t="s">
        <v>1442</v>
      </c>
      <c r="F536" s="138">
        <v>0.8511891800000001</v>
      </c>
      <c r="G536" s="138">
        <v>0.28894987</v>
      </c>
      <c r="H536" s="79">
        <f t="shared" si="16"/>
        <v>1.9458022597483784</v>
      </c>
      <c r="I536" s="63">
        <f t="shared" si="17"/>
        <v>1.1397121637661837E-4</v>
      </c>
      <c r="J536" s="141">
        <v>77.287854687700005</v>
      </c>
      <c r="K536" s="141">
        <v>68.9621904761905</v>
      </c>
      <c r="L536" s="142"/>
    </row>
    <row r="537" spans="1:12" x14ac:dyDescent="0.2">
      <c r="A537" s="62" t="s">
        <v>367</v>
      </c>
      <c r="B537" s="62" t="s">
        <v>368</v>
      </c>
      <c r="C537" s="62" t="s">
        <v>433</v>
      </c>
      <c r="D537" s="62" t="s">
        <v>307</v>
      </c>
      <c r="E537" s="62" t="s">
        <v>308</v>
      </c>
      <c r="F537" s="138">
        <v>0.84636390000000006</v>
      </c>
      <c r="G537" s="138">
        <v>0.54699957999999993</v>
      </c>
      <c r="H537" s="79">
        <f t="shared" si="16"/>
        <v>0.54728436903004596</v>
      </c>
      <c r="I537" s="63">
        <f t="shared" si="17"/>
        <v>1.1332512847526866E-4</v>
      </c>
      <c r="J537" s="141">
        <v>377.8561388</v>
      </c>
      <c r="K537" s="141">
        <v>30.328095238095202</v>
      </c>
      <c r="L537" s="142"/>
    </row>
    <row r="538" spans="1:12" x14ac:dyDescent="0.2">
      <c r="A538" s="62" t="s">
        <v>2746</v>
      </c>
      <c r="B538" s="62" t="s">
        <v>2747</v>
      </c>
      <c r="C538" s="62" t="s">
        <v>1235</v>
      </c>
      <c r="D538" s="62" t="s">
        <v>1153</v>
      </c>
      <c r="E538" s="62" t="s">
        <v>308</v>
      </c>
      <c r="F538" s="138">
        <v>0.84517854000000003</v>
      </c>
      <c r="G538" s="138">
        <v>1.3733753200000001</v>
      </c>
      <c r="H538" s="79">
        <f t="shared" si="16"/>
        <v>-0.38459754759536524</v>
      </c>
      <c r="I538" s="63">
        <f t="shared" si="17"/>
        <v>1.1316641296969305E-4</v>
      </c>
      <c r="J538" s="177" t="s">
        <v>3133</v>
      </c>
      <c r="K538" s="141">
        <v>52.109904761904801</v>
      </c>
      <c r="L538" s="142"/>
    </row>
    <row r="539" spans="1:12" x14ac:dyDescent="0.2">
      <c r="A539" s="62" t="s">
        <v>777</v>
      </c>
      <c r="B539" s="62" t="s">
        <v>778</v>
      </c>
      <c r="C539" s="62" t="s">
        <v>1231</v>
      </c>
      <c r="D539" s="62" t="s">
        <v>306</v>
      </c>
      <c r="E539" s="62" t="s">
        <v>1442</v>
      </c>
      <c r="F539" s="138">
        <v>0.84279718599999998</v>
      </c>
      <c r="G539" s="138">
        <v>1.156302003</v>
      </c>
      <c r="H539" s="79">
        <f t="shared" si="16"/>
        <v>-0.27112710709366472</v>
      </c>
      <c r="I539" s="63">
        <f t="shared" si="17"/>
        <v>1.1284755810360636E-4</v>
      </c>
      <c r="J539" s="141">
        <v>220.18601777000001</v>
      </c>
      <c r="K539" s="141">
        <v>32.687952380952403</v>
      </c>
      <c r="L539" s="142"/>
    </row>
    <row r="540" spans="1:12" x14ac:dyDescent="0.2">
      <c r="A540" s="62" t="s">
        <v>2249</v>
      </c>
      <c r="B540" s="62" t="s">
        <v>1175</v>
      </c>
      <c r="C540" s="62" t="s">
        <v>219</v>
      </c>
      <c r="D540" s="62" t="s">
        <v>1153</v>
      </c>
      <c r="E540" s="62" t="s">
        <v>1442</v>
      </c>
      <c r="F540" s="138">
        <v>0.84204510300000002</v>
      </c>
      <c r="G540" s="138">
        <v>2.7849030799999999</v>
      </c>
      <c r="H540" s="79">
        <f t="shared" si="16"/>
        <v>-0.69763935088182671</v>
      </c>
      <c r="I540" s="63">
        <f t="shared" si="17"/>
        <v>1.1274685685370776E-4</v>
      </c>
      <c r="J540" s="141">
        <v>20.85</v>
      </c>
      <c r="K540" s="141">
        <v>60.546999999999997</v>
      </c>
      <c r="L540" s="142"/>
    </row>
    <row r="541" spans="1:12" x14ac:dyDescent="0.2">
      <c r="A541" s="62" t="s">
        <v>931</v>
      </c>
      <c r="B541" s="62" t="s">
        <v>936</v>
      </c>
      <c r="C541" s="62" t="s">
        <v>1236</v>
      </c>
      <c r="D541" s="62" t="s">
        <v>306</v>
      </c>
      <c r="E541" s="62" t="s">
        <v>1442</v>
      </c>
      <c r="F541" s="138">
        <v>0.83448296999999994</v>
      </c>
      <c r="G541" s="138">
        <v>1.597729315</v>
      </c>
      <c r="H541" s="79">
        <f t="shared" si="16"/>
        <v>-0.47770691683152855</v>
      </c>
      <c r="I541" s="63">
        <f t="shared" si="17"/>
        <v>1.1173431402931263E-4</v>
      </c>
      <c r="J541" s="141">
        <v>22.254520100000001</v>
      </c>
      <c r="K541" s="141">
        <v>53.322952380952401</v>
      </c>
      <c r="L541" s="142"/>
    </row>
    <row r="542" spans="1:12" x14ac:dyDescent="0.2">
      <c r="A542" s="62" t="s">
        <v>2370</v>
      </c>
      <c r="B542" s="62" t="s">
        <v>507</v>
      </c>
      <c r="C542" s="62" t="s">
        <v>947</v>
      </c>
      <c r="D542" s="62" t="s">
        <v>306</v>
      </c>
      <c r="E542" s="62" t="s">
        <v>1442</v>
      </c>
      <c r="F542" s="138">
        <v>0.83393445099999997</v>
      </c>
      <c r="G542" s="138">
        <v>1.7114362329999999</v>
      </c>
      <c r="H542" s="79">
        <f t="shared" si="16"/>
        <v>-0.5127282951476464</v>
      </c>
      <c r="I542" s="63">
        <f t="shared" si="17"/>
        <v>1.1166086927801106E-4</v>
      </c>
      <c r="J542" s="141">
        <v>70.075047668073353</v>
      </c>
      <c r="K542" s="141">
        <v>43.559190476190501</v>
      </c>
      <c r="L542" s="142"/>
    </row>
    <row r="543" spans="1:12" x14ac:dyDescent="0.2">
      <c r="A543" s="62" t="s">
        <v>2652</v>
      </c>
      <c r="B543" s="62" t="s">
        <v>474</v>
      </c>
      <c r="C543" s="62" t="s">
        <v>1230</v>
      </c>
      <c r="D543" s="62" t="s">
        <v>306</v>
      </c>
      <c r="E543" s="62" t="s">
        <v>1442</v>
      </c>
      <c r="F543" s="138">
        <v>0.83291155100000003</v>
      </c>
      <c r="G543" s="138">
        <v>0.30516747</v>
      </c>
      <c r="H543" s="79">
        <f t="shared" si="16"/>
        <v>1.7293589025068763</v>
      </c>
      <c r="I543" s="63">
        <f t="shared" si="17"/>
        <v>1.115239065910187E-4</v>
      </c>
      <c r="J543" s="141">
        <v>536.32052250000004</v>
      </c>
      <c r="K543" s="141">
        <v>17.5790476190476</v>
      </c>
      <c r="L543" s="142"/>
    </row>
    <row r="544" spans="1:12" x14ac:dyDescent="0.2">
      <c r="A544" s="62" t="s">
        <v>712</v>
      </c>
      <c r="B544" s="62" t="s">
        <v>834</v>
      </c>
      <c r="C544" s="62" t="s">
        <v>1236</v>
      </c>
      <c r="D544" s="62" t="s">
        <v>306</v>
      </c>
      <c r="E544" s="62" t="s">
        <v>1442</v>
      </c>
      <c r="F544" s="138">
        <v>0.82852540000000008</v>
      </c>
      <c r="G544" s="138">
        <v>2.3078812799999997</v>
      </c>
      <c r="H544" s="79">
        <f t="shared" si="16"/>
        <v>-0.64100172431746572</v>
      </c>
      <c r="I544" s="63">
        <f t="shared" si="17"/>
        <v>1.1093661650741882E-4</v>
      </c>
      <c r="J544" s="141">
        <v>31.74805048</v>
      </c>
      <c r="K544" s="141">
        <v>15.1335714285714</v>
      </c>
      <c r="L544" s="142"/>
    </row>
    <row r="545" spans="1:12" x14ac:dyDescent="0.2">
      <c r="A545" s="62" t="s">
        <v>1911</v>
      </c>
      <c r="B545" s="62" t="s">
        <v>1912</v>
      </c>
      <c r="C545" s="62" t="s">
        <v>1382</v>
      </c>
      <c r="D545" s="62" t="s">
        <v>307</v>
      </c>
      <c r="E545" s="62" t="s">
        <v>308</v>
      </c>
      <c r="F545" s="138">
        <v>0.82678469999999993</v>
      </c>
      <c r="G545" s="138">
        <v>0</v>
      </c>
      <c r="H545" s="79" t="str">
        <f t="shared" si="16"/>
        <v/>
      </c>
      <c r="I545" s="63">
        <f t="shared" si="17"/>
        <v>1.1070354294280089E-4</v>
      </c>
      <c r="J545" s="141">
        <v>4.1327492230369804</v>
      </c>
      <c r="K545" s="141">
        <v>24.485047619047599</v>
      </c>
      <c r="L545" s="142"/>
    </row>
    <row r="546" spans="1:12" x14ac:dyDescent="0.2">
      <c r="A546" s="62" t="s">
        <v>930</v>
      </c>
      <c r="B546" s="62" t="s">
        <v>679</v>
      </c>
      <c r="C546" s="62" t="s">
        <v>1236</v>
      </c>
      <c r="D546" s="62" t="s">
        <v>306</v>
      </c>
      <c r="E546" s="62" t="s">
        <v>1442</v>
      </c>
      <c r="F546" s="138">
        <v>0.81854406599999996</v>
      </c>
      <c r="G546" s="138">
        <v>0.87125806400000005</v>
      </c>
      <c r="H546" s="79">
        <f t="shared" si="16"/>
        <v>-6.0503311450555541E-2</v>
      </c>
      <c r="I546" s="63">
        <f t="shared" si="17"/>
        <v>1.0960015123768722E-4</v>
      </c>
      <c r="J546" s="141">
        <v>77.146665549999994</v>
      </c>
      <c r="K546" s="141">
        <v>92.539857142857102</v>
      </c>
      <c r="L546" s="142"/>
    </row>
    <row r="547" spans="1:12" x14ac:dyDescent="0.2">
      <c r="A547" s="62" t="s">
        <v>2775</v>
      </c>
      <c r="B547" s="62" t="s">
        <v>258</v>
      </c>
      <c r="C547" s="62" t="s">
        <v>2792</v>
      </c>
      <c r="D547" s="62" t="s">
        <v>307</v>
      </c>
      <c r="E547" s="62" t="s">
        <v>308</v>
      </c>
      <c r="F547" s="138">
        <v>0.81085006100000001</v>
      </c>
      <c r="G547" s="138">
        <v>4.8791138039999993</v>
      </c>
      <c r="H547" s="79">
        <f t="shared" si="16"/>
        <v>-0.83381202128647869</v>
      </c>
      <c r="I547" s="63">
        <f t="shared" si="17"/>
        <v>1.085699512195693E-4</v>
      </c>
      <c r="J547" s="141">
        <v>97.116486629999997</v>
      </c>
      <c r="K547" s="141">
        <v>14.937238095238101</v>
      </c>
      <c r="L547" s="142"/>
    </row>
    <row r="548" spans="1:12" x14ac:dyDescent="0.2">
      <c r="A548" s="62" t="s">
        <v>2661</v>
      </c>
      <c r="B548" s="62" t="s">
        <v>565</v>
      </c>
      <c r="C548" s="62" t="s">
        <v>1235</v>
      </c>
      <c r="D548" s="62" t="s">
        <v>307</v>
      </c>
      <c r="E548" s="62" t="s">
        <v>308</v>
      </c>
      <c r="F548" s="138">
        <v>0.80814649999999999</v>
      </c>
      <c r="G548" s="138">
        <v>2.2145014399999998</v>
      </c>
      <c r="H548" s="79">
        <f t="shared" si="16"/>
        <v>-0.63506616640538283</v>
      </c>
      <c r="I548" s="63">
        <f t="shared" si="17"/>
        <v>1.08207953977407E-4</v>
      </c>
      <c r="J548" s="141">
        <v>122.58272145000001</v>
      </c>
      <c r="K548" s="141">
        <v>7.7930952380952396</v>
      </c>
      <c r="L548" s="142"/>
    </row>
    <row r="549" spans="1:12" x14ac:dyDescent="0.2">
      <c r="A549" s="62" t="s">
        <v>2413</v>
      </c>
      <c r="B549" s="62" t="s">
        <v>939</v>
      </c>
      <c r="C549" s="62" t="s">
        <v>947</v>
      </c>
      <c r="D549" s="62" t="s">
        <v>306</v>
      </c>
      <c r="E549" s="62" t="s">
        <v>1442</v>
      </c>
      <c r="F549" s="138">
        <v>0.80295501000000002</v>
      </c>
      <c r="G549" s="138">
        <v>2.3208637000000003</v>
      </c>
      <c r="H549" s="79">
        <f t="shared" si="16"/>
        <v>-0.65402750277838373</v>
      </c>
      <c r="I549" s="63">
        <f t="shared" si="17"/>
        <v>1.0751283185413584E-4</v>
      </c>
      <c r="J549" s="141">
        <v>158.186402724</v>
      </c>
      <c r="K549" s="141">
        <v>26.169095238095199</v>
      </c>
      <c r="L549" s="142"/>
    </row>
    <row r="550" spans="1:12" x14ac:dyDescent="0.2">
      <c r="A550" s="62" t="s">
        <v>2537</v>
      </c>
      <c r="B550" s="62" t="s">
        <v>269</v>
      </c>
      <c r="C550" s="62" t="s">
        <v>1235</v>
      </c>
      <c r="D550" s="62" t="s">
        <v>307</v>
      </c>
      <c r="E550" s="62" t="s">
        <v>1442</v>
      </c>
      <c r="F550" s="138">
        <v>0.79798893000000004</v>
      </c>
      <c r="G550" s="138">
        <v>0.25923162299999997</v>
      </c>
      <c r="H550" s="79">
        <f t="shared" si="16"/>
        <v>2.0782854374213446</v>
      </c>
      <c r="I550" s="63">
        <f t="shared" si="17"/>
        <v>1.068478913314854E-4</v>
      </c>
      <c r="J550" s="141">
        <v>801.66904174000001</v>
      </c>
      <c r="K550" s="141">
        <v>26.202857142857098</v>
      </c>
      <c r="L550" s="142"/>
    </row>
    <row r="551" spans="1:12" x14ac:dyDescent="0.2">
      <c r="A551" s="62" t="s">
        <v>808</v>
      </c>
      <c r="B551" s="62" t="s">
        <v>809</v>
      </c>
      <c r="C551" s="62" t="s">
        <v>1231</v>
      </c>
      <c r="D551" s="62" t="s">
        <v>306</v>
      </c>
      <c r="E551" s="62" t="s">
        <v>1442</v>
      </c>
      <c r="F551" s="138">
        <v>0.79696700899999995</v>
      </c>
      <c r="G551" s="138">
        <v>7.1034234490000001</v>
      </c>
      <c r="H551" s="79">
        <f t="shared" si="16"/>
        <v>-0.8878052231122171</v>
      </c>
      <c r="I551" s="63">
        <f t="shared" si="17"/>
        <v>1.0671105972912548E-4</v>
      </c>
      <c r="J551" s="141">
        <v>42.211806450000005</v>
      </c>
      <c r="K551" s="141">
        <v>39.880952380952401</v>
      </c>
      <c r="L551" s="142"/>
    </row>
    <row r="552" spans="1:12" x14ac:dyDescent="0.2">
      <c r="A552" s="62" t="s">
        <v>2765</v>
      </c>
      <c r="B552" s="62" t="s">
        <v>66</v>
      </c>
      <c r="C552" s="62" t="s">
        <v>2792</v>
      </c>
      <c r="D552" s="62" t="s">
        <v>307</v>
      </c>
      <c r="E552" s="62" t="s">
        <v>308</v>
      </c>
      <c r="F552" s="138">
        <v>0.78864894499999993</v>
      </c>
      <c r="G552" s="138">
        <v>2.4817039900000002</v>
      </c>
      <c r="H552" s="79">
        <f t="shared" si="16"/>
        <v>-0.68221474109005253</v>
      </c>
      <c r="I552" s="63">
        <f t="shared" si="17"/>
        <v>1.0559730042126097E-4</v>
      </c>
      <c r="J552" s="141">
        <v>6.1183693511071944</v>
      </c>
      <c r="K552" s="141">
        <v>16.433666666666699</v>
      </c>
      <c r="L552" s="142"/>
    </row>
    <row r="553" spans="1:12" x14ac:dyDescent="0.2">
      <c r="A553" s="137" t="s">
        <v>1919</v>
      </c>
      <c r="B553" s="137" t="s">
        <v>1920</v>
      </c>
      <c r="C553" s="137" t="s">
        <v>1382</v>
      </c>
      <c r="D553" s="137" t="s">
        <v>307</v>
      </c>
      <c r="E553" s="137" t="s">
        <v>308</v>
      </c>
      <c r="F553" s="138">
        <v>0.77558294999999999</v>
      </c>
      <c r="G553" s="138">
        <v>0.50405734000000002</v>
      </c>
      <c r="H553" s="139">
        <f t="shared" si="16"/>
        <v>0.53868000414397299</v>
      </c>
      <c r="I553" s="140">
        <f t="shared" si="17"/>
        <v>1.0384780996918449E-4</v>
      </c>
      <c r="J553" s="141">
        <v>12.68236424</v>
      </c>
      <c r="K553" s="141">
        <v>4.1741428571428596</v>
      </c>
      <c r="L553" s="142"/>
    </row>
    <row r="554" spans="1:12" x14ac:dyDescent="0.2">
      <c r="A554" s="62" t="s">
        <v>2540</v>
      </c>
      <c r="B554" s="62" t="s">
        <v>2472</v>
      </c>
      <c r="C554" s="62" t="s">
        <v>1235</v>
      </c>
      <c r="D554" s="62" t="s">
        <v>1153</v>
      </c>
      <c r="E554" s="62" t="s">
        <v>1442</v>
      </c>
      <c r="F554" s="138">
        <v>0.77458402999999998</v>
      </c>
      <c r="G554" s="138">
        <v>1.70584552</v>
      </c>
      <c r="H554" s="79">
        <f t="shared" si="16"/>
        <v>-0.54592369536486518</v>
      </c>
      <c r="I554" s="63">
        <f t="shared" si="17"/>
        <v>1.0371405811925739E-4</v>
      </c>
      <c r="J554" s="141">
        <v>124.54398923999999</v>
      </c>
      <c r="K554" s="141">
        <v>45.760857142857098</v>
      </c>
      <c r="L554" s="142"/>
    </row>
    <row r="555" spans="1:12" x14ac:dyDescent="0.2">
      <c r="A555" s="62" t="s">
        <v>386</v>
      </c>
      <c r="B555" s="62" t="s">
        <v>660</v>
      </c>
      <c r="C555" s="62" t="s">
        <v>1231</v>
      </c>
      <c r="D555" s="62" t="s">
        <v>306</v>
      </c>
      <c r="E555" s="62" t="s">
        <v>1442</v>
      </c>
      <c r="F555" s="138">
        <v>0.77366776100000001</v>
      </c>
      <c r="G555" s="138">
        <v>0.62393068500000004</v>
      </c>
      <c r="H555" s="79">
        <f t="shared" si="16"/>
        <v>0.23998992131633967</v>
      </c>
      <c r="I555" s="63">
        <f t="shared" si="17"/>
        <v>1.0359137294548887E-4</v>
      </c>
      <c r="J555" s="141">
        <v>51.060842260000001</v>
      </c>
      <c r="K555" s="141">
        <v>13.677476190476201</v>
      </c>
      <c r="L555" s="142"/>
    </row>
    <row r="556" spans="1:12" x14ac:dyDescent="0.2">
      <c r="A556" s="62" t="s">
        <v>944</v>
      </c>
      <c r="B556" s="62" t="s">
        <v>612</v>
      </c>
      <c r="C556" s="62" t="s">
        <v>1235</v>
      </c>
      <c r="D556" s="62" t="s">
        <v>307</v>
      </c>
      <c r="E556" s="62" t="s">
        <v>308</v>
      </c>
      <c r="F556" s="138">
        <v>0.76465359600000005</v>
      </c>
      <c r="G556" s="138">
        <v>2.7077471260000001</v>
      </c>
      <c r="H556" s="79">
        <f t="shared" si="16"/>
        <v>-0.71760524139874948</v>
      </c>
      <c r="I556" s="63">
        <f t="shared" si="17"/>
        <v>1.0238440817924321E-4</v>
      </c>
      <c r="J556" s="141">
        <v>54.131999999999998</v>
      </c>
      <c r="K556" s="141">
        <v>26.586190476190499</v>
      </c>
      <c r="L556" s="142"/>
    </row>
    <row r="557" spans="1:12" x14ac:dyDescent="0.2">
      <c r="A557" s="62" t="s">
        <v>2619</v>
      </c>
      <c r="B557" s="62" t="s">
        <v>525</v>
      </c>
      <c r="C557" s="62" t="s">
        <v>1235</v>
      </c>
      <c r="D557" s="62" t="s">
        <v>307</v>
      </c>
      <c r="E557" s="62" t="s">
        <v>1442</v>
      </c>
      <c r="F557" s="138">
        <v>0.75436974999999995</v>
      </c>
      <c r="G557" s="138">
        <v>1.7970673180000001</v>
      </c>
      <c r="H557" s="79">
        <f t="shared" si="16"/>
        <v>-0.58022176328955988</v>
      </c>
      <c r="I557" s="63">
        <f t="shared" si="17"/>
        <v>1.0100743762417831E-4</v>
      </c>
      <c r="J557" s="141">
        <v>341.36556624000002</v>
      </c>
      <c r="K557" s="141">
        <v>23.393999999999998</v>
      </c>
      <c r="L557" s="142"/>
    </row>
    <row r="558" spans="1:12" x14ac:dyDescent="0.2">
      <c r="A558" s="62" t="s">
        <v>2584</v>
      </c>
      <c r="B558" s="62" t="s">
        <v>1395</v>
      </c>
      <c r="C558" s="62" t="s">
        <v>1388</v>
      </c>
      <c r="D558" s="62" t="s">
        <v>306</v>
      </c>
      <c r="E558" s="62" t="s">
        <v>1442</v>
      </c>
      <c r="F558" s="138">
        <v>0.75083569999999999</v>
      </c>
      <c r="G558" s="138">
        <v>3.84988368</v>
      </c>
      <c r="H558" s="79">
        <f t="shared" si="16"/>
        <v>-0.80497184787671294</v>
      </c>
      <c r="I558" s="63">
        <f t="shared" si="17"/>
        <v>1.0053424084642348E-4</v>
      </c>
      <c r="J558" s="141">
        <v>158.29386199999999</v>
      </c>
      <c r="K558" s="141">
        <v>21.3474761904762</v>
      </c>
      <c r="L558" s="142"/>
    </row>
    <row r="559" spans="1:12" x14ac:dyDescent="0.2">
      <c r="A559" s="62" t="s">
        <v>1310</v>
      </c>
      <c r="B559" s="62" t="s">
        <v>613</v>
      </c>
      <c r="C559" s="62" t="s">
        <v>1235</v>
      </c>
      <c r="D559" s="62" t="s">
        <v>307</v>
      </c>
      <c r="E559" s="62" t="s">
        <v>308</v>
      </c>
      <c r="F559" s="138">
        <v>0.74971579899999996</v>
      </c>
      <c r="G559" s="138">
        <v>1.5427706429999999</v>
      </c>
      <c r="H559" s="79">
        <f t="shared" si="16"/>
        <v>-0.51404584835621603</v>
      </c>
      <c r="I559" s="63">
        <f t="shared" si="17"/>
        <v>1.0038429006909875E-4</v>
      </c>
      <c r="J559" s="141">
        <v>28.3886</v>
      </c>
      <c r="K559" s="141">
        <v>52.8737142857143</v>
      </c>
      <c r="L559" s="142"/>
    </row>
    <row r="560" spans="1:12" x14ac:dyDescent="0.2">
      <c r="A560" s="62" t="s">
        <v>1478</v>
      </c>
      <c r="B560" s="62" t="s">
        <v>449</v>
      </c>
      <c r="C560" s="62" t="s">
        <v>1232</v>
      </c>
      <c r="D560" s="62" t="s">
        <v>306</v>
      </c>
      <c r="E560" s="62" t="s">
        <v>1442</v>
      </c>
      <c r="F560" s="138">
        <v>0.74546568000000002</v>
      </c>
      <c r="G560" s="138">
        <v>2.8971199999999999E-2</v>
      </c>
      <c r="H560" s="79">
        <f t="shared" si="16"/>
        <v>24.731266913348431</v>
      </c>
      <c r="I560" s="63">
        <f t="shared" si="17"/>
        <v>9.9815214188487387E-5</v>
      </c>
      <c r="J560" s="141">
        <v>77.860210469999998</v>
      </c>
      <c r="K560" s="141">
        <v>68.195952380952406</v>
      </c>
      <c r="L560" s="142"/>
    </row>
    <row r="561" spans="1:12" x14ac:dyDescent="0.2">
      <c r="A561" s="62" t="s">
        <v>198</v>
      </c>
      <c r="B561" s="62" t="s">
        <v>199</v>
      </c>
      <c r="C561" s="62" t="s">
        <v>219</v>
      </c>
      <c r="D561" s="62" t="s">
        <v>307</v>
      </c>
      <c r="E561" s="62" t="s">
        <v>1442</v>
      </c>
      <c r="F561" s="138">
        <v>0.73815613000000002</v>
      </c>
      <c r="G561" s="138">
        <v>0.61124593999999999</v>
      </c>
      <c r="H561" s="79">
        <f t="shared" si="16"/>
        <v>0.20762541179414629</v>
      </c>
      <c r="I561" s="63">
        <f t="shared" si="17"/>
        <v>9.8836491333169002E-5</v>
      </c>
      <c r="J561" s="141">
        <v>51.756</v>
      </c>
      <c r="K561" s="141">
        <v>75.966952380952407</v>
      </c>
      <c r="L561" s="142"/>
    </row>
    <row r="562" spans="1:12" x14ac:dyDescent="0.2">
      <c r="A562" s="62" t="s">
        <v>773</v>
      </c>
      <c r="B562" s="62" t="s">
        <v>774</v>
      </c>
      <c r="C562" s="62" t="s">
        <v>1231</v>
      </c>
      <c r="D562" s="62" t="s">
        <v>306</v>
      </c>
      <c r="E562" s="62" t="s">
        <v>1442</v>
      </c>
      <c r="F562" s="138">
        <v>0.73712379500000003</v>
      </c>
      <c r="G562" s="138">
        <v>6.9832555029999996</v>
      </c>
      <c r="H562" s="79">
        <f t="shared" si="16"/>
        <v>-0.89444410351542591</v>
      </c>
      <c r="I562" s="63">
        <f t="shared" si="17"/>
        <v>9.8698265333094427E-5</v>
      </c>
      <c r="J562" s="141">
        <v>88.332330650000003</v>
      </c>
      <c r="K562" s="141">
        <v>12.201380952380999</v>
      </c>
      <c r="L562" s="142"/>
    </row>
    <row r="563" spans="1:12" x14ac:dyDescent="0.2">
      <c r="A563" s="62" t="s">
        <v>570</v>
      </c>
      <c r="B563" s="62" t="s">
        <v>571</v>
      </c>
      <c r="C563" s="62" t="s">
        <v>1231</v>
      </c>
      <c r="D563" s="62" t="s">
        <v>306</v>
      </c>
      <c r="E563" s="62" t="s">
        <v>1442</v>
      </c>
      <c r="F563" s="138">
        <v>0.71228060999999998</v>
      </c>
      <c r="G563" s="138">
        <v>0</v>
      </c>
      <c r="H563" s="79" t="str">
        <f t="shared" si="16"/>
        <v/>
      </c>
      <c r="I563" s="63">
        <f t="shared" si="17"/>
        <v>9.5371850853625409E-5</v>
      </c>
      <c r="J563" s="141">
        <v>18.621885289999998</v>
      </c>
      <c r="K563" s="141">
        <v>8.0701428571428604</v>
      </c>
      <c r="L563" s="142"/>
    </row>
    <row r="564" spans="1:12" x14ac:dyDescent="0.2">
      <c r="A564" s="62" t="s">
        <v>2635</v>
      </c>
      <c r="B564" s="62" t="s">
        <v>132</v>
      </c>
      <c r="C564" s="62" t="s">
        <v>1235</v>
      </c>
      <c r="D564" s="62" t="s">
        <v>307</v>
      </c>
      <c r="E564" s="62" t="s">
        <v>308</v>
      </c>
      <c r="F564" s="138">
        <v>0.70867937999999997</v>
      </c>
      <c r="G564" s="138">
        <v>0.71744686000000002</v>
      </c>
      <c r="H564" s="79">
        <f t="shared" si="16"/>
        <v>-1.2220389395808384E-2</v>
      </c>
      <c r="I564" s="63">
        <f t="shared" si="17"/>
        <v>9.488965891181528E-5</v>
      </c>
      <c r="J564" s="141">
        <v>282.83245692000003</v>
      </c>
      <c r="K564" s="141">
        <v>19.478047619047601</v>
      </c>
      <c r="L564" s="142"/>
    </row>
    <row r="565" spans="1:12" x14ac:dyDescent="0.2">
      <c r="A565" s="62" t="s">
        <v>781</v>
      </c>
      <c r="B565" s="62" t="s">
        <v>782</v>
      </c>
      <c r="C565" s="62" t="s">
        <v>1231</v>
      </c>
      <c r="D565" s="62" t="s">
        <v>306</v>
      </c>
      <c r="E565" s="62" t="s">
        <v>1442</v>
      </c>
      <c r="F565" s="138">
        <v>0.70524998400000005</v>
      </c>
      <c r="G565" s="138">
        <v>0.33124158799999998</v>
      </c>
      <c r="H565" s="79">
        <f t="shared" si="16"/>
        <v>1.129110623633407</v>
      </c>
      <c r="I565" s="63">
        <f t="shared" si="17"/>
        <v>9.4430474933986631E-5</v>
      </c>
      <c r="J565" s="141">
        <v>14.9979856</v>
      </c>
      <c r="K565" s="141">
        <v>40.851333333333301</v>
      </c>
      <c r="L565" s="142"/>
    </row>
    <row r="566" spans="1:12" x14ac:dyDescent="0.2">
      <c r="A566" s="62" t="s">
        <v>2296</v>
      </c>
      <c r="B566" s="62" t="s">
        <v>2297</v>
      </c>
      <c r="C566" s="62" t="s">
        <v>1231</v>
      </c>
      <c r="D566" s="62" t="s">
        <v>306</v>
      </c>
      <c r="E566" s="62" t="s">
        <v>1442</v>
      </c>
      <c r="F566" s="138">
        <v>0.70235592899999999</v>
      </c>
      <c r="G566" s="138">
        <v>0.38731169700000001</v>
      </c>
      <c r="H566" s="79">
        <f t="shared" si="16"/>
        <v>0.81341264526797907</v>
      </c>
      <c r="I566" s="63">
        <f t="shared" si="17"/>
        <v>9.4042971219934681E-5</v>
      </c>
      <c r="J566" s="141">
        <v>25.655892619999999</v>
      </c>
      <c r="K566" s="141">
        <v>59.971095238095202</v>
      </c>
      <c r="L566" s="142"/>
    </row>
    <row r="567" spans="1:12" x14ac:dyDescent="0.2">
      <c r="A567" s="62" t="s">
        <v>1492</v>
      </c>
      <c r="B567" s="62" t="s">
        <v>1482</v>
      </c>
      <c r="C567" s="62" t="s">
        <v>1382</v>
      </c>
      <c r="D567" s="62" t="s">
        <v>307</v>
      </c>
      <c r="E567" s="62" t="s">
        <v>308</v>
      </c>
      <c r="F567" s="138">
        <v>0.69958366000000005</v>
      </c>
      <c r="G567" s="138">
        <v>0.39303921000000003</v>
      </c>
      <c r="H567" s="79">
        <f t="shared" si="16"/>
        <v>0.77993350841510201</v>
      </c>
      <c r="I567" s="63">
        <f t="shared" si="17"/>
        <v>9.3671774219929125E-5</v>
      </c>
      <c r="J567" s="141">
        <v>5.1992645099999999</v>
      </c>
      <c r="K567" s="141">
        <v>76.636523809523794</v>
      </c>
      <c r="L567" s="142"/>
    </row>
    <row r="568" spans="1:12" x14ac:dyDescent="0.2">
      <c r="A568" s="62" t="s">
        <v>2778</v>
      </c>
      <c r="B568" s="62" t="s">
        <v>434</v>
      </c>
      <c r="C568" s="62" t="s">
        <v>2792</v>
      </c>
      <c r="D568" s="62" t="s">
        <v>307</v>
      </c>
      <c r="E568" s="62" t="s">
        <v>308</v>
      </c>
      <c r="F568" s="138">
        <v>0.69776634900000001</v>
      </c>
      <c r="G568" s="138">
        <v>0.69971932999999997</v>
      </c>
      <c r="H568" s="79">
        <f t="shared" si="16"/>
        <v>-2.7910919654027255E-3</v>
      </c>
      <c r="I568" s="63">
        <f t="shared" si="17"/>
        <v>9.3428442713759587E-5</v>
      </c>
      <c r="J568" s="141">
        <v>49.09506537</v>
      </c>
      <c r="K568" s="141">
        <v>21.020761904761901</v>
      </c>
      <c r="L568" s="142"/>
    </row>
    <row r="569" spans="1:12" x14ac:dyDescent="0.2">
      <c r="A569" s="62" t="s">
        <v>2454</v>
      </c>
      <c r="B569" s="62" t="s">
        <v>1434</v>
      </c>
      <c r="C569" s="62" t="s">
        <v>947</v>
      </c>
      <c r="D569" s="62" t="s">
        <v>306</v>
      </c>
      <c r="E569" s="62" t="s">
        <v>1442</v>
      </c>
      <c r="F569" s="138">
        <v>0.69466089500000006</v>
      </c>
      <c r="G569" s="138">
        <v>0.28490378000000005</v>
      </c>
      <c r="H569" s="79">
        <f t="shared" si="16"/>
        <v>1.4382298297340945</v>
      </c>
      <c r="I569" s="63">
        <f t="shared" si="17"/>
        <v>9.3012633422361366E-5</v>
      </c>
      <c r="J569" s="141">
        <v>11.024114106799999</v>
      </c>
      <c r="K569" s="141">
        <v>101.45690476190499</v>
      </c>
      <c r="L569" s="142"/>
    </row>
    <row r="570" spans="1:12" x14ac:dyDescent="0.2">
      <c r="A570" s="62" t="s">
        <v>2590</v>
      </c>
      <c r="B570" s="62" t="s">
        <v>56</v>
      </c>
      <c r="C570" s="62" t="s">
        <v>1235</v>
      </c>
      <c r="D570" s="62" t="s">
        <v>1153</v>
      </c>
      <c r="E570" s="62" t="s">
        <v>308</v>
      </c>
      <c r="F570" s="138">
        <v>0.69167197999999996</v>
      </c>
      <c r="G570" s="138">
        <v>2.4381252999999998</v>
      </c>
      <c r="H570" s="79">
        <f t="shared" si="16"/>
        <v>-0.71630991237406871</v>
      </c>
      <c r="I570" s="63">
        <f t="shared" si="17"/>
        <v>9.2612428290293869E-5</v>
      </c>
      <c r="J570" s="141">
        <v>58.433374479999998</v>
      </c>
      <c r="K570" s="141">
        <v>82.492238095238093</v>
      </c>
      <c r="L570" s="142"/>
    </row>
    <row r="571" spans="1:12" x14ac:dyDescent="0.2">
      <c r="A571" s="62" t="s">
        <v>1447</v>
      </c>
      <c r="B571" s="62" t="s">
        <v>541</v>
      </c>
      <c r="C571" s="62" t="s">
        <v>1232</v>
      </c>
      <c r="D571" s="62" t="s">
        <v>306</v>
      </c>
      <c r="E571" s="62" t="s">
        <v>308</v>
      </c>
      <c r="F571" s="138">
        <v>0.67932694999999998</v>
      </c>
      <c r="G571" s="138">
        <v>1.532918E-2</v>
      </c>
      <c r="H571" s="79">
        <f t="shared" si="16"/>
        <v>43.315935359882268</v>
      </c>
      <c r="I571" s="63">
        <f t="shared" si="17"/>
        <v>9.0959472498132791E-5</v>
      </c>
      <c r="J571" s="141">
        <v>16.404118285999999</v>
      </c>
      <c r="K571" s="141">
        <v>17.925523809523799</v>
      </c>
      <c r="L571" s="142"/>
    </row>
    <row r="572" spans="1:12" x14ac:dyDescent="0.2">
      <c r="A572" s="62" t="s">
        <v>1589</v>
      </c>
      <c r="B572" s="62" t="s">
        <v>770</v>
      </c>
      <c r="C572" s="62" t="s">
        <v>1234</v>
      </c>
      <c r="D572" s="62" t="s">
        <v>306</v>
      </c>
      <c r="E572" s="62" t="s">
        <v>1442</v>
      </c>
      <c r="F572" s="138">
        <v>0.65590508999999997</v>
      </c>
      <c r="G572" s="138">
        <v>0.19694677999999999</v>
      </c>
      <c r="H572" s="79">
        <f t="shared" si="16"/>
        <v>2.3303671682268683</v>
      </c>
      <c r="I572" s="63">
        <f t="shared" si="17"/>
        <v>8.7823368401975378E-5</v>
      </c>
      <c r="J572" s="141">
        <v>33.192533699999998</v>
      </c>
      <c r="K572" s="141">
        <v>32.418190476190503</v>
      </c>
      <c r="L572" s="142"/>
    </row>
    <row r="573" spans="1:12" x14ac:dyDescent="0.2">
      <c r="A573" s="62" t="s">
        <v>691</v>
      </c>
      <c r="B573" s="62" t="s">
        <v>87</v>
      </c>
      <c r="C573" s="62" t="s">
        <v>698</v>
      </c>
      <c r="D573" s="62" t="s">
        <v>306</v>
      </c>
      <c r="E573" s="62" t="s">
        <v>1442</v>
      </c>
      <c r="F573" s="138">
        <v>0.65242434999999999</v>
      </c>
      <c r="G573" s="138">
        <v>3.8442669700000001</v>
      </c>
      <c r="H573" s="79">
        <f t="shared" si="16"/>
        <v>-0.83028640958304722</v>
      </c>
      <c r="I573" s="63">
        <f t="shared" si="17"/>
        <v>8.735730964440194E-5</v>
      </c>
      <c r="J573" s="141">
        <v>27.745842870000001</v>
      </c>
      <c r="K573" s="141">
        <v>221.18404761904799</v>
      </c>
      <c r="L573" s="142"/>
    </row>
    <row r="574" spans="1:12" x14ac:dyDescent="0.2">
      <c r="A574" s="62" t="s">
        <v>202</v>
      </c>
      <c r="B574" s="62" t="s">
        <v>203</v>
      </c>
      <c r="C574" s="62" t="s">
        <v>219</v>
      </c>
      <c r="D574" s="62" t="s">
        <v>307</v>
      </c>
      <c r="E574" s="62" t="s">
        <v>1442</v>
      </c>
      <c r="F574" s="138">
        <v>0.64938969999999996</v>
      </c>
      <c r="G574" s="138">
        <v>0.72496136</v>
      </c>
      <c r="H574" s="79">
        <f t="shared" si="16"/>
        <v>-0.10424232817042833</v>
      </c>
      <c r="I574" s="63">
        <f t="shared" si="17"/>
        <v>8.6950980757823166E-5</v>
      </c>
      <c r="J574" s="141">
        <v>16.041</v>
      </c>
      <c r="K574" s="141">
        <v>74.726809523809493</v>
      </c>
      <c r="L574" s="142"/>
    </row>
    <row r="575" spans="1:12" x14ac:dyDescent="0.2">
      <c r="A575" s="62" t="s">
        <v>2674</v>
      </c>
      <c r="B575" s="62" t="s">
        <v>266</v>
      </c>
      <c r="C575" s="62" t="s">
        <v>1235</v>
      </c>
      <c r="D575" s="62" t="s">
        <v>307</v>
      </c>
      <c r="E575" s="62" t="s">
        <v>1442</v>
      </c>
      <c r="F575" s="138">
        <v>0.64204181000000005</v>
      </c>
      <c r="G575" s="138">
        <v>5.0984397039999996</v>
      </c>
      <c r="H575" s="79">
        <f t="shared" si="16"/>
        <v>-0.8740709222281704</v>
      </c>
      <c r="I575" s="63">
        <f t="shared" si="17"/>
        <v>8.5967124312301174E-5</v>
      </c>
      <c r="J575" s="141">
        <v>177.02000656000001</v>
      </c>
      <c r="K575" s="141">
        <v>42.808285714285702</v>
      </c>
      <c r="L575" s="142"/>
    </row>
    <row r="576" spans="1:12" x14ac:dyDescent="0.2">
      <c r="A576" s="62" t="s">
        <v>2666</v>
      </c>
      <c r="B576" s="62" t="s">
        <v>282</v>
      </c>
      <c r="C576" s="62" t="s">
        <v>1230</v>
      </c>
      <c r="D576" s="62" t="s">
        <v>306</v>
      </c>
      <c r="E576" s="62" t="s">
        <v>1442</v>
      </c>
      <c r="F576" s="138">
        <v>0.63872727000000007</v>
      </c>
      <c r="G576" s="138">
        <v>1.37116605</v>
      </c>
      <c r="H576" s="79">
        <f t="shared" si="16"/>
        <v>-0.53417219599332988</v>
      </c>
      <c r="I576" s="63">
        <f t="shared" si="17"/>
        <v>8.5523319146064259E-5</v>
      </c>
      <c r="J576" s="141">
        <v>20.897103399999999</v>
      </c>
      <c r="K576" s="141">
        <v>13.2388571428571</v>
      </c>
      <c r="L576" s="142"/>
    </row>
    <row r="577" spans="1:17" x14ac:dyDescent="0.2">
      <c r="A577" s="62" t="s">
        <v>2416</v>
      </c>
      <c r="B577" s="62" t="s">
        <v>1722</v>
      </c>
      <c r="C577" s="62" t="s">
        <v>947</v>
      </c>
      <c r="D577" s="62" t="s">
        <v>306</v>
      </c>
      <c r="E577" s="62" t="s">
        <v>1442</v>
      </c>
      <c r="F577" s="138">
        <v>0.63652774000000001</v>
      </c>
      <c r="G577" s="138">
        <v>0.23915201999999999</v>
      </c>
      <c r="H577" s="79">
        <f t="shared" si="16"/>
        <v>1.6616030255567149</v>
      </c>
      <c r="I577" s="63">
        <f t="shared" si="17"/>
        <v>8.5228809869575487E-5</v>
      </c>
      <c r="J577" s="141">
        <v>20.468128973399999</v>
      </c>
      <c r="K577" s="141">
        <v>13.8136666666667</v>
      </c>
      <c r="L577" s="142"/>
    </row>
    <row r="578" spans="1:17" x14ac:dyDescent="0.2">
      <c r="A578" s="62" t="s">
        <v>2418</v>
      </c>
      <c r="B578" s="62" t="s">
        <v>1441</v>
      </c>
      <c r="C578" s="62" t="s">
        <v>947</v>
      </c>
      <c r="D578" s="62" t="s">
        <v>306</v>
      </c>
      <c r="E578" s="62" t="s">
        <v>1442</v>
      </c>
      <c r="F578" s="138">
        <v>0.63648945800000001</v>
      </c>
      <c r="G578" s="138">
        <v>0.43451912500000001</v>
      </c>
      <c r="H578" s="79">
        <f t="shared" si="16"/>
        <v>0.46481344866005614</v>
      </c>
      <c r="I578" s="63">
        <f t="shared" si="17"/>
        <v>8.5223684045366432E-5</v>
      </c>
      <c r="J578" s="141">
        <v>6.5825989727199996</v>
      </c>
      <c r="K578" s="141">
        <v>131.858714285714</v>
      </c>
      <c r="L578" s="142"/>
    </row>
    <row r="579" spans="1:17" x14ac:dyDescent="0.2">
      <c r="A579" s="62" t="s">
        <v>2376</v>
      </c>
      <c r="B579" s="62" t="s">
        <v>137</v>
      </c>
      <c r="C579" s="62" t="s">
        <v>947</v>
      </c>
      <c r="D579" s="62" t="s">
        <v>306</v>
      </c>
      <c r="E579" s="62" t="s">
        <v>1442</v>
      </c>
      <c r="F579" s="138">
        <v>0.63494199399999995</v>
      </c>
      <c r="G579" s="138">
        <v>0.74621410100000007</v>
      </c>
      <c r="H579" s="79">
        <f t="shared" si="16"/>
        <v>-0.14911552441971354</v>
      </c>
      <c r="I579" s="63">
        <f t="shared" si="17"/>
        <v>8.5016484096726315E-5</v>
      </c>
      <c r="J579" s="141">
        <v>24.629034539999999</v>
      </c>
      <c r="K579" s="141">
        <v>12.187666666666701</v>
      </c>
      <c r="L579" s="142"/>
    </row>
    <row r="580" spans="1:17" x14ac:dyDescent="0.2">
      <c r="A580" s="62" t="s">
        <v>2246</v>
      </c>
      <c r="B580" s="62" t="s">
        <v>2102</v>
      </c>
      <c r="C580" s="62" t="s">
        <v>219</v>
      </c>
      <c r="D580" s="62" t="s">
        <v>1153</v>
      </c>
      <c r="E580" s="62" t="s">
        <v>308</v>
      </c>
      <c r="F580" s="138">
        <v>0.62762818999999992</v>
      </c>
      <c r="G580" s="138">
        <v>9.4752940000000008E-2</v>
      </c>
      <c r="H580" s="79">
        <f t="shared" si="16"/>
        <v>5.6238386903878643</v>
      </c>
      <c r="I580" s="63">
        <f t="shared" si="17"/>
        <v>8.4037191645875163E-5</v>
      </c>
      <c r="J580" s="141">
        <v>8.4911999999999992</v>
      </c>
      <c r="K580" s="141">
        <v>101.299523809524</v>
      </c>
      <c r="L580" s="142"/>
    </row>
    <row r="581" spans="1:17" x14ac:dyDescent="0.2">
      <c r="A581" s="62" t="s">
        <v>2616</v>
      </c>
      <c r="B581" s="62" t="s">
        <v>1138</v>
      </c>
      <c r="C581" s="62" t="s">
        <v>1235</v>
      </c>
      <c r="D581" s="62" t="s">
        <v>1153</v>
      </c>
      <c r="E581" s="62" t="s">
        <v>1442</v>
      </c>
      <c r="F581" s="138">
        <v>0.62630529000000001</v>
      </c>
      <c r="G581" s="138">
        <v>0.117666915</v>
      </c>
      <c r="H581" s="79">
        <f t="shared" si="16"/>
        <v>4.3226966135723028</v>
      </c>
      <c r="I581" s="63">
        <f t="shared" si="17"/>
        <v>8.3860060021452232E-5</v>
      </c>
      <c r="J581" s="141">
        <v>58.836887130000001</v>
      </c>
      <c r="K581" s="141">
        <v>43.467285714285701</v>
      </c>
      <c r="L581" s="142"/>
    </row>
    <row r="582" spans="1:17" x14ac:dyDescent="0.2">
      <c r="A582" s="62" t="s">
        <v>2337</v>
      </c>
      <c r="B582" s="62" t="s">
        <v>174</v>
      </c>
      <c r="C582" s="62" t="s">
        <v>947</v>
      </c>
      <c r="D582" s="62" t="s">
        <v>306</v>
      </c>
      <c r="E582" s="62" t="s">
        <v>1442</v>
      </c>
      <c r="F582" s="138">
        <v>0.62514137199999997</v>
      </c>
      <c r="G582" s="138">
        <v>0.15307942399999999</v>
      </c>
      <c r="H582" s="79">
        <f t="shared" si="16"/>
        <v>3.0837713891580885</v>
      </c>
      <c r="I582" s="63">
        <f t="shared" si="17"/>
        <v>8.3704215523731237E-5</v>
      </c>
      <c r="J582" s="141">
        <v>24.183940963555997</v>
      </c>
      <c r="K582" s="141">
        <v>42.573190476190497</v>
      </c>
      <c r="L582" s="142"/>
    </row>
    <row r="583" spans="1:17" x14ac:dyDescent="0.2">
      <c r="A583" s="62" t="s">
        <v>2476</v>
      </c>
      <c r="B583" s="62" t="s">
        <v>2477</v>
      </c>
      <c r="C583" s="62" t="s">
        <v>947</v>
      </c>
      <c r="D583" s="62" t="s">
        <v>307</v>
      </c>
      <c r="E583" s="62" t="s">
        <v>308</v>
      </c>
      <c r="F583" s="138">
        <v>0.62378409000000001</v>
      </c>
      <c r="G583" s="138">
        <v>0.25046842000000002</v>
      </c>
      <c r="H583" s="79">
        <f t="shared" ref="H583:H646" si="18">IF(ISERROR(F583/G583-1),"",IF((F583/G583-1)&gt;10000%,"",F583/G583-1))</f>
        <v>1.4904700161401583</v>
      </c>
      <c r="I583" s="63">
        <f t="shared" ref="I583:I646" si="19">F583/$F$1050</f>
        <v>8.3522480271285853E-5</v>
      </c>
      <c r="J583" s="141">
        <v>17.8064952786</v>
      </c>
      <c r="K583" s="141">
        <v>86.162142857142896</v>
      </c>
      <c r="L583" s="142"/>
      <c r="M583" s="142"/>
      <c r="N583" s="142"/>
      <c r="O583" s="142"/>
      <c r="P583" s="142"/>
      <c r="Q583" s="142"/>
    </row>
    <row r="584" spans="1:17" x14ac:dyDescent="0.2">
      <c r="A584" s="62" t="s">
        <v>375</v>
      </c>
      <c r="B584" s="62" t="s">
        <v>621</v>
      </c>
      <c r="C584" s="62" t="s">
        <v>1231</v>
      </c>
      <c r="D584" s="62" t="s">
        <v>306</v>
      </c>
      <c r="E584" s="62" t="s">
        <v>1442</v>
      </c>
      <c r="F584" s="138">
        <v>0.62119393299999992</v>
      </c>
      <c r="G584" s="138">
        <v>0.52418029700000002</v>
      </c>
      <c r="H584" s="79">
        <f t="shared" si="18"/>
        <v>0.18507684580139783</v>
      </c>
      <c r="I584" s="63">
        <f t="shared" si="19"/>
        <v>8.3175667423058121E-5</v>
      </c>
      <c r="J584" s="141">
        <v>54.177235700000004</v>
      </c>
      <c r="K584" s="141">
        <v>14.2007142857143</v>
      </c>
      <c r="L584" s="142"/>
    </row>
    <row r="585" spans="1:17" x14ac:dyDescent="0.2">
      <c r="A585" s="62" t="s">
        <v>2426</v>
      </c>
      <c r="B585" s="62" t="s">
        <v>1864</v>
      </c>
      <c r="C585" s="62" t="s">
        <v>947</v>
      </c>
      <c r="D585" s="62" t="s">
        <v>306</v>
      </c>
      <c r="E585" s="62" t="s">
        <v>1442</v>
      </c>
      <c r="F585" s="138">
        <v>0.60653524999999997</v>
      </c>
      <c r="G585" s="138">
        <v>0.47094010999999997</v>
      </c>
      <c r="H585" s="79">
        <f t="shared" si="18"/>
        <v>0.28792438172233825</v>
      </c>
      <c r="I585" s="63">
        <f t="shared" si="19"/>
        <v>8.1212921688920316E-5</v>
      </c>
      <c r="J585" s="141">
        <v>11.17662502468</v>
      </c>
      <c r="K585" s="141">
        <v>38.1361904761905</v>
      </c>
      <c r="L585" s="142"/>
    </row>
    <row r="586" spans="1:17" x14ac:dyDescent="0.2">
      <c r="A586" s="62" t="s">
        <v>2385</v>
      </c>
      <c r="B586" s="62" t="s">
        <v>512</v>
      </c>
      <c r="C586" s="62" t="s">
        <v>947</v>
      </c>
      <c r="D586" s="62" t="s">
        <v>306</v>
      </c>
      <c r="E586" s="62" t="s">
        <v>308</v>
      </c>
      <c r="F586" s="138">
        <v>0.59799707499999999</v>
      </c>
      <c r="G586" s="138">
        <v>0.31383442</v>
      </c>
      <c r="H586" s="79">
        <f t="shared" si="18"/>
        <v>0.90545407670707379</v>
      </c>
      <c r="I586" s="63">
        <f t="shared" si="19"/>
        <v>8.0069690297766561E-5</v>
      </c>
      <c r="J586" s="141">
        <v>21.037203834024002</v>
      </c>
      <c r="K586" s="141">
        <v>29.688666666666698</v>
      </c>
      <c r="L586" s="142"/>
    </row>
    <row r="587" spans="1:17" x14ac:dyDescent="0.2">
      <c r="A587" s="62" t="s">
        <v>2701</v>
      </c>
      <c r="B587" s="62" t="s">
        <v>41</v>
      </c>
      <c r="C587" s="62" t="s">
        <v>1235</v>
      </c>
      <c r="D587" s="62" t="s">
        <v>1153</v>
      </c>
      <c r="E587" s="62" t="s">
        <v>308</v>
      </c>
      <c r="F587" s="138">
        <v>0.59681868000000005</v>
      </c>
      <c r="G587" s="138">
        <v>1.9002083700000001</v>
      </c>
      <c r="H587" s="79">
        <f t="shared" si="18"/>
        <v>-0.68591934999212745</v>
      </c>
      <c r="I587" s="63">
        <f t="shared" si="19"/>
        <v>7.9911907381021639E-5</v>
      </c>
      <c r="J587" s="141">
        <v>71.436215779999998</v>
      </c>
      <c r="K587" s="141">
        <v>8.2748571428571402</v>
      </c>
      <c r="L587" s="142"/>
    </row>
    <row r="588" spans="1:17" x14ac:dyDescent="0.2">
      <c r="A588" s="62" t="s">
        <v>2671</v>
      </c>
      <c r="B588" s="62" t="s">
        <v>464</v>
      </c>
      <c r="C588" s="62" t="s">
        <v>1235</v>
      </c>
      <c r="D588" s="62" t="s">
        <v>307</v>
      </c>
      <c r="E588" s="62" t="s">
        <v>1442</v>
      </c>
      <c r="F588" s="138">
        <v>0.59359742000000004</v>
      </c>
      <c r="G588" s="138">
        <v>0.32745473999999997</v>
      </c>
      <c r="H588" s="79">
        <f t="shared" si="18"/>
        <v>0.81276172700996807</v>
      </c>
      <c r="I588" s="63">
        <f t="shared" si="19"/>
        <v>7.9480592076396474E-5</v>
      </c>
      <c r="J588" s="141">
        <v>49.716582719999998</v>
      </c>
      <c r="K588" s="141">
        <v>68.461428571428598</v>
      </c>
      <c r="L588" s="142"/>
      <c r="M588" s="142"/>
      <c r="N588" s="142"/>
      <c r="O588" s="142"/>
      <c r="P588" s="142"/>
      <c r="Q588" s="142"/>
    </row>
    <row r="589" spans="1:17" x14ac:dyDescent="0.2">
      <c r="A589" s="62" t="s">
        <v>315</v>
      </c>
      <c r="B589" s="62" t="s">
        <v>316</v>
      </c>
      <c r="C589" s="62" t="s">
        <v>1236</v>
      </c>
      <c r="D589" s="62" t="s">
        <v>306</v>
      </c>
      <c r="E589" s="62" t="s">
        <v>1442</v>
      </c>
      <c r="F589" s="138">
        <v>0.59285768599999999</v>
      </c>
      <c r="G589" s="138">
        <v>4.8754390399999998</v>
      </c>
      <c r="H589" s="79">
        <f t="shared" si="18"/>
        <v>-0.87839911828740658</v>
      </c>
      <c r="I589" s="63">
        <f t="shared" si="19"/>
        <v>7.9381544313858951E-5</v>
      </c>
      <c r="J589" s="141">
        <v>112.1659746</v>
      </c>
      <c r="K589" s="141">
        <v>62.646619047618998</v>
      </c>
      <c r="L589" s="142"/>
    </row>
    <row r="590" spans="1:17" x14ac:dyDescent="0.2">
      <c r="A590" s="62" t="s">
        <v>2633</v>
      </c>
      <c r="B590" s="62" t="s">
        <v>2475</v>
      </c>
      <c r="C590" s="62" t="s">
        <v>1235</v>
      </c>
      <c r="D590" s="62" t="s">
        <v>1153</v>
      </c>
      <c r="E590" s="62" t="s">
        <v>1442</v>
      </c>
      <c r="F590" s="138">
        <v>0.58959657999999993</v>
      </c>
      <c r="G590" s="138">
        <v>1.7457245100000001</v>
      </c>
      <c r="H590" s="79">
        <f t="shared" si="18"/>
        <v>-0.66226252961299159</v>
      </c>
      <c r="I590" s="63">
        <f t="shared" si="19"/>
        <v>7.8944893770964243E-5</v>
      </c>
      <c r="J590" s="141">
        <v>67.181325409999999</v>
      </c>
      <c r="K590" s="141">
        <v>17.418476190476198</v>
      </c>
      <c r="L590" s="142"/>
    </row>
    <row r="591" spans="1:17" x14ac:dyDescent="0.2">
      <c r="A591" s="62" t="s">
        <v>2312</v>
      </c>
      <c r="B591" s="62" t="s">
        <v>1424</v>
      </c>
      <c r="C591" s="62" t="s">
        <v>947</v>
      </c>
      <c r="D591" s="62" t="s">
        <v>306</v>
      </c>
      <c r="E591" s="62" t="s">
        <v>1442</v>
      </c>
      <c r="F591" s="138">
        <v>0.58054479000000003</v>
      </c>
      <c r="G591" s="138">
        <v>0.20494724</v>
      </c>
      <c r="H591" s="79">
        <f t="shared" si="18"/>
        <v>1.8326548335073944</v>
      </c>
      <c r="I591" s="63">
        <f t="shared" si="19"/>
        <v>7.7732891150482516E-5</v>
      </c>
      <c r="J591" s="141">
        <v>35.385383592000004</v>
      </c>
      <c r="K591" s="141">
        <v>196.00135</v>
      </c>
      <c r="L591" s="142"/>
    </row>
    <row r="592" spans="1:17" x14ac:dyDescent="0.2">
      <c r="A592" s="62" t="s">
        <v>2442</v>
      </c>
      <c r="B592" s="62" t="s">
        <v>2224</v>
      </c>
      <c r="C592" s="62" t="s">
        <v>947</v>
      </c>
      <c r="D592" s="62" t="s">
        <v>307</v>
      </c>
      <c r="E592" s="62" t="s">
        <v>308</v>
      </c>
      <c r="F592" s="138">
        <v>0.578331928</v>
      </c>
      <c r="G592" s="138">
        <v>1.26142183</v>
      </c>
      <c r="H592" s="79">
        <f t="shared" si="18"/>
        <v>-0.5415237676677912</v>
      </c>
      <c r="I592" s="63">
        <f t="shared" si="19"/>
        <v>7.7436596766414329E-5</v>
      </c>
      <c r="J592" s="141">
        <v>14.02308</v>
      </c>
      <c r="K592" s="141">
        <v>125.915619047619</v>
      </c>
      <c r="L592" s="142"/>
    </row>
    <row r="593" spans="1:12" x14ac:dyDescent="0.2">
      <c r="A593" s="62" t="s">
        <v>2699</v>
      </c>
      <c r="B593" s="62" t="s">
        <v>1389</v>
      </c>
      <c r="C593" s="62" t="s">
        <v>1388</v>
      </c>
      <c r="D593" s="62" t="s">
        <v>306</v>
      </c>
      <c r="E593" s="62" t="s">
        <v>1442</v>
      </c>
      <c r="F593" s="138">
        <v>0.57669439</v>
      </c>
      <c r="G593" s="138">
        <v>0.12031084</v>
      </c>
      <c r="H593" s="79">
        <f t="shared" si="18"/>
        <v>3.7933701568370726</v>
      </c>
      <c r="I593" s="63">
        <f t="shared" si="19"/>
        <v>7.7217336228207144E-5</v>
      </c>
      <c r="J593" s="141">
        <v>70.419843999999998</v>
      </c>
      <c r="K593" s="141">
        <v>29.104476190476198</v>
      </c>
      <c r="L593" s="142"/>
    </row>
    <row r="594" spans="1:12" x14ac:dyDescent="0.2">
      <c r="A594" s="62" t="s">
        <v>2767</v>
      </c>
      <c r="B594" s="62" t="s">
        <v>451</v>
      </c>
      <c r="C594" s="62" t="s">
        <v>2792</v>
      </c>
      <c r="D594" s="62" t="s">
        <v>307</v>
      </c>
      <c r="E594" s="62" t="s">
        <v>308</v>
      </c>
      <c r="F594" s="138">
        <v>0.57242799700000002</v>
      </c>
      <c r="G594" s="138">
        <v>0.43784010100000004</v>
      </c>
      <c r="H594" s="79">
        <f t="shared" si="18"/>
        <v>0.30739051926173389</v>
      </c>
      <c r="I594" s="63">
        <f t="shared" si="19"/>
        <v>7.6646081316636622E-5</v>
      </c>
      <c r="J594" s="141">
        <v>9.9296549199999991</v>
      </c>
      <c r="K594" s="141">
        <v>35.920238095238098</v>
      </c>
      <c r="L594" s="142"/>
    </row>
    <row r="595" spans="1:12" x14ac:dyDescent="0.2">
      <c r="A595" s="62" t="s">
        <v>1464</v>
      </c>
      <c r="B595" s="62" t="s">
        <v>339</v>
      </c>
      <c r="C595" s="62" t="s">
        <v>1232</v>
      </c>
      <c r="D595" s="62" t="s">
        <v>306</v>
      </c>
      <c r="E595" s="62" t="s">
        <v>1442</v>
      </c>
      <c r="F595" s="138">
        <v>0.56927698999999998</v>
      </c>
      <c r="G595" s="138">
        <v>4.0078199999999994E-2</v>
      </c>
      <c r="H595" s="79">
        <f t="shared" si="18"/>
        <v>13.204155625751657</v>
      </c>
      <c r="I595" s="63">
        <f t="shared" si="19"/>
        <v>7.6224172639882473E-5</v>
      </c>
      <c r="J595" s="141">
        <v>9.8560547599999992</v>
      </c>
      <c r="K595" s="141">
        <v>35.259</v>
      </c>
      <c r="L595" s="142"/>
    </row>
    <row r="596" spans="1:12" x14ac:dyDescent="0.2">
      <c r="A596" s="62" t="s">
        <v>2693</v>
      </c>
      <c r="B596" s="62" t="s">
        <v>289</v>
      </c>
      <c r="C596" s="62" t="s">
        <v>1230</v>
      </c>
      <c r="D596" s="62" t="s">
        <v>306</v>
      </c>
      <c r="E596" s="62" t="s">
        <v>1442</v>
      </c>
      <c r="F596" s="138">
        <v>0.56909792000000003</v>
      </c>
      <c r="G596" s="138">
        <v>0.13672104999999998</v>
      </c>
      <c r="H596" s="79">
        <f t="shared" si="18"/>
        <v>3.1624747615674407</v>
      </c>
      <c r="I596" s="63">
        <f t="shared" si="19"/>
        <v>7.6200195801130188E-5</v>
      </c>
      <c r="J596" s="141">
        <v>3.8272880999999996</v>
      </c>
      <c r="K596" s="141">
        <v>16.202142857142899</v>
      </c>
      <c r="L596" s="142"/>
    </row>
    <row r="597" spans="1:12" x14ac:dyDescent="0.2">
      <c r="A597" s="62" t="s">
        <v>806</v>
      </c>
      <c r="B597" s="62" t="s">
        <v>807</v>
      </c>
      <c r="C597" s="62" t="s">
        <v>1231</v>
      </c>
      <c r="D597" s="62" t="s">
        <v>306</v>
      </c>
      <c r="E597" s="62" t="s">
        <v>1442</v>
      </c>
      <c r="F597" s="138">
        <v>0.56764187499999996</v>
      </c>
      <c r="G597" s="138">
        <v>9.0042796929999991</v>
      </c>
      <c r="H597" s="79">
        <f t="shared" si="18"/>
        <v>-0.93695865806553191</v>
      </c>
      <c r="I597" s="63">
        <f t="shared" si="19"/>
        <v>7.6005236532793272E-5</v>
      </c>
      <c r="J597" s="141">
        <v>41.873584319999999</v>
      </c>
      <c r="K597" s="141">
        <v>36.311476190476199</v>
      </c>
      <c r="L597" s="142"/>
    </row>
    <row r="598" spans="1:12" x14ac:dyDescent="0.2">
      <c r="A598" s="62" t="s">
        <v>2261</v>
      </c>
      <c r="B598" s="62" t="s">
        <v>1937</v>
      </c>
      <c r="C598" s="62" t="s">
        <v>219</v>
      </c>
      <c r="D598" s="62" t="s">
        <v>307</v>
      </c>
      <c r="E598" s="62" t="s">
        <v>308</v>
      </c>
      <c r="F598" s="138">
        <v>0.56638557999999994</v>
      </c>
      <c r="G598" s="138">
        <v>4.8064328499999993</v>
      </c>
      <c r="H598" s="79">
        <f t="shared" si="18"/>
        <v>-0.88216092938862134</v>
      </c>
      <c r="I598" s="63">
        <f t="shared" si="19"/>
        <v>7.5837023081962203E-5</v>
      </c>
      <c r="J598" s="141">
        <v>88.855999999999995</v>
      </c>
      <c r="K598" s="141">
        <v>34.441714285714298</v>
      </c>
      <c r="L598" s="142"/>
    </row>
    <row r="599" spans="1:12" x14ac:dyDescent="0.2">
      <c r="A599" s="62" t="s">
        <v>2773</v>
      </c>
      <c r="B599" s="62" t="s">
        <v>1338</v>
      </c>
      <c r="C599" s="62" t="s">
        <v>1236</v>
      </c>
      <c r="D599" s="62" t="s">
        <v>306</v>
      </c>
      <c r="E599" s="62" t="s">
        <v>1442</v>
      </c>
      <c r="F599" s="138">
        <v>0.56534494999999996</v>
      </c>
      <c r="G599" s="138">
        <v>0.24409101</v>
      </c>
      <c r="H599" s="79">
        <f t="shared" si="18"/>
        <v>1.3161236048799991</v>
      </c>
      <c r="I599" s="63">
        <f t="shared" si="19"/>
        <v>7.5697686410767679E-5</v>
      </c>
      <c r="J599" s="141">
        <v>38.338572249999999</v>
      </c>
      <c r="K599" s="141">
        <v>66.681333333333299</v>
      </c>
      <c r="L599" s="142"/>
    </row>
    <row r="600" spans="1:12" x14ac:dyDescent="0.2">
      <c r="A600" s="62" t="s">
        <v>383</v>
      </c>
      <c r="B600" s="62" t="s">
        <v>626</v>
      </c>
      <c r="C600" s="62" t="s">
        <v>1231</v>
      </c>
      <c r="D600" s="62" t="s">
        <v>306</v>
      </c>
      <c r="E600" s="62" t="s">
        <v>1442</v>
      </c>
      <c r="F600" s="138">
        <v>0.56277277999999997</v>
      </c>
      <c r="G600" s="138">
        <v>0.24196365</v>
      </c>
      <c r="H600" s="79">
        <f t="shared" si="18"/>
        <v>1.3258567144279727</v>
      </c>
      <c r="I600" s="63">
        <f t="shared" si="19"/>
        <v>7.5353281958131846E-5</v>
      </c>
      <c r="J600" s="141">
        <v>40.856939250000003</v>
      </c>
      <c r="K600" s="141">
        <v>17.844047619047601</v>
      </c>
      <c r="L600" s="142"/>
    </row>
    <row r="601" spans="1:12" x14ac:dyDescent="0.2">
      <c r="A601" s="62" t="s">
        <v>2764</v>
      </c>
      <c r="B601" s="62" t="s">
        <v>63</v>
      </c>
      <c r="C601" s="62" t="s">
        <v>2792</v>
      </c>
      <c r="D601" s="62" t="s">
        <v>307</v>
      </c>
      <c r="E601" s="62" t="s">
        <v>308</v>
      </c>
      <c r="F601" s="138">
        <v>0.55715616500000009</v>
      </c>
      <c r="G601" s="138">
        <v>3.8621929999999999E-2</v>
      </c>
      <c r="H601" s="79">
        <f t="shared" si="18"/>
        <v>13.425901683318262</v>
      </c>
      <c r="I601" s="63">
        <f t="shared" si="19"/>
        <v>7.4601237103110135E-5</v>
      </c>
      <c r="J601" s="141">
        <v>14.917183740274892</v>
      </c>
      <c r="K601" s="141">
        <v>19.5569047619048</v>
      </c>
      <c r="L601" s="142"/>
    </row>
    <row r="602" spans="1:12" x14ac:dyDescent="0.2">
      <c r="A602" s="62" t="s">
        <v>2278</v>
      </c>
      <c r="B602" s="62" t="s">
        <v>2279</v>
      </c>
      <c r="C602" s="62" t="s">
        <v>947</v>
      </c>
      <c r="D602" s="62" t="s">
        <v>306</v>
      </c>
      <c r="E602" s="62" t="s">
        <v>1442</v>
      </c>
      <c r="F602" s="138">
        <v>0.55222700000000002</v>
      </c>
      <c r="G602" s="138">
        <v>0.12505954999999999</v>
      </c>
      <c r="H602" s="79">
        <f t="shared" si="18"/>
        <v>3.4157123546342527</v>
      </c>
      <c r="I602" s="63">
        <f t="shared" si="19"/>
        <v>7.3941239368210517E-5</v>
      </c>
      <c r="J602" s="141">
        <v>1.82242941714</v>
      </c>
      <c r="K602" s="141">
        <v>178.91366666666701</v>
      </c>
      <c r="L602" s="142"/>
    </row>
    <row r="603" spans="1:12" x14ac:dyDescent="0.2">
      <c r="A603" s="62" t="s">
        <v>300</v>
      </c>
      <c r="B603" s="62" t="s">
        <v>301</v>
      </c>
      <c r="C603" s="62" t="s">
        <v>1236</v>
      </c>
      <c r="D603" s="62" t="s">
        <v>306</v>
      </c>
      <c r="E603" s="62" t="s">
        <v>308</v>
      </c>
      <c r="F603" s="138">
        <v>0.54252889000000004</v>
      </c>
      <c r="G603" s="138">
        <v>0.25930973000000002</v>
      </c>
      <c r="H603" s="79">
        <f t="shared" si="18"/>
        <v>1.0922041374999698</v>
      </c>
      <c r="I603" s="63">
        <f t="shared" si="19"/>
        <v>7.2642696788928382E-5</v>
      </c>
      <c r="J603" s="141">
        <v>40.503162179999997</v>
      </c>
      <c r="K603" s="141">
        <v>58.240904761904801</v>
      </c>
      <c r="L603" s="142"/>
    </row>
    <row r="604" spans="1:12" x14ac:dyDescent="0.2">
      <c r="A604" s="62" t="s">
        <v>2346</v>
      </c>
      <c r="B604" s="62" t="s">
        <v>1846</v>
      </c>
      <c r="C604" s="62" t="s">
        <v>947</v>
      </c>
      <c r="D604" s="62" t="s">
        <v>306</v>
      </c>
      <c r="E604" s="62" t="s">
        <v>308</v>
      </c>
      <c r="F604" s="138">
        <v>0.54142780000000001</v>
      </c>
      <c r="G604" s="138">
        <v>2.171184E-2</v>
      </c>
      <c r="H604" s="79">
        <f t="shared" si="18"/>
        <v>23.936983691847399</v>
      </c>
      <c r="I604" s="63">
        <f t="shared" si="19"/>
        <v>7.2495264737877009E-5</v>
      </c>
      <c r="J604" s="141">
        <v>12.113848684343001</v>
      </c>
      <c r="K604" s="141">
        <v>13.187333333333299</v>
      </c>
      <c r="L604" s="142"/>
    </row>
    <row r="605" spans="1:12" x14ac:dyDescent="0.2">
      <c r="A605" s="62" t="s">
        <v>2446</v>
      </c>
      <c r="B605" s="62" t="s">
        <v>1866</v>
      </c>
      <c r="C605" s="62" t="s">
        <v>947</v>
      </c>
      <c r="D605" s="62" t="s">
        <v>306</v>
      </c>
      <c r="E605" s="62" t="s">
        <v>1442</v>
      </c>
      <c r="F605" s="138">
        <v>0.53936209999999996</v>
      </c>
      <c r="G605" s="138">
        <v>0.34827750000000002</v>
      </c>
      <c r="H605" s="79">
        <f t="shared" si="18"/>
        <v>0.54865617216156637</v>
      </c>
      <c r="I605" s="63">
        <f t="shared" si="19"/>
        <v>7.2218674824376018E-5</v>
      </c>
      <c r="J605" s="141">
        <v>52.408579561300002</v>
      </c>
      <c r="K605" s="141">
        <v>25.755857142857099</v>
      </c>
      <c r="L605" s="142"/>
    </row>
    <row r="606" spans="1:12" x14ac:dyDescent="0.2">
      <c r="A606" s="62" t="s">
        <v>2600</v>
      </c>
      <c r="B606" s="62" t="s">
        <v>1396</v>
      </c>
      <c r="C606" s="62" t="s">
        <v>1230</v>
      </c>
      <c r="D606" s="62" t="s">
        <v>306</v>
      </c>
      <c r="E606" s="62" t="s">
        <v>1442</v>
      </c>
      <c r="F606" s="138">
        <v>0.53588008999999992</v>
      </c>
      <c r="G606" s="138">
        <v>0.923099585</v>
      </c>
      <c r="H606" s="79">
        <f t="shared" si="18"/>
        <v>-0.41947748790288975</v>
      </c>
      <c r="I606" s="63">
        <f t="shared" si="19"/>
        <v>7.1752446018300784E-5</v>
      </c>
      <c r="J606" s="141">
        <v>102.646</v>
      </c>
      <c r="K606" s="141">
        <v>19.531095238095201</v>
      </c>
      <c r="L606" s="142"/>
    </row>
    <row r="607" spans="1:12" x14ac:dyDescent="0.2">
      <c r="A607" s="62" t="s">
        <v>695</v>
      </c>
      <c r="B607" s="62" t="s">
        <v>83</v>
      </c>
      <c r="C607" s="62" t="s">
        <v>698</v>
      </c>
      <c r="D607" s="62" t="s">
        <v>306</v>
      </c>
      <c r="E607" s="62" t="s">
        <v>1442</v>
      </c>
      <c r="F607" s="138">
        <v>0.53278510000000001</v>
      </c>
      <c r="G607" s="138">
        <v>0.133039244</v>
      </c>
      <c r="H607" s="79">
        <f t="shared" si="18"/>
        <v>3.0047213437262164</v>
      </c>
      <c r="I607" s="63">
        <f t="shared" si="19"/>
        <v>7.1338037819440153E-5</v>
      </c>
      <c r="J607" s="141">
        <v>7.9447727200000005</v>
      </c>
      <c r="K607" s="141">
        <v>97.976095238095198</v>
      </c>
      <c r="L607" s="142"/>
    </row>
    <row r="608" spans="1:12" x14ac:dyDescent="0.2">
      <c r="A608" s="62" t="s">
        <v>789</v>
      </c>
      <c r="B608" s="62" t="s">
        <v>790</v>
      </c>
      <c r="C608" s="62" t="s">
        <v>1231</v>
      </c>
      <c r="D608" s="62" t="s">
        <v>306</v>
      </c>
      <c r="E608" s="62" t="s">
        <v>1442</v>
      </c>
      <c r="F608" s="138">
        <v>0.52592918</v>
      </c>
      <c r="G608" s="138">
        <v>2.1459080000000002E-2</v>
      </c>
      <c r="H608" s="79">
        <f t="shared" si="18"/>
        <v>23.508468210193538</v>
      </c>
      <c r="I608" s="63">
        <f t="shared" si="19"/>
        <v>7.0420054414410511E-5</v>
      </c>
      <c r="J608" s="141">
        <v>26.65335121</v>
      </c>
      <c r="K608" s="141">
        <v>45.4377142857143</v>
      </c>
      <c r="L608" s="142"/>
    </row>
    <row r="609" spans="1:12" x14ac:dyDescent="0.2">
      <c r="A609" s="62" t="s">
        <v>2588</v>
      </c>
      <c r="B609" s="62" t="s">
        <v>2185</v>
      </c>
      <c r="C609" s="62" t="s">
        <v>1235</v>
      </c>
      <c r="D609" s="62" t="s">
        <v>1153</v>
      </c>
      <c r="E609" s="62" t="s">
        <v>308</v>
      </c>
      <c r="F609" s="138">
        <v>0.52523833999999991</v>
      </c>
      <c r="G609" s="138">
        <v>0.74364934999999999</v>
      </c>
      <c r="H609" s="79">
        <f t="shared" si="18"/>
        <v>-0.29370160815712421</v>
      </c>
      <c r="I609" s="63">
        <f t="shared" si="19"/>
        <v>7.0327553385295412E-5</v>
      </c>
      <c r="J609" s="141">
        <v>34.30757483</v>
      </c>
      <c r="K609" s="141">
        <v>59.412999999999997</v>
      </c>
      <c r="L609" s="142"/>
    </row>
    <row r="610" spans="1:12" x14ac:dyDescent="0.2">
      <c r="A610" s="62" t="s">
        <v>4</v>
      </c>
      <c r="B610" s="62" t="s">
        <v>5</v>
      </c>
      <c r="C610" s="62" t="s">
        <v>1382</v>
      </c>
      <c r="D610" s="62" t="s">
        <v>307</v>
      </c>
      <c r="E610" s="62" t="s">
        <v>308</v>
      </c>
      <c r="F610" s="138">
        <v>0.51268579999999997</v>
      </c>
      <c r="G610" s="138">
        <v>0.55623897</v>
      </c>
      <c r="H610" s="79">
        <f t="shared" si="18"/>
        <v>-7.8299386323112175E-2</v>
      </c>
      <c r="I610" s="63">
        <f t="shared" si="19"/>
        <v>6.8646812739113619E-5</v>
      </c>
      <c r="J610" s="141">
        <v>65.853199207717793</v>
      </c>
      <c r="K610" s="141">
        <v>42.917999999999999</v>
      </c>
      <c r="L610" s="142"/>
    </row>
    <row r="611" spans="1:12" x14ac:dyDescent="0.2">
      <c r="A611" s="62" t="s">
        <v>1469</v>
      </c>
      <c r="B611" s="62" t="s">
        <v>337</v>
      </c>
      <c r="C611" s="62" t="s">
        <v>1232</v>
      </c>
      <c r="D611" s="62" t="s">
        <v>306</v>
      </c>
      <c r="E611" s="62" t="s">
        <v>1442</v>
      </c>
      <c r="F611" s="138">
        <v>0.51054602999999998</v>
      </c>
      <c r="G611" s="138">
        <v>2.8007409399999998</v>
      </c>
      <c r="H611" s="79">
        <f t="shared" si="18"/>
        <v>-0.81771036988519186</v>
      </c>
      <c r="I611" s="63">
        <f t="shared" si="19"/>
        <v>6.8360305114961023E-5</v>
      </c>
      <c r="J611" s="141">
        <v>136.96282226</v>
      </c>
      <c r="K611" s="141">
        <v>22.2901428571429</v>
      </c>
      <c r="L611" s="142"/>
    </row>
    <row r="612" spans="1:12" x14ac:dyDescent="0.2">
      <c r="A612" s="62" t="s">
        <v>2949</v>
      </c>
      <c r="B612" s="62" t="s">
        <v>2950</v>
      </c>
      <c r="C612" s="62" t="s">
        <v>1235</v>
      </c>
      <c r="D612" s="62" t="s">
        <v>1153</v>
      </c>
      <c r="E612" s="62" t="s">
        <v>308</v>
      </c>
      <c r="F612" s="138">
        <v>0.50349838999999996</v>
      </c>
      <c r="G612" s="138">
        <v>0.1351291</v>
      </c>
      <c r="H612" s="79">
        <f t="shared" si="18"/>
        <v>2.7260544915935943</v>
      </c>
      <c r="I612" s="63">
        <f t="shared" si="19"/>
        <v>6.7416651080984095E-5</v>
      </c>
      <c r="J612" s="141">
        <v>18.506286149999998</v>
      </c>
      <c r="K612" s="141">
        <v>65.842714285714294</v>
      </c>
      <c r="L612" s="142"/>
    </row>
    <row r="613" spans="1:12" x14ac:dyDescent="0.2">
      <c r="A613" s="62" t="s">
        <v>2664</v>
      </c>
      <c r="B613" s="62" t="s">
        <v>104</v>
      </c>
      <c r="C613" s="62" t="s">
        <v>1230</v>
      </c>
      <c r="D613" s="62" t="s">
        <v>306</v>
      </c>
      <c r="E613" s="62" t="s">
        <v>1442</v>
      </c>
      <c r="F613" s="138">
        <v>0.50233389500000003</v>
      </c>
      <c r="G613" s="138">
        <v>0.18937452999999999</v>
      </c>
      <c r="H613" s="79">
        <f t="shared" si="18"/>
        <v>1.6525948077600514</v>
      </c>
      <c r="I613" s="63">
        <f t="shared" si="19"/>
        <v>6.726072932500679E-5</v>
      </c>
      <c r="J613" s="141">
        <v>7.8891999999999998</v>
      </c>
      <c r="K613" s="141">
        <v>14.5625238095238</v>
      </c>
      <c r="L613" s="142"/>
    </row>
    <row r="614" spans="1:12" x14ac:dyDescent="0.2">
      <c r="A614" s="62" t="s">
        <v>1498</v>
      </c>
      <c r="B614" s="62" t="s">
        <v>1488</v>
      </c>
      <c r="C614" s="62" t="s">
        <v>1382</v>
      </c>
      <c r="D614" s="62" t="s">
        <v>307</v>
      </c>
      <c r="E614" s="62" t="s">
        <v>308</v>
      </c>
      <c r="F614" s="138">
        <v>0.49936675000000003</v>
      </c>
      <c r="G614" s="138">
        <v>0.53803919999999994</v>
      </c>
      <c r="H614" s="79">
        <f t="shared" si="18"/>
        <v>-7.1876640215062237E-2</v>
      </c>
      <c r="I614" s="63">
        <f t="shared" si="19"/>
        <v>6.6863439118832184E-5</v>
      </c>
      <c r="J614" s="141">
        <v>3.4670165699999997</v>
      </c>
      <c r="K614" s="141">
        <v>37.086714285714301</v>
      </c>
      <c r="L614" s="142"/>
    </row>
    <row r="615" spans="1:12" x14ac:dyDescent="0.2">
      <c r="A615" s="62" t="s">
        <v>1465</v>
      </c>
      <c r="B615" s="62" t="s">
        <v>338</v>
      </c>
      <c r="C615" s="62" t="s">
        <v>1232</v>
      </c>
      <c r="D615" s="62" t="s">
        <v>306</v>
      </c>
      <c r="E615" s="62" t="s">
        <v>1442</v>
      </c>
      <c r="F615" s="138">
        <v>0.49340058000000003</v>
      </c>
      <c r="G615" s="138">
        <v>0.80959333999999994</v>
      </c>
      <c r="H615" s="79">
        <f t="shared" si="18"/>
        <v>-0.39055751125620664</v>
      </c>
      <c r="I615" s="63">
        <f t="shared" si="19"/>
        <v>6.6064590087398659E-5</v>
      </c>
      <c r="J615" s="141">
        <v>17.485286079999998</v>
      </c>
      <c r="K615" s="141">
        <v>20.075952380952401</v>
      </c>
      <c r="L615" s="142"/>
    </row>
    <row r="616" spans="1:12" x14ac:dyDescent="0.2">
      <c r="A616" s="62" t="s">
        <v>1475</v>
      </c>
      <c r="B616" s="62" t="s">
        <v>37</v>
      </c>
      <c r="C616" s="62" t="s">
        <v>1232</v>
      </c>
      <c r="D616" s="62" t="s">
        <v>306</v>
      </c>
      <c r="E616" s="62" t="s">
        <v>1442</v>
      </c>
      <c r="F616" s="138">
        <v>0.48846790000000001</v>
      </c>
      <c r="G616" s="138">
        <v>8.5554829999999998E-2</v>
      </c>
      <c r="H616" s="79">
        <f t="shared" si="18"/>
        <v>4.709413483727336</v>
      </c>
      <c r="I616" s="63">
        <f t="shared" si="19"/>
        <v>6.5404121706448833E-5</v>
      </c>
      <c r="J616" s="141">
        <v>13.026836169999999</v>
      </c>
      <c r="K616" s="141">
        <v>21.472761904761899</v>
      </c>
      <c r="L616" s="142"/>
    </row>
    <row r="617" spans="1:12" x14ac:dyDescent="0.2">
      <c r="A617" s="62" t="s">
        <v>411</v>
      </c>
      <c r="B617" s="62" t="s">
        <v>412</v>
      </c>
      <c r="C617" s="62" t="s">
        <v>433</v>
      </c>
      <c r="D617" s="62" t="s">
        <v>307</v>
      </c>
      <c r="E617" s="62" t="s">
        <v>308</v>
      </c>
      <c r="F617" s="138">
        <v>0.48012709999999997</v>
      </c>
      <c r="G617" s="138">
        <v>1.3624722000000001E-2</v>
      </c>
      <c r="H617" s="79">
        <f t="shared" si="18"/>
        <v>34.239405251718161</v>
      </c>
      <c r="I617" s="63">
        <f t="shared" si="19"/>
        <v>6.428731812871291E-5</v>
      </c>
      <c r="J617" s="141">
        <v>7.6799601409999996</v>
      </c>
      <c r="K617" s="141">
        <v>59.593285714285699</v>
      </c>
      <c r="L617" s="142"/>
    </row>
    <row r="618" spans="1:12" x14ac:dyDescent="0.2">
      <c r="A618" s="62" t="s">
        <v>2687</v>
      </c>
      <c r="B618" s="62" t="s">
        <v>2219</v>
      </c>
      <c r="C618" s="62" t="s">
        <v>1235</v>
      </c>
      <c r="D618" s="62" t="s">
        <v>1153</v>
      </c>
      <c r="E618" s="62" t="s">
        <v>308</v>
      </c>
      <c r="F618" s="138">
        <v>0.48010469</v>
      </c>
      <c r="G618" s="138">
        <v>7.6757429999999988E-2</v>
      </c>
      <c r="H618" s="79">
        <f t="shared" si="18"/>
        <v>5.2548301838662406</v>
      </c>
      <c r="I618" s="63">
        <f t="shared" si="19"/>
        <v>6.4284317509086849E-5</v>
      </c>
      <c r="J618" s="141">
        <v>26.531235579999997</v>
      </c>
      <c r="K618" s="141">
        <v>37.403523809523797</v>
      </c>
      <c r="L618" s="142"/>
    </row>
    <row r="619" spans="1:12" x14ac:dyDescent="0.2">
      <c r="A619" s="62" t="s">
        <v>1471</v>
      </c>
      <c r="B619" s="62" t="s">
        <v>336</v>
      </c>
      <c r="C619" s="62" t="s">
        <v>1232</v>
      </c>
      <c r="D619" s="62" t="s">
        <v>306</v>
      </c>
      <c r="E619" s="62" t="s">
        <v>1442</v>
      </c>
      <c r="F619" s="138">
        <v>0.47452340500000001</v>
      </c>
      <c r="G619" s="138">
        <v>0.41170942999999999</v>
      </c>
      <c r="H619" s="79">
        <f t="shared" si="18"/>
        <v>0.15256870604105432</v>
      </c>
      <c r="I619" s="63">
        <f t="shared" si="19"/>
        <v>6.3537003215929867E-5</v>
      </c>
      <c r="J619" s="141">
        <v>17.946437679999999</v>
      </c>
      <c r="K619" s="141">
        <v>21.619904761904799</v>
      </c>
      <c r="L619" s="142"/>
    </row>
    <row r="620" spans="1:12" x14ac:dyDescent="0.2">
      <c r="A620" s="62" t="s">
        <v>390</v>
      </c>
      <c r="B620" s="62" t="s">
        <v>664</v>
      </c>
      <c r="C620" s="62" t="s">
        <v>1231</v>
      </c>
      <c r="D620" s="62" t="s">
        <v>306</v>
      </c>
      <c r="E620" s="62" t="s">
        <v>1442</v>
      </c>
      <c r="F620" s="138">
        <v>0.46256075199999996</v>
      </c>
      <c r="G620" s="138">
        <v>1.7347662180000001</v>
      </c>
      <c r="H620" s="79">
        <f t="shared" si="18"/>
        <v>-0.73335845072353145</v>
      </c>
      <c r="I620" s="63">
        <f t="shared" si="19"/>
        <v>6.1935246349728386E-5</v>
      </c>
      <c r="J620" s="141">
        <v>23.077194129999999</v>
      </c>
      <c r="K620" s="141">
        <v>15.367333333333301</v>
      </c>
      <c r="L620" s="142"/>
    </row>
    <row r="621" spans="1:12" x14ac:dyDescent="0.2">
      <c r="A621" s="62" t="s">
        <v>2334</v>
      </c>
      <c r="B621" s="62" t="s">
        <v>172</v>
      </c>
      <c r="C621" s="62" t="s">
        <v>947</v>
      </c>
      <c r="D621" s="62" t="s">
        <v>306</v>
      </c>
      <c r="E621" s="62" t="s">
        <v>1442</v>
      </c>
      <c r="F621" s="138">
        <v>0.46152922100000005</v>
      </c>
      <c r="G621" s="138">
        <v>0.37316466300000001</v>
      </c>
      <c r="H621" s="79">
        <f t="shared" si="18"/>
        <v>0.23679776453002477</v>
      </c>
      <c r="I621" s="63">
        <f t="shared" si="19"/>
        <v>6.1797128002406138E-5</v>
      </c>
      <c r="J621" s="141">
        <v>84.507583564950011</v>
      </c>
      <c r="K621" s="141">
        <v>38.616666666666703</v>
      </c>
      <c r="L621" s="142"/>
    </row>
    <row r="622" spans="1:12" x14ac:dyDescent="0.2">
      <c r="A622" s="62" t="s">
        <v>2419</v>
      </c>
      <c r="B622" s="62" t="s">
        <v>1436</v>
      </c>
      <c r="C622" s="62" t="s">
        <v>947</v>
      </c>
      <c r="D622" s="62" t="s">
        <v>306</v>
      </c>
      <c r="E622" s="62" t="s">
        <v>1442</v>
      </c>
      <c r="F622" s="138">
        <v>0.45268170000000002</v>
      </c>
      <c r="G622" s="138">
        <v>0.19811100000000001</v>
      </c>
      <c r="H622" s="79">
        <f t="shared" si="18"/>
        <v>1.2849902327483078</v>
      </c>
      <c r="I622" s="63">
        <f t="shared" si="19"/>
        <v>6.0612476277524393E-5</v>
      </c>
      <c r="J622" s="141">
        <v>7.96498601476</v>
      </c>
      <c r="K622" s="141">
        <v>85.749428571428595</v>
      </c>
      <c r="L622" s="142"/>
    </row>
    <row r="623" spans="1:12" x14ac:dyDescent="0.2">
      <c r="A623" s="62" t="s">
        <v>3010</v>
      </c>
      <c r="B623" s="62" t="s">
        <v>3011</v>
      </c>
      <c r="C623" s="62" t="s">
        <v>2812</v>
      </c>
      <c r="D623" s="62" t="s">
        <v>306</v>
      </c>
      <c r="E623" s="62" t="s">
        <v>308</v>
      </c>
      <c r="F623" s="138">
        <v>0.45216738000000001</v>
      </c>
      <c r="G623" s="138"/>
      <c r="H623" s="79" t="str">
        <f t="shared" si="18"/>
        <v/>
      </c>
      <c r="I623" s="63">
        <f t="shared" si="19"/>
        <v>6.0543610651193449E-5</v>
      </c>
      <c r="J623" s="141">
        <v>26.190435699999998</v>
      </c>
      <c r="K623" s="141">
        <v>14.579000000000001</v>
      </c>
      <c r="L623" s="142"/>
    </row>
    <row r="624" spans="1:12" x14ac:dyDescent="0.2">
      <c r="A624" s="62" t="s">
        <v>1319</v>
      </c>
      <c r="B624" s="62" t="s">
        <v>1269</v>
      </c>
      <c r="C624" s="62" t="s">
        <v>1235</v>
      </c>
      <c r="D624" s="62" t="s">
        <v>307</v>
      </c>
      <c r="E624" s="62" t="s">
        <v>308</v>
      </c>
      <c r="F624" s="138">
        <v>0.444999168</v>
      </c>
      <c r="G624" s="138">
        <v>0.77224734699999997</v>
      </c>
      <c r="H624" s="79">
        <f t="shared" si="18"/>
        <v>-0.42376083293944933</v>
      </c>
      <c r="I624" s="63">
        <f t="shared" si="19"/>
        <v>5.9583812453470266E-5</v>
      </c>
      <c r="J624" s="141">
        <v>10.914</v>
      </c>
      <c r="K624" s="141">
        <v>61.964666666666702</v>
      </c>
      <c r="L624" s="142"/>
    </row>
    <row r="625" spans="1:12" x14ac:dyDescent="0.2">
      <c r="A625" s="62" t="s">
        <v>216</v>
      </c>
      <c r="B625" s="62" t="s">
        <v>217</v>
      </c>
      <c r="C625" s="62" t="s">
        <v>219</v>
      </c>
      <c r="D625" s="62" t="s">
        <v>307</v>
      </c>
      <c r="E625" s="62" t="s">
        <v>1442</v>
      </c>
      <c r="F625" s="138">
        <v>0.44235503999999998</v>
      </c>
      <c r="G625" s="138">
        <v>2.2859999999999998E-3</v>
      </c>
      <c r="H625" s="79" t="str">
        <f t="shared" si="18"/>
        <v/>
      </c>
      <c r="I625" s="63">
        <f t="shared" si="19"/>
        <v>5.9229773079502329E-5</v>
      </c>
      <c r="J625" s="141">
        <v>11.8635</v>
      </c>
      <c r="K625" s="141">
        <v>78.715571428571394</v>
      </c>
      <c r="L625" s="142"/>
    </row>
    <row r="626" spans="1:12" x14ac:dyDescent="0.2">
      <c r="A626" s="62" t="s">
        <v>8</v>
      </c>
      <c r="B626" s="62" t="s">
        <v>9</v>
      </c>
      <c r="C626" s="62" t="s">
        <v>1382</v>
      </c>
      <c r="D626" s="62" t="s">
        <v>307</v>
      </c>
      <c r="E626" s="62" t="s">
        <v>308</v>
      </c>
      <c r="F626" s="138">
        <v>0.44231399999999998</v>
      </c>
      <c r="G626" s="138">
        <v>5.2878903200000007</v>
      </c>
      <c r="H626" s="79">
        <f t="shared" si="18"/>
        <v>-0.91635340878250293</v>
      </c>
      <c r="I626" s="63">
        <f t="shared" si="19"/>
        <v>5.922427796886183E-5</v>
      </c>
      <c r="J626" s="141">
        <v>14.421043750000001</v>
      </c>
      <c r="K626" s="141">
        <v>34.6490952380952</v>
      </c>
      <c r="L626" s="142"/>
    </row>
    <row r="627" spans="1:12" x14ac:dyDescent="0.2">
      <c r="A627" s="62" t="s">
        <v>715</v>
      </c>
      <c r="B627" s="62" t="s">
        <v>837</v>
      </c>
      <c r="C627" s="62" t="s">
        <v>1236</v>
      </c>
      <c r="D627" s="62" t="s">
        <v>306</v>
      </c>
      <c r="E627" s="62" t="s">
        <v>1442</v>
      </c>
      <c r="F627" s="138">
        <v>0.41804064000000002</v>
      </c>
      <c r="G627" s="138">
        <v>2.0099801100000003</v>
      </c>
      <c r="H627" s="79">
        <f t="shared" si="18"/>
        <v>-0.79201752399430458</v>
      </c>
      <c r="I627" s="63">
        <f t="shared" si="19"/>
        <v>5.597416103863071E-5</v>
      </c>
      <c r="J627" s="141">
        <v>35.19981319</v>
      </c>
      <c r="K627" s="141">
        <v>14.3271904761905</v>
      </c>
      <c r="L627" s="142"/>
    </row>
    <row r="628" spans="1:12" x14ac:dyDescent="0.2">
      <c r="A628" s="62" t="s">
        <v>2621</v>
      </c>
      <c r="B628" s="62" t="s">
        <v>2471</v>
      </c>
      <c r="C628" s="62" t="s">
        <v>1235</v>
      </c>
      <c r="D628" s="62" t="s">
        <v>1153</v>
      </c>
      <c r="E628" s="62" t="s">
        <v>308</v>
      </c>
      <c r="F628" s="138">
        <v>0.41720989000000003</v>
      </c>
      <c r="G628" s="138">
        <v>2.7908260899999999</v>
      </c>
      <c r="H628" s="79">
        <f t="shared" si="18"/>
        <v>-0.85050666843952283</v>
      </c>
      <c r="I628" s="63">
        <f t="shared" si="19"/>
        <v>5.5862926556062596E-5</v>
      </c>
      <c r="J628" s="141">
        <v>53.998221999999998</v>
      </c>
      <c r="K628" s="141">
        <v>52.187857142857098</v>
      </c>
      <c r="L628" s="142"/>
    </row>
    <row r="629" spans="1:12" x14ac:dyDescent="0.2">
      <c r="A629" s="62" t="s">
        <v>2779</v>
      </c>
      <c r="B629" s="62" t="s">
        <v>61</v>
      </c>
      <c r="C629" s="62" t="s">
        <v>2792</v>
      </c>
      <c r="D629" s="62" t="s">
        <v>307</v>
      </c>
      <c r="E629" s="62" t="s">
        <v>308</v>
      </c>
      <c r="F629" s="138">
        <v>0.41356509299999999</v>
      </c>
      <c r="G629" s="138">
        <v>0.30698304399999998</v>
      </c>
      <c r="H629" s="79">
        <f t="shared" si="18"/>
        <v>0.34719197389937939</v>
      </c>
      <c r="I629" s="63">
        <f t="shared" si="19"/>
        <v>5.5374901147262343E-5</v>
      </c>
      <c r="J629" s="141">
        <v>51.077042259999999</v>
      </c>
      <c r="K629" s="141">
        <v>20.688238095238098</v>
      </c>
      <c r="L629" s="142"/>
    </row>
    <row r="630" spans="1:12" x14ac:dyDescent="0.2">
      <c r="A630" s="62" t="s">
        <v>810</v>
      </c>
      <c r="B630" s="62" t="s">
        <v>811</v>
      </c>
      <c r="C630" s="62" t="s">
        <v>1231</v>
      </c>
      <c r="D630" s="62" t="s">
        <v>306</v>
      </c>
      <c r="E630" s="62" t="s">
        <v>1442</v>
      </c>
      <c r="F630" s="138">
        <v>0.41262594499999999</v>
      </c>
      <c r="G630" s="138">
        <v>0.63023258500000001</v>
      </c>
      <c r="H630" s="79">
        <f t="shared" si="18"/>
        <v>-0.34527989377128132</v>
      </c>
      <c r="I630" s="63">
        <f t="shared" si="19"/>
        <v>5.5249152556428908E-5</v>
      </c>
      <c r="J630" s="141">
        <v>23.69356844</v>
      </c>
      <c r="K630" s="141">
        <v>29.258952380952401</v>
      </c>
      <c r="L630" s="142"/>
    </row>
    <row r="631" spans="1:12" x14ac:dyDescent="0.2">
      <c r="A631" s="62" t="s">
        <v>1449</v>
      </c>
      <c r="B631" s="62" t="s">
        <v>423</v>
      </c>
      <c r="C631" s="62" t="s">
        <v>433</v>
      </c>
      <c r="D631" s="62" t="s">
        <v>307</v>
      </c>
      <c r="E631" s="62" t="s">
        <v>308</v>
      </c>
      <c r="F631" s="138">
        <v>0.40991262000000001</v>
      </c>
      <c r="G631" s="138">
        <v>5.3075379999999998E-2</v>
      </c>
      <c r="H631" s="79">
        <f t="shared" si="18"/>
        <v>6.7232159242194784</v>
      </c>
      <c r="I631" s="63">
        <f t="shared" si="19"/>
        <v>5.4885847949249703E-5</v>
      </c>
      <c r="J631" s="141">
        <v>81.651768310000008</v>
      </c>
      <c r="K631" s="141">
        <v>49.584238095238099</v>
      </c>
      <c r="L631" s="142"/>
    </row>
    <row r="632" spans="1:12" x14ac:dyDescent="0.2">
      <c r="A632" s="62" t="s">
        <v>1458</v>
      </c>
      <c r="B632" s="62" t="s">
        <v>81</v>
      </c>
      <c r="C632" s="62" t="s">
        <v>698</v>
      </c>
      <c r="D632" s="62" t="s">
        <v>306</v>
      </c>
      <c r="E632" s="62" t="s">
        <v>1442</v>
      </c>
      <c r="F632" s="138">
        <v>0.40920368000000001</v>
      </c>
      <c r="G632" s="138">
        <v>0.37320456000000002</v>
      </c>
      <c r="H632" s="79">
        <f t="shared" si="18"/>
        <v>9.6459485918392929E-2</v>
      </c>
      <c r="I632" s="63">
        <f t="shared" si="19"/>
        <v>5.4790923394242982E-5</v>
      </c>
      <c r="J632" s="141">
        <v>26.956750199999998</v>
      </c>
      <c r="K632" s="141">
        <v>132.524666666667</v>
      </c>
      <c r="L632" s="142"/>
    </row>
    <row r="633" spans="1:12" x14ac:dyDescent="0.2">
      <c r="A633" s="62" t="s">
        <v>2655</v>
      </c>
      <c r="B633" s="62" t="s">
        <v>1377</v>
      </c>
      <c r="C633" s="62" t="s">
        <v>1230</v>
      </c>
      <c r="D633" s="62" t="s">
        <v>306</v>
      </c>
      <c r="E633" s="62" t="s">
        <v>1442</v>
      </c>
      <c r="F633" s="138">
        <v>0.40644809999999998</v>
      </c>
      <c r="G633" s="138">
        <v>1.5034096000000001</v>
      </c>
      <c r="H633" s="79">
        <f t="shared" si="18"/>
        <v>-0.7296491255609916</v>
      </c>
      <c r="I633" s="63">
        <f t="shared" si="19"/>
        <v>5.4421960992226679E-5</v>
      </c>
      <c r="J633" s="141">
        <v>73.279794299999992</v>
      </c>
      <c r="K633" s="141">
        <v>22.556999999999999</v>
      </c>
      <c r="L633" s="142"/>
    </row>
    <row r="634" spans="1:12" x14ac:dyDescent="0.2">
      <c r="A634" s="62" t="s">
        <v>2690</v>
      </c>
      <c r="B634" s="62" t="s">
        <v>103</v>
      </c>
      <c r="C634" s="62" t="s">
        <v>1230</v>
      </c>
      <c r="D634" s="62" t="s">
        <v>306</v>
      </c>
      <c r="E634" s="62" t="s">
        <v>1442</v>
      </c>
      <c r="F634" s="138">
        <v>0.40560890000000005</v>
      </c>
      <c r="G634" s="138">
        <v>2.8165188220000004</v>
      </c>
      <c r="H634" s="79">
        <f t="shared" si="18"/>
        <v>-0.85598928122483531</v>
      </c>
      <c r="I634" s="63">
        <f t="shared" si="19"/>
        <v>5.4309595084587616E-5</v>
      </c>
      <c r="J634" s="141">
        <v>118.38498619999999</v>
      </c>
      <c r="K634" s="141">
        <v>14.7999523809524</v>
      </c>
      <c r="L634" s="142"/>
    </row>
    <row r="635" spans="1:12" x14ac:dyDescent="0.2">
      <c r="A635" s="62" t="s">
        <v>120</v>
      </c>
      <c r="B635" s="62" t="s">
        <v>121</v>
      </c>
      <c r="C635" s="62" t="s">
        <v>1237</v>
      </c>
      <c r="D635" s="62" t="s">
        <v>307</v>
      </c>
      <c r="E635" s="62" t="s">
        <v>308</v>
      </c>
      <c r="F635" s="138">
        <v>0.39390602299999999</v>
      </c>
      <c r="G635" s="138">
        <v>0.60889027800000006</v>
      </c>
      <c r="H635" s="79">
        <f t="shared" si="18"/>
        <v>-0.35307552570251421</v>
      </c>
      <c r="I635" s="63">
        <f t="shared" si="19"/>
        <v>5.2742621304686001E-5</v>
      </c>
      <c r="J635" s="141">
        <v>8.0180042199999999</v>
      </c>
      <c r="K635" s="141">
        <v>47.299714285714302</v>
      </c>
      <c r="L635" s="142"/>
    </row>
    <row r="636" spans="1:12" x14ac:dyDescent="0.2">
      <c r="A636" s="62" t="s">
        <v>392</v>
      </c>
      <c r="B636" s="62" t="s">
        <v>665</v>
      </c>
      <c r="C636" s="62" t="s">
        <v>1231</v>
      </c>
      <c r="D636" s="62" t="s">
        <v>306</v>
      </c>
      <c r="E636" s="62" t="s">
        <v>1442</v>
      </c>
      <c r="F636" s="138">
        <v>0.37843701499999999</v>
      </c>
      <c r="G636" s="138">
        <v>0.46514775799999997</v>
      </c>
      <c r="H636" s="79">
        <f t="shared" si="18"/>
        <v>-0.18641548090617688</v>
      </c>
      <c r="I636" s="63">
        <f t="shared" si="19"/>
        <v>5.0671375923136814E-5</v>
      </c>
      <c r="J636" s="141">
        <v>39.817746530000001</v>
      </c>
      <c r="K636" s="141">
        <v>14.545619047619001</v>
      </c>
      <c r="L636" s="142"/>
    </row>
    <row r="637" spans="1:12" x14ac:dyDescent="0.2">
      <c r="A637" s="62" t="s">
        <v>2840</v>
      </c>
      <c r="B637" s="62" t="s">
        <v>2841</v>
      </c>
      <c r="C637" s="62" t="s">
        <v>219</v>
      </c>
      <c r="D637" s="62" t="s">
        <v>1153</v>
      </c>
      <c r="E637" s="62" t="s">
        <v>308</v>
      </c>
      <c r="F637" s="138">
        <v>0.37500320000000004</v>
      </c>
      <c r="G637" s="138">
        <v>0.3873915</v>
      </c>
      <c r="H637" s="79">
        <f t="shared" si="18"/>
        <v>-3.197876050455406E-2</v>
      </c>
      <c r="I637" s="63">
        <f t="shared" si="19"/>
        <v>5.0211600256859813E-5</v>
      </c>
      <c r="J637" s="141">
        <v>60.50110500000001</v>
      </c>
      <c r="K637" s="141">
        <v>39.07</v>
      </c>
      <c r="L637" s="142"/>
    </row>
    <row r="638" spans="1:12" x14ac:dyDescent="0.2">
      <c r="A638" s="62" t="s">
        <v>814</v>
      </c>
      <c r="B638" s="62" t="s">
        <v>815</v>
      </c>
      <c r="C638" s="62" t="s">
        <v>1231</v>
      </c>
      <c r="D638" s="62" t="s">
        <v>306</v>
      </c>
      <c r="E638" s="62" t="s">
        <v>1442</v>
      </c>
      <c r="F638" s="138">
        <v>0.37047010999999996</v>
      </c>
      <c r="G638" s="138">
        <v>2.00336289</v>
      </c>
      <c r="H638" s="79">
        <f t="shared" si="18"/>
        <v>-0.81507588472900183</v>
      </c>
      <c r="I638" s="63">
        <f t="shared" si="19"/>
        <v>4.9604635561602887E-5</v>
      </c>
      <c r="J638" s="141">
        <v>30.815046250000002</v>
      </c>
      <c r="K638" s="141">
        <v>19.096</v>
      </c>
      <c r="L638" s="142"/>
    </row>
    <row r="639" spans="1:12" x14ac:dyDescent="0.2">
      <c r="A639" s="62" t="s">
        <v>2680</v>
      </c>
      <c r="B639" s="62" t="s">
        <v>1368</v>
      </c>
      <c r="C639" s="62" t="s">
        <v>1230</v>
      </c>
      <c r="D639" s="62" t="s">
        <v>306</v>
      </c>
      <c r="E639" s="62" t="s">
        <v>1442</v>
      </c>
      <c r="F639" s="138">
        <v>0.36859690000000001</v>
      </c>
      <c r="G639" s="138">
        <v>6.4676650000000002E-2</v>
      </c>
      <c r="H639" s="79">
        <f t="shared" si="18"/>
        <v>4.6990722308592048</v>
      </c>
      <c r="I639" s="63">
        <f t="shared" si="19"/>
        <v>4.9353819377321926E-5</v>
      </c>
      <c r="J639" s="141">
        <v>86.690240000000003</v>
      </c>
      <c r="K639" s="141">
        <v>14.066857142857099</v>
      </c>
      <c r="L639" s="142"/>
    </row>
    <row r="640" spans="1:12" x14ac:dyDescent="0.2">
      <c r="A640" s="62" t="s">
        <v>1925</v>
      </c>
      <c r="B640" s="62" t="s">
        <v>1926</v>
      </c>
      <c r="C640" s="62" t="s">
        <v>1382</v>
      </c>
      <c r="D640" s="62" t="s">
        <v>307</v>
      </c>
      <c r="E640" s="62" t="s">
        <v>308</v>
      </c>
      <c r="F640" s="138">
        <v>0.36259603999999995</v>
      </c>
      <c r="G640" s="138">
        <v>0.70975202999999998</v>
      </c>
      <c r="H640" s="79">
        <f t="shared" si="18"/>
        <v>-0.48912292649589184</v>
      </c>
      <c r="I640" s="63">
        <f t="shared" si="19"/>
        <v>4.8550325477756848E-5</v>
      </c>
      <c r="J640" s="141">
        <v>7.4482044000000007</v>
      </c>
      <c r="K640" s="141">
        <v>6.9917619047619004</v>
      </c>
      <c r="L640" s="142"/>
    </row>
    <row r="641" spans="1:17" x14ac:dyDescent="0.2">
      <c r="A641" s="62" t="s">
        <v>2264</v>
      </c>
      <c r="B641" s="62" t="s">
        <v>752</v>
      </c>
      <c r="C641" s="62" t="s">
        <v>1382</v>
      </c>
      <c r="D641" s="62" t="s">
        <v>306</v>
      </c>
      <c r="E641" s="62" t="s">
        <v>1442</v>
      </c>
      <c r="F641" s="138">
        <v>0.36187620316896196</v>
      </c>
      <c r="G641" s="138">
        <v>0</v>
      </c>
      <c r="H641" s="79" t="str">
        <f t="shared" si="18"/>
        <v/>
      </c>
      <c r="I641" s="63">
        <f t="shared" si="19"/>
        <v>4.8453941875669599E-5</v>
      </c>
      <c r="J641" s="141">
        <v>9.1042574871407993</v>
      </c>
      <c r="K641" s="141">
        <v>99.785095238095195</v>
      </c>
      <c r="L641" s="142"/>
    </row>
    <row r="642" spans="1:17" x14ac:dyDescent="0.2">
      <c r="A642" s="62" t="s">
        <v>118</v>
      </c>
      <c r="B642" s="62" t="s">
        <v>119</v>
      </c>
      <c r="C642" s="62" t="s">
        <v>1237</v>
      </c>
      <c r="D642" s="62" t="s">
        <v>307</v>
      </c>
      <c r="E642" s="62" t="s">
        <v>308</v>
      </c>
      <c r="F642" s="138">
        <v>0.35514400499999998</v>
      </c>
      <c r="G642" s="138">
        <v>0.82682562000000004</v>
      </c>
      <c r="H642" s="79">
        <f t="shared" si="18"/>
        <v>-0.57047290697160546</v>
      </c>
      <c r="I642" s="63">
        <f t="shared" si="19"/>
        <v>4.7552524385605828E-5</v>
      </c>
      <c r="J642" s="141">
        <v>99.600009960000008</v>
      </c>
      <c r="K642" s="141">
        <v>40.8947619047619</v>
      </c>
      <c r="L642" s="142"/>
    </row>
    <row r="643" spans="1:17" x14ac:dyDescent="0.2">
      <c r="A643" s="62" t="s">
        <v>2075</v>
      </c>
      <c r="B643" s="62" t="s">
        <v>851</v>
      </c>
      <c r="C643" s="62" t="s">
        <v>1236</v>
      </c>
      <c r="D643" s="62" t="s">
        <v>306</v>
      </c>
      <c r="E643" s="62" t="s">
        <v>1442</v>
      </c>
      <c r="F643" s="138">
        <v>0.35395510999999996</v>
      </c>
      <c r="G643" s="138">
        <v>2.77086575</v>
      </c>
      <c r="H643" s="79">
        <f t="shared" si="18"/>
        <v>-0.87225829688789513</v>
      </c>
      <c r="I643" s="63">
        <f t="shared" si="19"/>
        <v>4.7393335556050826E-5</v>
      </c>
      <c r="J643" s="141">
        <v>118.16775199999999</v>
      </c>
      <c r="K643" s="141">
        <v>5.7180476190476197</v>
      </c>
      <c r="L643" s="142"/>
    </row>
    <row r="644" spans="1:17" x14ac:dyDescent="0.2">
      <c r="A644" s="62" t="s">
        <v>1311</v>
      </c>
      <c r="B644" s="62" t="s">
        <v>616</v>
      </c>
      <c r="C644" s="62" t="s">
        <v>1235</v>
      </c>
      <c r="D644" s="62" t="s">
        <v>307</v>
      </c>
      <c r="E644" s="62" t="s">
        <v>308</v>
      </c>
      <c r="F644" s="138">
        <v>0.34930536000000001</v>
      </c>
      <c r="G644" s="138">
        <v>3.5442617200000002</v>
      </c>
      <c r="H644" s="79">
        <f t="shared" si="18"/>
        <v>-0.90144481768124052</v>
      </c>
      <c r="I644" s="63">
        <f t="shared" si="19"/>
        <v>4.6770750499991751E-5</v>
      </c>
      <c r="J644" s="141">
        <v>13.522500000000001</v>
      </c>
      <c r="K644" s="141">
        <v>42.174142857142897</v>
      </c>
      <c r="L644" s="142"/>
    </row>
    <row r="645" spans="1:17" x14ac:dyDescent="0.2">
      <c r="A645" s="62" t="s">
        <v>2417</v>
      </c>
      <c r="B645" s="62" t="s">
        <v>1723</v>
      </c>
      <c r="C645" s="62" t="s">
        <v>947</v>
      </c>
      <c r="D645" s="62" t="s">
        <v>306</v>
      </c>
      <c r="E645" s="62" t="s">
        <v>308</v>
      </c>
      <c r="F645" s="138">
        <v>0.34608765000000002</v>
      </c>
      <c r="G645" s="138">
        <v>0.91146000000000005</v>
      </c>
      <c r="H645" s="79">
        <f t="shared" si="18"/>
        <v>-0.62029310117832925</v>
      </c>
      <c r="I645" s="63">
        <f t="shared" si="19"/>
        <v>4.633991052779285E-5</v>
      </c>
      <c r="J645" s="141">
        <v>6.3620063774960007</v>
      </c>
      <c r="K645" s="141">
        <v>25.546380952381</v>
      </c>
      <c r="L645" s="142"/>
    </row>
    <row r="646" spans="1:17" x14ac:dyDescent="0.2">
      <c r="A646" s="62" t="s">
        <v>2479</v>
      </c>
      <c r="B646" s="62" t="s">
        <v>2480</v>
      </c>
      <c r="C646" s="62" t="s">
        <v>1236</v>
      </c>
      <c r="D646" s="62" t="s">
        <v>306</v>
      </c>
      <c r="E646" s="62" t="s">
        <v>1442</v>
      </c>
      <c r="F646" s="138">
        <v>0.34174329999999997</v>
      </c>
      <c r="G646" s="138">
        <v>1.3235002499999999</v>
      </c>
      <c r="H646" s="79">
        <f t="shared" si="18"/>
        <v>-0.74178826184581381</v>
      </c>
      <c r="I646" s="63">
        <f t="shared" si="19"/>
        <v>4.575821745003807E-5</v>
      </c>
      <c r="J646" s="141">
        <v>7.0195965400000002</v>
      </c>
      <c r="K646" s="141">
        <v>141.90147619047599</v>
      </c>
      <c r="L646" s="142"/>
    </row>
    <row r="647" spans="1:17" x14ac:dyDescent="0.2">
      <c r="A647" s="62" t="s">
        <v>236</v>
      </c>
      <c r="B647" s="62" t="s">
        <v>14</v>
      </c>
      <c r="C647" s="62" t="s">
        <v>1382</v>
      </c>
      <c r="D647" s="62" t="s">
        <v>307</v>
      </c>
      <c r="E647" s="62" t="s">
        <v>308</v>
      </c>
      <c r="F647" s="138">
        <v>0.34094147999999996</v>
      </c>
      <c r="G647" s="138">
        <v>9.0372100000000011E-2</v>
      </c>
      <c r="H647" s="79">
        <f t="shared" ref="H647:H710" si="20">IF(ISERROR(F647/G647-1),"",IF((F647/G647-1)&gt;10000%,"",F647/G647-1))</f>
        <v>2.7726408924878356</v>
      </c>
      <c r="I647" s="63">
        <f t="shared" ref="I647:I710" si="21">F647/$F$1050</f>
        <v>4.5650856592002846E-5</v>
      </c>
      <c r="J647" s="141">
        <v>38.538575270000003</v>
      </c>
      <c r="K647" s="141">
        <v>21.0539047619048</v>
      </c>
      <c r="L647" s="142"/>
      <c r="M647" s="142"/>
      <c r="N647" s="142"/>
      <c r="O647" s="142"/>
      <c r="P647" s="142"/>
      <c r="Q647" s="142"/>
    </row>
    <row r="648" spans="1:17" x14ac:dyDescent="0.2">
      <c r="A648" s="62" t="s">
        <v>377</v>
      </c>
      <c r="B648" s="62" t="s">
        <v>1365</v>
      </c>
      <c r="C648" s="62" t="s">
        <v>1231</v>
      </c>
      <c r="D648" s="62" t="s">
        <v>306</v>
      </c>
      <c r="E648" s="62" t="s">
        <v>1442</v>
      </c>
      <c r="F648" s="138">
        <v>0.338685658</v>
      </c>
      <c r="G648" s="138">
        <v>2.086E-4</v>
      </c>
      <c r="H648" s="79" t="str">
        <f t="shared" si="20"/>
        <v/>
      </c>
      <c r="I648" s="63">
        <f t="shared" si="21"/>
        <v>4.5348810016094618E-5</v>
      </c>
      <c r="J648" s="141">
        <v>11.01781115</v>
      </c>
      <c r="K648" s="141">
        <v>7.0900476190476196</v>
      </c>
      <c r="L648" s="142"/>
    </row>
    <row r="649" spans="1:17" x14ac:dyDescent="0.2">
      <c r="A649" s="62" t="s">
        <v>2362</v>
      </c>
      <c r="B649" s="62" t="s">
        <v>855</v>
      </c>
      <c r="C649" s="62" t="s">
        <v>947</v>
      </c>
      <c r="D649" s="62" t="s">
        <v>306</v>
      </c>
      <c r="E649" s="62" t="s">
        <v>1442</v>
      </c>
      <c r="F649" s="138">
        <v>0.33758966499999998</v>
      </c>
      <c r="G649" s="138">
        <v>2.400540028</v>
      </c>
      <c r="H649" s="79">
        <f t="shared" si="20"/>
        <v>-0.85936928313531957</v>
      </c>
      <c r="I649" s="63">
        <f t="shared" si="21"/>
        <v>4.5202060435290194E-5</v>
      </c>
      <c r="J649" s="141">
        <v>13.966888907400001</v>
      </c>
      <c r="K649" s="141">
        <v>21.6065238095238</v>
      </c>
      <c r="L649" s="142"/>
    </row>
    <row r="650" spans="1:17" x14ac:dyDescent="0.2">
      <c r="A650" s="62" t="s">
        <v>1293</v>
      </c>
      <c r="B650" s="62" t="s">
        <v>759</v>
      </c>
      <c r="C650" s="62" t="s">
        <v>1235</v>
      </c>
      <c r="D650" s="62" t="s">
        <v>307</v>
      </c>
      <c r="E650" s="62" t="s">
        <v>308</v>
      </c>
      <c r="F650" s="138">
        <v>0.33725546000000001</v>
      </c>
      <c r="G650" s="138">
        <v>0.12221625</v>
      </c>
      <c r="H650" s="79">
        <f t="shared" si="20"/>
        <v>1.7594976936373028</v>
      </c>
      <c r="I650" s="63">
        <f t="shared" si="21"/>
        <v>4.5157311569510265E-5</v>
      </c>
      <c r="J650" s="141">
        <v>5.4630000000000001</v>
      </c>
      <c r="K650" s="141">
        <v>17.360380952381</v>
      </c>
      <c r="L650" s="142"/>
    </row>
    <row r="651" spans="1:17" x14ac:dyDescent="0.2">
      <c r="A651" s="62" t="s">
        <v>2456</v>
      </c>
      <c r="B651" s="62" t="s">
        <v>1402</v>
      </c>
      <c r="C651" s="62" t="s">
        <v>947</v>
      </c>
      <c r="D651" s="62" t="s">
        <v>306</v>
      </c>
      <c r="E651" s="62" t="s">
        <v>1442</v>
      </c>
      <c r="F651" s="138">
        <v>0.33379111700000003</v>
      </c>
      <c r="G651" s="138">
        <v>2.4541391999999999E-2</v>
      </c>
      <c r="H651" s="79">
        <f t="shared" si="20"/>
        <v>12.60114850045996</v>
      </c>
      <c r="I651" s="63">
        <f t="shared" si="21"/>
        <v>4.4693448312160331E-5</v>
      </c>
      <c r="J651" s="141">
        <v>4.8068046752599995</v>
      </c>
      <c r="K651" s="141">
        <v>114.08957142857101</v>
      </c>
      <c r="L651" s="142"/>
    </row>
    <row r="652" spans="1:17" x14ac:dyDescent="0.2">
      <c r="A652" s="62" t="s">
        <v>388</v>
      </c>
      <c r="B652" s="62" t="s">
        <v>662</v>
      </c>
      <c r="C652" s="62" t="s">
        <v>1231</v>
      </c>
      <c r="D652" s="62" t="s">
        <v>306</v>
      </c>
      <c r="E652" s="62" t="s">
        <v>1442</v>
      </c>
      <c r="F652" s="138">
        <v>0.33284665000000002</v>
      </c>
      <c r="G652" s="138">
        <v>1.19511704</v>
      </c>
      <c r="H652" s="79">
        <f t="shared" si="20"/>
        <v>-0.7214945157170547</v>
      </c>
      <c r="I652" s="63">
        <f t="shared" si="21"/>
        <v>4.4566987526066251E-5</v>
      </c>
      <c r="J652" s="141">
        <v>22.079239140000002</v>
      </c>
      <c r="K652" s="141">
        <v>15.9411428571429</v>
      </c>
      <c r="L652" s="142"/>
    </row>
    <row r="653" spans="1:17" x14ac:dyDescent="0.2">
      <c r="A653" s="62" t="s">
        <v>2776</v>
      </c>
      <c r="B653" s="62" t="s">
        <v>435</v>
      </c>
      <c r="C653" s="62" t="s">
        <v>2792</v>
      </c>
      <c r="D653" s="62" t="s">
        <v>307</v>
      </c>
      <c r="E653" s="62" t="s">
        <v>308</v>
      </c>
      <c r="F653" s="138">
        <v>0.32946971500000005</v>
      </c>
      <c r="G653" s="138">
        <v>0.60461211500000001</v>
      </c>
      <c r="H653" s="79">
        <f t="shared" si="20"/>
        <v>-0.45507258815017282</v>
      </c>
      <c r="I653" s="63">
        <f t="shared" si="21"/>
        <v>4.4114827890326082E-5</v>
      </c>
      <c r="J653" s="141">
        <v>39.746679769380485</v>
      </c>
      <c r="K653" s="141">
        <v>17.200714285714302</v>
      </c>
      <c r="L653" s="142"/>
    </row>
    <row r="654" spans="1:17" x14ac:dyDescent="0.2">
      <c r="A654" s="62" t="s">
        <v>2212</v>
      </c>
      <c r="B654" s="62" t="s">
        <v>125</v>
      </c>
      <c r="C654" s="62" t="s">
        <v>1382</v>
      </c>
      <c r="D654" s="62" t="s">
        <v>307</v>
      </c>
      <c r="E654" s="62" t="s">
        <v>308</v>
      </c>
      <c r="F654" s="138">
        <v>0.32320873999999999</v>
      </c>
      <c r="G654" s="138">
        <v>0.14138795000000001</v>
      </c>
      <c r="H654" s="79">
        <f t="shared" si="20"/>
        <v>1.2859709048755565</v>
      </c>
      <c r="I654" s="63">
        <f t="shared" si="21"/>
        <v>4.3276505513561841E-5</v>
      </c>
      <c r="J654" s="141">
        <v>261.69009027999999</v>
      </c>
      <c r="K654" s="141">
        <v>18.6009047619048</v>
      </c>
      <c r="L654" s="142"/>
    </row>
    <row r="655" spans="1:17" x14ac:dyDescent="0.2">
      <c r="A655" s="62" t="s">
        <v>2133</v>
      </c>
      <c r="B655" s="62" t="s">
        <v>2134</v>
      </c>
      <c r="C655" s="62" t="s">
        <v>1382</v>
      </c>
      <c r="D655" s="62" t="s">
        <v>307</v>
      </c>
      <c r="E655" s="62" t="s">
        <v>308</v>
      </c>
      <c r="F655" s="138">
        <v>0.31990000000000002</v>
      </c>
      <c r="G655" s="138">
        <v>0</v>
      </c>
      <c r="H655" s="79" t="str">
        <f t="shared" si="20"/>
        <v/>
      </c>
      <c r="I655" s="63">
        <f t="shared" si="21"/>
        <v>4.2833476946781929E-5</v>
      </c>
      <c r="J655" s="141">
        <v>13.624799999999999</v>
      </c>
      <c r="K655" s="141">
        <v>30.2482857142857</v>
      </c>
      <c r="L655" s="142"/>
    </row>
    <row r="656" spans="1:17" x14ac:dyDescent="0.2">
      <c r="A656" s="62" t="s">
        <v>380</v>
      </c>
      <c r="B656" s="62" t="s">
        <v>623</v>
      </c>
      <c r="C656" s="62" t="s">
        <v>1231</v>
      </c>
      <c r="D656" s="62" t="s">
        <v>306</v>
      </c>
      <c r="E656" s="62" t="s">
        <v>1442</v>
      </c>
      <c r="F656" s="138">
        <v>0.31695930499999997</v>
      </c>
      <c r="G656" s="138">
        <v>0.72246685900000007</v>
      </c>
      <c r="H656" s="79">
        <f t="shared" si="20"/>
        <v>-0.56128187604519597</v>
      </c>
      <c r="I656" s="63">
        <f t="shared" si="21"/>
        <v>4.2439728301924104E-5</v>
      </c>
      <c r="J656" s="141">
        <v>31.671242469999999</v>
      </c>
      <c r="K656" s="141">
        <v>10.2712380952381</v>
      </c>
      <c r="L656" s="142"/>
    </row>
    <row r="657" spans="1:17" x14ac:dyDescent="0.2">
      <c r="A657" s="62" t="s">
        <v>1325</v>
      </c>
      <c r="B657" s="62" t="s">
        <v>1346</v>
      </c>
      <c r="C657" s="62" t="s">
        <v>1235</v>
      </c>
      <c r="D657" s="62" t="s">
        <v>307</v>
      </c>
      <c r="E657" s="62" t="s">
        <v>308</v>
      </c>
      <c r="F657" s="138">
        <v>0.31486753700000003</v>
      </c>
      <c r="G657" s="138">
        <v>0.95440231000000009</v>
      </c>
      <c r="H657" s="79">
        <f t="shared" si="20"/>
        <v>-0.67008929703868803</v>
      </c>
      <c r="I657" s="63">
        <f t="shared" si="21"/>
        <v>4.2159647975553321E-5</v>
      </c>
      <c r="J657" s="141">
        <v>34.944000000000003</v>
      </c>
      <c r="K657" s="141">
        <v>18.149619047619002</v>
      </c>
      <c r="L657" s="142"/>
    </row>
    <row r="658" spans="1:17" x14ac:dyDescent="0.2">
      <c r="A658" s="62" t="s">
        <v>2603</v>
      </c>
      <c r="B658" s="62" t="s">
        <v>1422</v>
      </c>
      <c r="C658" s="62" t="s">
        <v>1235</v>
      </c>
      <c r="D658" s="62" t="s">
        <v>307</v>
      </c>
      <c r="E658" s="62" t="s">
        <v>1442</v>
      </c>
      <c r="F658" s="138">
        <v>0.31283028999999996</v>
      </c>
      <c r="G658" s="138">
        <v>0.24738072</v>
      </c>
      <c r="H658" s="79">
        <f t="shared" si="20"/>
        <v>0.26457021387923829</v>
      </c>
      <c r="I658" s="63">
        <f t="shared" si="21"/>
        <v>4.1886867817974686E-5</v>
      </c>
      <c r="J658" s="141">
        <v>21.670027770000001</v>
      </c>
      <c r="K658" s="141">
        <v>32.224476190476203</v>
      </c>
      <c r="L658" s="142"/>
    </row>
    <row r="659" spans="1:17" x14ac:dyDescent="0.2">
      <c r="A659" s="62" t="s">
        <v>2742</v>
      </c>
      <c r="B659" s="62" t="s">
        <v>2743</v>
      </c>
      <c r="C659" s="62" t="s">
        <v>1235</v>
      </c>
      <c r="D659" s="62" t="s">
        <v>1153</v>
      </c>
      <c r="E659" s="62" t="s">
        <v>308</v>
      </c>
      <c r="F659" s="138">
        <v>0.31172359999999999</v>
      </c>
      <c r="G659" s="138">
        <v>0.95311924000000003</v>
      </c>
      <c r="H659" s="79">
        <f t="shared" si="20"/>
        <v>-0.67294375465550349</v>
      </c>
      <c r="I659" s="63">
        <f t="shared" si="21"/>
        <v>4.1738685946757958E-5</v>
      </c>
      <c r="J659" s="141">
        <v>19.97793811</v>
      </c>
      <c r="K659" s="141">
        <v>35.493857142857102</v>
      </c>
      <c r="L659" s="142"/>
      <c r="M659" s="142"/>
      <c r="N659" s="142"/>
      <c r="O659" s="142"/>
      <c r="P659" s="142"/>
      <c r="Q659" s="142"/>
    </row>
    <row r="660" spans="1:17" x14ac:dyDescent="0.2">
      <c r="A660" s="62" t="s">
        <v>2430</v>
      </c>
      <c r="B660" s="62" t="s">
        <v>424</v>
      </c>
      <c r="C660" s="62" t="s">
        <v>947</v>
      </c>
      <c r="D660" s="62" t="s">
        <v>306</v>
      </c>
      <c r="E660" s="62" t="s">
        <v>1442</v>
      </c>
      <c r="F660" s="138">
        <v>0.31048497999999997</v>
      </c>
      <c r="G660" s="138">
        <v>2.2682434700000003</v>
      </c>
      <c r="H660" s="79">
        <f t="shared" si="20"/>
        <v>-0.86311655512007279</v>
      </c>
      <c r="I660" s="63">
        <f t="shared" si="21"/>
        <v>4.1572839115823837E-5</v>
      </c>
      <c r="J660" s="141">
        <v>68.779963300199995</v>
      </c>
      <c r="K660" s="141">
        <v>14.1722380952381</v>
      </c>
      <c r="L660" s="142"/>
    </row>
    <row r="661" spans="1:17" x14ac:dyDescent="0.2">
      <c r="A661" s="62" t="s">
        <v>1493</v>
      </c>
      <c r="B661" s="62" t="s">
        <v>1483</v>
      </c>
      <c r="C661" s="62" t="s">
        <v>1382</v>
      </c>
      <c r="D661" s="62" t="s">
        <v>307</v>
      </c>
      <c r="E661" s="62" t="s">
        <v>308</v>
      </c>
      <c r="F661" s="138">
        <v>0.30975197999999998</v>
      </c>
      <c r="G661" s="138">
        <v>8.8595279999999998E-2</v>
      </c>
      <c r="H661" s="79">
        <f t="shared" si="20"/>
        <v>2.4962582656773589</v>
      </c>
      <c r="I661" s="63">
        <f t="shared" si="21"/>
        <v>4.1474693012035185E-5</v>
      </c>
      <c r="J661" s="141">
        <v>5.19371384</v>
      </c>
      <c r="K661" s="141">
        <v>65.367761904761906</v>
      </c>
      <c r="L661" s="142"/>
    </row>
    <row r="662" spans="1:17" x14ac:dyDescent="0.2">
      <c r="A662" s="62" t="s">
        <v>1384</v>
      </c>
      <c r="B662" s="62" t="s">
        <v>1385</v>
      </c>
      <c r="C662" s="62" t="s">
        <v>1236</v>
      </c>
      <c r="D662" s="62" t="s">
        <v>306</v>
      </c>
      <c r="E662" s="62" t="s">
        <v>1442</v>
      </c>
      <c r="F662" s="138">
        <v>0.30888696000000004</v>
      </c>
      <c r="G662" s="138">
        <v>0.72433289000000001</v>
      </c>
      <c r="H662" s="79">
        <f t="shared" si="20"/>
        <v>-0.57355662808574104</v>
      </c>
      <c r="I662" s="63">
        <f t="shared" si="21"/>
        <v>4.1358869897847927E-5</v>
      </c>
      <c r="J662" s="141">
        <v>4.9873020700000001</v>
      </c>
      <c r="K662" s="141">
        <v>8.3350000000000009</v>
      </c>
      <c r="L662" s="142"/>
    </row>
    <row r="663" spans="1:17" x14ac:dyDescent="0.2">
      <c r="A663" s="62" t="s">
        <v>2673</v>
      </c>
      <c r="B663" s="62" t="s">
        <v>267</v>
      </c>
      <c r="C663" s="62" t="s">
        <v>1235</v>
      </c>
      <c r="D663" s="62" t="s">
        <v>307</v>
      </c>
      <c r="E663" s="62" t="s">
        <v>1442</v>
      </c>
      <c r="F663" s="138">
        <v>0.30811804999999998</v>
      </c>
      <c r="G663" s="138">
        <v>1.1891215849999999</v>
      </c>
      <c r="H663" s="79">
        <f t="shared" si="20"/>
        <v>-0.7408860003159391</v>
      </c>
      <c r="I663" s="63">
        <f t="shared" si="21"/>
        <v>4.1255915572248825E-5</v>
      </c>
      <c r="J663" s="141">
        <v>146.87553840000001</v>
      </c>
      <c r="K663" s="141">
        <v>33.179095238095201</v>
      </c>
      <c r="L663" s="142"/>
    </row>
    <row r="664" spans="1:17" x14ac:dyDescent="0.2">
      <c r="A664" s="62" t="s">
        <v>2313</v>
      </c>
      <c r="B664" s="62" t="s">
        <v>1425</v>
      </c>
      <c r="C664" s="62" t="s">
        <v>947</v>
      </c>
      <c r="D664" s="62" t="s">
        <v>306</v>
      </c>
      <c r="E664" s="62" t="s">
        <v>1442</v>
      </c>
      <c r="F664" s="138">
        <v>0.30580576500000001</v>
      </c>
      <c r="G664" s="138">
        <v>0.48447561</v>
      </c>
      <c r="H664" s="79">
        <f t="shared" si="20"/>
        <v>-0.36879017501004852</v>
      </c>
      <c r="I664" s="63">
        <f t="shared" si="21"/>
        <v>4.0946308800626797E-5</v>
      </c>
      <c r="J664" s="141">
        <v>24.57950018571</v>
      </c>
      <c r="K664" s="141">
        <v>185.345142857143</v>
      </c>
      <c r="L664" s="142"/>
    </row>
    <row r="665" spans="1:17" x14ac:dyDescent="0.2">
      <c r="A665" s="62" t="s">
        <v>1413</v>
      </c>
      <c r="B665" s="62" t="s">
        <v>1414</v>
      </c>
      <c r="C665" s="62" t="s">
        <v>1382</v>
      </c>
      <c r="D665" s="62" t="s">
        <v>306</v>
      </c>
      <c r="E665" s="62" t="s">
        <v>1442</v>
      </c>
      <c r="F665" s="138">
        <v>0.30275433140826302</v>
      </c>
      <c r="G665" s="138">
        <v>0.300370424171993</v>
      </c>
      <c r="H665" s="79">
        <f t="shared" si="20"/>
        <v>7.9365578113808066E-3</v>
      </c>
      <c r="I665" s="63">
        <f t="shared" si="21"/>
        <v>4.0537732650560203E-5</v>
      </c>
      <c r="J665" s="141">
        <v>116.331469040868</v>
      </c>
      <c r="K665" s="141">
        <v>68.451952380952406</v>
      </c>
      <c r="L665" s="142"/>
    </row>
    <row r="666" spans="1:17" x14ac:dyDescent="0.2">
      <c r="A666" s="62" t="s">
        <v>2722</v>
      </c>
      <c r="B666" s="62" t="s">
        <v>2483</v>
      </c>
      <c r="C666" s="62" t="s">
        <v>1230</v>
      </c>
      <c r="D666" s="62" t="s">
        <v>306</v>
      </c>
      <c r="E666" s="62" t="s">
        <v>308</v>
      </c>
      <c r="F666" s="138">
        <v>0.3025465</v>
      </c>
      <c r="G666" s="138">
        <v>0</v>
      </c>
      <c r="H666" s="79" t="str">
        <f t="shared" si="20"/>
        <v/>
      </c>
      <c r="I666" s="63">
        <f t="shared" si="21"/>
        <v>4.0509904761111464E-5</v>
      </c>
      <c r="J666" s="141">
        <v>24.8672249</v>
      </c>
      <c r="K666" s="141">
        <v>12.8104285714286</v>
      </c>
      <c r="L666" s="142"/>
    </row>
    <row r="667" spans="1:17" x14ac:dyDescent="0.2">
      <c r="A667" s="62" t="s">
        <v>2423</v>
      </c>
      <c r="B667" s="62" t="s">
        <v>432</v>
      </c>
      <c r="C667" s="62" t="s">
        <v>947</v>
      </c>
      <c r="D667" s="62" t="s">
        <v>306</v>
      </c>
      <c r="E667" s="62" t="s">
        <v>1442</v>
      </c>
      <c r="F667" s="138">
        <v>0.30240259999999997</v>
      </c>
      <c r="G667" s="138">
        <v>0.13125033</v>
      </c>
      <c r="H667" s="79">
        <f t="shared" si="20"/>
        <v>1.304014016574282</v>
      </c>
      <c r="I667" s="63">
        <f t="shared" si="21"/>
        <v>4.0490637060790609E-5</v>
      </c>
      <c r="J667" s="141">
        <v>26.300955076200001</v>
      </c>
      <c r="K667" s="141">
        <v>49.910142857142901</v>
      </c>
      <c r="L667" s="142"/>
    </row>
    <row r="668" spans="1:17" x14ac:dyDescent="0.2">
      <c r="A668" s="62" t="s">
        <v>1238</v>
      </c>
      <c r="B668" s="62" t="s">
        <v>1239</v>
      </c>
      <c r="C668" s="62" t="s">
        <v>1231</v>
      </c>
      <c r="D668" s="62" t="s">
        <v>306</v>
      </c>
      <c r="E668" s="62" t="s">
        <v>1442</v>
      </c>
      <c r="F668" s="138">
        <v>0.292618883</v>
      </c>
      <c r="G668" s="138">
        <v>3.3178978620000001</v>
      </c>
      <c r="H668" s="79">
        <f t="shared" si="20"/>
        <v>-0.91180594003469051</v>
      </c>
      <c r="I668" s="63">
        <f t="shared" si="21"/>
        <v>3.9180632007419748E-5</v>
      </c>
      <c r="J668" s="141">
        <v>11.463743900000001</v>
      </c>
      <c r="K668" s="141">
        <v>39.109714285714297</v>
      </c>
      <c r="L668" s="142"/>
    </row>
    <row r="669" spans="1:17" x14ac:dyDescent="0.2">
      <c r="A669" s="62" t="s">
        <v>481</v>
      </c>
      <c r="B669" s="62" t="s">
        <v>492</v>
      </c>
      <c r="C669" s="62" t="s">
        <v>1236</v>
      </c>
      <c r="D669" s="62" t="s">
        <v>306</v>
      </c>
      <c r="E669" s="62" t="s">
        <v>1442</v>
      </c>
      <c r="F669" s="138">
        <v>0.28589484999999998</v>
      </c>
      <c r="G669" s="138">
        <v>0.11863702000000001</v>
      </c>
      <c r="H669" s="79">
        <f t="shared" si="20"/>
        <v>1.409828314972847</v>
      </c>
      <c r="I669" s="63">
        <f t="shared" si="21"/>
        <v>3.8280307804559787E-5</v>
      </c>
      <c r="J669" s="141">
        <v>22.647620079999999</v>
      </c>
      <c r="K669" s="141">
        <v>123.122761904762</v>
      </c>
      <c r="L669" s="142"/>
    </row>
    <row r="670" spans="1:17" x14ac:dyDescent="0.2">
      <c r="A670" s="62" t="s">
        <v>804</v>
      </c>
      <c r="B670" s="62" t="s">
        <v>805</v>
      </c>
      <c r="C670" s="62" t="s">
        <v>1231</v>
      </c>
      <c r="D670" s="62" t="s">
        <v>306</v>
      </c>
      <c r="E670" s="62" t="s">
        <v>1442</v>
      </c>
      <c r="F670" s="138">
        <v>0.28438692500000001</v>
      </c>
      <c r="G670" s="138">
        <v>0.22021020999999999</v>
      </c>
      <c r="H670" s="79">
        <f t="shared" si="20"/>
        <v>0.29143387584072511</v>
      </c>
      <c r="I670" s="63">
        <f t="shared" si="21"/>
        <v>3.807840198797656E-5</v>
      </c>
      <c r="J670" s="141">
        <v>29.670553089999999</v>
      </c>
      <c r="K670" s="141">
        <v>34.896428571428601</v>
      </c>
      <c r="L670" s="142"/>
    </row>
    <row r="671" spans="1:17" x14ac:dyDescent="0.2">
      <c r="A671" s="62" t="s">
        <v>2314</v>
      </c>
      <c r="B671" s="62" t="s">
        <v>1426</v>
      </c>
      <c r="C671" s="62" t="s">
        <v>947</v>
      </c>
      <c r="D671" s="62" t="s">
        <v>306</v>
      </c>
      <c r="E671" s="62" t="s">
        <v>1442</v>
      </c>
      <c r="F671" s="138">
        <v>0.27557953999999996</v>
      </c>
      <c r="G671" s="138">
        <v>0.34577205999999999</v>
      </c>
      <c r="H671" s="79">
        <f t="shared" si="20"/>
        <v>-0.203002290005734</v>
      </c>
      <c r="I671" s="63">
        <f t="shared" si="21"/>
        <v>3.6899124331337184E-5</v>
      </c>
      <c r="J671" s="141">
        <v>24.550965402839999</v>
      </c>
      <c r="K671" s="141">
        <v>252.54925</v>
      </c>
      <c r="L671" s="142"/>
    </row>
    <row r="672" spans="1:17" x14ac:dyDescent="0.2">
      <c r="A672" s="62" t="s">
        <v>2429</v>
      </c>
      <c r="B672" s="62" t="s">
        <v>2187</v>
      </c>
      <c r="C672" s="62" t="s">
        <v>947</v>
      </c>
      <c r="D672" s="62" t="s">
        <v>306</v>
      </c>
      <c r="E672" s="62" t="s">
        <v>1442</v>
      </c>
      <c r="F672" s="138">
        <v>0.27441888799999997</v>
      </c>
      <c r="G672" s="138">
        <v>0.19904080100000002</v>
      </c>
      <c r="H672" s="79">
        <f t="shared" si="20"/>
        <v>0.37870671048997617</v>
      </c>
      <c r="I672" s="63">
        <f t="shared" si="21"/>
        <v>3.6743717139448361E-5</v>
      </c>
      <c r="J672" s="141">
        <v>8.6994331970000012</v>
      </c>
      <c r="K672" s="141">
        <v>68.411571428571406</v>
      </c>
      <c r="L672" s="142"/>
    </row>
    <row r="673" spans="1:12" x14ac:dyDescent="0.2">
      <c r="A673" s="62" t="s">
        <v>2715</v>
      </c>
      <c r="B673" s="62" t="s">
        <v>102</v>
      </c>
      <c r="C673" s="62" t="s">
        <v>1230</v>
      </c>
      <c r="D673" s="62" t="s">
        <v>306</v>
      </c>
      <c r="E673" s="62" t="s">
        <v>1442</v>
      </c>
      <c r="F673" s="138">
        <v>0.27416797999999998</v>
      </c>
      <c r="G673" s="138">
        <v>6.4763519999999991E-2</v>
      </c>
      <c r="H673" s="79">
        <f t="shared" si="20"/>
        <v>3.2333705765220913</v>
      </c>
      <c r="I673" s="63">
        <f t="shared" si="21"/>
        <v>3.6710121446938944E-5</v>
      </c>
      <c r="J673" s="141">
        <v>66.910176899999996</v>
      </c>
      <c r="K673" s="141">
        <v>17.3822857142857</v>
      </c>
      <c r="L673" s="142"/>
    </row>
    <row r="674" spans="1:12" x14ac:dyDescent="0.2">
      <c r="A674" s="62" t="s">
        <v>227</v>
      </c>
      <c r="B674" s="62" t="s">
        <v>228</v>
      </c>
      <c r="C674" s="62" t="s">
        <v>1236</v>
      </c>
      <c r="D674" s="62" t="s">
        <v>306</v>
      </c>
      <c r="E674" s="62" t="s">
        <v>308</v>
      </c>
      <c r="F674" s="138">
        <v>0.27207446999999996</v>
      </c>
      <c r="G674" s="138">
        <v>0.16105578700000001</v>
      </c>
      <c r="H674" s="79">
        <f t="shared" si="20"/>
        <v>0.68931818637476194</v>
      </c>
      <c r="I674" s="63">
        <f t="shared" si="21"/>
        <v>3.6429807872938136E-5</v>
      </c>
      <c r="J674" s="141">
        <v>76.391526569999996</v>
      </c>
      <c r="K674" s="141">
        <v>39.779428571428603</v>
      </c>
      <c r="L674" s="142"/>
    </row>
    <row r="675" spans="1:12" x14ac:dyDescent="0.2">
      <c r="A675" s="62" t="s">
        <v>2740</v>
      </c>
      <c r="B675" s="62" t="s">
        <v>2741</v>
      </c>
      <c r="C675" s="62" t="s">
        <v>2792</v>
      </c>
      <c r="D675" s="62" t="s">
        <v>307</v>
      </c>
      <c r="E675" s="62" t="s">
        <v>308</v>
      </c>
      <c r="F675" s="138">
        <v>0.27176570999999999</v>
      </c>
      <c r="G675" s="138">
        <v>0.11643376</v>
      </c>
      <c r="H675" s="79">
        <f t="shared" si="20"/>
        <v>1.3340799953552991</v>
      </c>
      <c r="I675" s="63">
        <f t="shared" si="21"/>
        <v>3.6388466002534613E-5</v>
      </c>
      <c r="J675" s="141">
        <v>15.34427376</v>
      </c>
      <c r="K675" s="141">
        <v>20.549333333333301</v>
      </c>
      <c r="L675" s="142"/>
    </row>
    <row r="676" spans="1:12" x14ac:dyDescent="0.2">
      <c r="A676" s="62" t="s">
        <v>2784</v>
      </c>
      <c r="B676" s="62" t="s">
        <v>520</v>
      </c>
      <c r="C676" s="62" t="s">
        <v>2792</v>
      </c>
      <c r="D676" s="62" t="s">
        <v>307</v>
      </c>
      <c r="E676" s="62" t="s">
        <v>308</v>
      </c>
      <c r="F676" s="138">
        <v>0.26992053999999999</v>
      </c>
      <c r="G676" s="138">
        <v>0.255902513</v>
      </c>
      <c r="H676" s="79">
        <f t="shared" si="20"/>
        <v>5.477877819824295E-2</v>
      </c>
      <c r="I676" s="63">
        <f t="shared" si="21"/>
        <v>3.6141404274938821E-5</v>
      </c>
      <c r="J676" s="141">
        <v>2.9087478</v>
      </c>
      <c r="K676" s="141">
        <v>40.308571428571398</v>
      </c>
      <c r="L676" s="142"/>
    </row>
    <row r="677" spans="1:12" x14ac:dyDescent="0.2">
      <c r="A677" s="62" t="s">
        <v>298</v>
      </c>
      <c r="B677" s="62" t="s">
        <v>299</v>
      </c>
      <c r="C677" s="62" t="s">
        <v>1236</v>
      </c>
      <c r="D677" s="62" t="s">
        <v>306</v>
      </c>
      <c r="E677" s="62" t="s">
        <v>308</v>
      </c>
      <c r="F677" s="138">
        <v>0.26853277000000003</v>
      </c>
      <c r="G677" s="138">
        <v>3.2599999999999999E-3</v>
      </c>
      <c r="H677" s="79">
        <f t="shared" si="20"/>
        <v>81.372015337423321</v>
      </c>
      <c r="I677" s="63">
        <f t="shared" si="21"/>
        <v>3.5955586787278818E-5</v>
      </c>
      <c r="J677" s="141">
        <v>19.119902449999998</v>
      </c>
      <c r="K677" s="141">
        <v>56.021952380952399</v>
      </c>
      <c r="L677" s="142"/>
    </row>
    <row r="678" spans="1:12" x14ac:dyDescent="0.2">
      <c r="A678" s="62" t="s">
        <v>2364</v>
      </c>
      <c r="B678" s="62" t="s">
        <v>857</v>
      </c>
      <c r="C678" s="62" t="s">
        <v>947</v>
      </c>
      <c r="D678" s="62" t="s">
        <v>306</v>
      </c>
      <c r="E678" s="62" t="s">
        <v>1442</v>
      </c>
      <c r="F678" s="138">
        <v>0.26707344</v>
      </c>
      <c r="G678" s="138">
        <v>0.16906220000000002</v>
      </c>
      <c r="H678" s="79">
        <f t="shared" si="20"/>
        <v>0.5797347958325394</v>
      </c>
      <c r="I678" s="63">
        <f t="shared" si="21"/>
        <v>3.5760187669077046E-5</v>
      </c>
      <c r="J678" s="141">
        <v>4.1990783732489794</v>
      </c>
      <c r="K678" s="141">
        <v>61.225000000000001</v>
      </c>
      <c r="L678" s="142"/>
    </row>
    <row r="679" spans="1:12" x14ac:dyDescent="0.2">
      <c r="A679" s="62" t="s">
        <v>382</v>
      </c>
      <c r="B679" s="62" t="s">
        <v>625</v>
      </c>
      <c r="C679" s="62" t="s">
        <v>1231</v>
      </c>
      <c r="D679" s="62" t="s">
        <v>306</v>
      </c>
      <c r="E679" s="62" t="s">
        <v>1442</v>
      </c>
      <c r="F679" s="138">
        <v>0.26476330999999997</v>
      </c>
      <c r="G679" s="138">
        <v>1.8267630800000001</v>
      </c>
      <c r="H679" s="79">
        <f t="shared" si="20"/>
        <v>-0.85506423197473425</v>
      </c>
      <c r="I679" s="63">
        <f t="shared" si="21"/>
        <v>3.545086944432221E-5</v>
      </c>
      <c r="J679" s="141">
        <v>38.174016430000002</v>
      </c>
      <c r="K679" s="141">
        <v>26.0884761904762</v>
      </c>
      <c r="L679" s="142"/>
    </row>
    <row r="680" spans="1:12" x14ac:dyDescent="0.2">
      <c r="A680" s="62" t="s">
        <v>2076</v>
      </c>
      <c r="B680" s="62" t="s">
        <v>858</v>
      </c>
      <c r="C680" s="62" t="s">
        <v>1236</v>
      </c>
      <c r="D680" s="62" t="s">
        <v>306</v>
      </c>
      <c r="E680" s="62" t="s">
        <v>1442</v>
      </c>
      <c r="F680" s="138">
        <v>0.264752027</v>
      </c>
      <c r="G680" s="138">
        <v>8.2009949349999989</v>
      </c>
      <c r="H680" s="79">
        <f t="shared" si="20"/>
        <v>-0.96771708443934068</v>
      </c>
      <c r="I680" s="63">
        <f t="shared" si="21"/>
        <v>3.5449358690585452E-5</v>
      </c>
      <c r="J680" s="141">
        <v>506.74407000000002</v>
      </c>
      <c r="K680" s="141">
        <v>6.8882380952381004</v>
      </c>
      <c r="L680" s="142"/>
    </row>
    <row r="681" spans="1:12" x14ac:dyDescent="0.2">
      <c r="A681" s="62" t="s">
        <v>2085</v>
      </c>
      <c r="B681" s="62" t="s">
        <v>2086</v>
      </c>
      <c r="C681" s="62" t="s">
        <v>1236</v>
      </c>
      <c r="D681" s="62" t="s">
        <v>306</v>
      </c>
      <c r="E681" s="62" t="s">
        <v>1442</v>
      </c>
      <c r="F681" s="138">
        <v>0.26227739</v>
      </c>
      <c r="G681" s="138">
        <v>6.1829240000000001E-2</v>
      </c>
      <c r="H681" s="79">
        <f t="shared" si="20"/>
        <v>3.2419636728512273</v>
      </c>
      <c r="I681" s="63">
        <f t="shared" si="21"/>
        <v>3.5118013561197661E-5</v>
      </c>
      <c r="J681" s="141">
        <v>68.106596290000013</v>
      </c>
      <c r="K681" s="141">
        <v>174.14671428571401</v>
      </c>
      <c r="L681" s="142"/>
    </row>
    <row r="682" spans="1:12" x14ac:dyDescent="0.2">
      <c r="A682" s="62" t="s">
        <v>2714</v>
      </c>
      <c r="B682" s="62" t="s">
        <v>2174</v>
      </c>
      <c r="C682" s="62" t="s">
        <v>1235</v>
      </c>
      <c r="D682" s="62" t="s">
        <v>1153</v>
      </c>
      <c r="E682" s="62" t="s">
        <v>308</v>
      </c>
      <c r="F682" s="138">
        <v>0.26124000000000003</v>
      </c>
      <c r="G682" s="138">
        <v>9.1118999999999992E-3</v>
      </c>
      <c r="H682" s="79">
        <f t="shared" si="20"/>
        <v>27.670200507029275</v>
      </c>
      <c r="I682" s="63">
        <f t="shared" si="21"/>
        <v>3.4979110714527388E-5</v>
      </c>
      <c r="J682" s="141">
        <v>10.44636624</v>
      </c>
      <c r="K682" s="141">
        <v>14.125380952381001</v>
      </c>
      <c r="L682" s="142"/>
    </row>
    <row r="683" spans="1:12" x14ac:dyDescent="0.2">
      <c r="A683" s="62" t="s">
        <v>208</v>
      </c>
      <c r="B683" s="62" t="s">
        <v>209</v>
      </c>
      <c r="C683" s="62" t="s">
        <v>219</v>
      </c>
      <c r="D683" s="62" t="s">
        <v>307</v>
      </c>
      <c r="E683" s="62" t="s">
        <v>1442</v>
      </c>
      <c r="F683" s="138">
        <v>0.26112271999999997</v>
      </c>
      <c r="G683" s="138">
        <v>3.3040269999999997E-2</v>
      </c>
      <c r="H683" s="79">
        <f t="shared" si="20"/>
        <v>6.9031654402339937</v>
      </c>
      <c r="I683" s="63">
        <f t="shared" si="21"/>
        <v>3.4963407337921196E-5</v>
      </c>
      <c r="J683" s="141">
        <v>17.706</v>
      </c>
      <c r="K683" s="141">
        <v>67.108666666666707</v>
      </c>
      <c r="L683" s="142"/>
    </row>
    <row r="684" spans="1:12" x14ac:dyDescent="0.2">
      <c r="A684" s="62" t="s">
        <v>2203</v>
      </c>
      <c r="B684" s="62" t="s">
        <v>2196</v>
      </c>
      <c r="C684" s="62" t="s">
        <v>1382</v>
      </c>
      <c r="D684" s="62" t="s">
        <v>307</v>
      </c>
      <c r="E684" s="62" t="s">
        <v>308</v>
      </c>
      <c r="F684" s="138">
        <v>0.25819776</v>
      </c>
      <c r="G684" s="138">
        <v>0.37117600000000001</v>
      </c>
      <c r="H684" s="79">
        <f t="shared" si="20"/>
        <v>-0.30437916244584784</v>
      </c>
      <c r="I684" s="63">
        <f t="shared" si="21"/>
        <v>3.4571765553831609E-5</v>
      </c>
      <c r="J684" s="141">
        <v>0.70804900000000004</v>
      </c>
      <c r="K684" s="141">
        <v>194.73447619047599</v>
      </c>
      <c r="L684" s="142"/>
    </row>
    <row r="685" spans="1:12" x14ac:dyDescent="0.2">
      <c r="A685" s="62" t="s">
        <v>2239</v>
      </c>
      <c r="B685" s="62" t="s">
        <v>1162</v>
      </c>
      <c r="C685" s="62" t="s">
        <v>219</v>
      </c>
      <c r="D685" s="62" t="s">
        <v>1153</v>
      </c>
      <c r="E685" s="62" t="s">
        <v>308</v>
      </c>
      <c r="F685" s="138">
        <v>0.25718816999999999</v>
      </c>
      <c r="G685" s="138">
        <v>0.63491531999999995</v>
      </c>
      <c r="H685" s="79">
        <f t="shared" si="20"/>
        <v>-0.59492524136919545</v>
      </c>
      <c r="I685" s="63">
        <f t="shared" si="21"/>
        <v>3.4436585028696562E-5</v>
      </c>
      <c r="J685" s="141">
        <v>8.2305755999999999</v>
      </c>
      <c r="K685" s="141">
        <v>13.280380952381</v>
      </c>
      <c r="L685" s="142"/>
    </row>
    <row r="686" spans="1:12" x14ac:dyDescent="0.2">
      <c r="A686" s="62" t="s">
        <v>2274</v>
      </c>
      <c r="B686" s="62" t="s">
        <v>2275</v>
      </c>
      <c r="C686" s="62" t="s">
        <v>947</v>
      </c>
      <c r="D686" s="62" t="s">
        <v>306</v>
      </c>
      <c r="E686" s="62" t="s">
        <v>1442</v>
      </c>
      <c r="F686" s="138">
        <v>0.25326974499999999</v>
      </c>
      <c r="G686" s="138">
        <v>0.83309690000000003</v>
      </c>
      <c r="H686" s="79">
        <f t="shared" si="20"/>
        <v>-0.69599005229763788</v>
      </c>
      <c r="I686" s="63">
        <f t="shared" si="21"/>
        <v>3.3911921799858823E-5</v>
      </c>
      <c r="J686" s="141">
        <v>4.9036890185999997</v>
      </c>
      <c r="K686" s="141">
        <v>184.46338095238099</v>
      </c>
      <c r="L686" s="142"/>
    </row>
    <row r="687" spans="1:12" x14ac:dyDescent="0.2">
      <c r="A687" s="62" t="s">
        <v>484</v>
      </c>
      <c r="B687" s="62" t="s">
        <v>495</v>
      </c>
      <c r="C687" s="62" t="s">
        <v>1236</v>
      </c>
      <c r="D687" s="62" t="s">
        <v>306</v>
      </c>
      <c r="E687" s="62" t="s">
        <v>1442</v>
      </c>
      <c r="F687" s="138">
        <v>0.25140708</v>
      </c>
      <c r="G687" s="138">
        <v>9.4553899999999996E-2</v>
      </c>
      <c r="H687" s="79">
        <f t="shared" si="20"/>
        <v>1.6588758369564873</v>
      </c>
      <c r="I687" s="63">
        <f t="shared" si="21"/>
        <v>3.3662517553728536E-5</v>
      </c>
      <c r="J687" s="141">
        <v>7.9900402300000009</v>
      </c>
      <c r="K687" s="141">
        <v>165.44647619047601</v>
      </c>
      <c r="L687" s="142"/>
    </row>
    <row r="688" spans="1:12" x14ac:dyDescent="0.2">
      <c r="A688" s="62" t="s">
        <v>1476</v>
      </c>
      <c r="B688" s="62" t="s">
        <v>343</v>
      </c>
      <c r="C688" s="62" t="s">
        <v>1232</v>
      </c>
      <c r="D688" s="62" t="s">
        <v>306</v>
      </c>
      <c r="E688" s="62" t="s">
        <v>1442</v>
      </c>
      <c r="F688" s="138">
        <v>0.25125145999999998</v>
      </c>
      <c r="G688" s="138">
        <v>0.11011583</v>
      </c>
      <c r="H688" s="79">
        <f t="shared" si="20"/>
        <v>1.2817015500859412</v>
      </c>
      <c r="I688" s="63">
        <f t="shared" si="21"/>
        <v>3.3641680586918723E-5</v>
      </c>
      <c r="J688" s="141">
        <v>31.670874640000001</v>
      </c>
      <c r="K688" s="141">
        <v>20.082095238095199</v>
      </c>
      <c r="L688" s="142"/>
    </row>
    <row r="689" spans="1:17" x14ac:dyDescent="0.2">
      <c r="A689" s="62" t="s">
        <v>1472</v>
      </c>
      <c r="B689" s="62" t="s">
        <v>335</v>
      </c>
      <c r="C689" s="62" t="s">
        <v>1232</v>
      </c>
      <c r="D689" s="62" t="s">
        <v>306</v>
      </c>
      <c r="E689" s="62" t="s">
        <v>1442</v>
      </c>
      <c r="F689" s="138">
        <v>0.25096950000000001</v>
      </c>
      <c r="G689" s="138">
        <v>1.0919705500000001</v>
      </c>
      <c r="H689" s="79">
        <f t="shared" si="20"/>
        <v>-0.77016825224819474</v>
      </c>
      <c r="I689" s="63">
        <f t="shared" si="21"/>
        <v>3.360392714159233E-5</v>
      </c>
      <c r="J689" s="141">
        <v>8.524108759999999</v>
      </c>
      <c r="K689" s="141">
        <v>25.320619047619001</v>
      </c>
      <c r="L689" s="142"/>
      <c r="M689" s="142"/>
      <c r="N689" s="142"/>
      <c r="O689" s="142"/>
      <c r="P689" s="142"/>
      <c r="Q689" s="142"/>
    </row>
    <row r="690" spans="1:17" x14ac:dyDescent="0.2">
      <c r="A690" s="62" t="s">
        <v>1462</v>
      </c>
      <c r="B690" s="62" t="s">
        <v>341</v>
      </c>
      <c r="C690" s="62" t="s">
        <v>1232</v>
      </c>
      <c r="D690" s="62" t="s">
        <v>306</v>
      </c>
      <c r="E690" s="62" t="s">
        <v>1442</v>
      </c>
      <c r="F690" s="138">
        <v>0.24922279</v>
      </c>
      <c r="G690" s="138">
        <v>1.75182612</v>
      </c>
      <c r="H690" s="79">
        <f t="shared" si="20"/>
        <v>-0.85773542981537454</v>
      </c>
      <c r="I690" s="63">
        <f t="shared" si="21"/>
        <v>3.3370048859261249E-5</v>
      </c>
      <c r="J690" s="141">
        <v>17.418365179999999</v>
      </c>
      <c r="K690" s="141">
        <v>26.656380952380999</v>
      </c>
      <c r="L690" s="142"/>
    </row>
    <row r="691" spans="1:17" x14ac:dyDescent="0.2">
      <c r="A691" s="62" t="s">
        <v>2700</v>
      </c>
      <c r="B691" s="62" t="s">
        <v>1288</v>
      </c>
      <c r="C691" s="62" t="s">
        <v>1235</v>
      </c>
      <c r="D691" s="62" t="s">
        <v>1153</v>
      </c>
      <c r="E691" s="62" t="s">
        <v>308</v>
      </c>
      <c r="F691" s="138">
        <v>0.24834936999999999</v>
      </c>
      <c r="G691" s="138">
        <v>6.0468580000000001E-2</v>
      </c>
      <c r="H691" s="79">
        <f t="shared" si="20"/>
        <v>3.1070812312774665</v>
      </c>
      <c r="I691" s="63">
        <f t="shared" si="21"/>
        <v>3.3253101014825927E-5</v>
      </c>
      <c r="J691" s="141">
        <v>20.637760050000001</v>
      </c>
      <c r="K691" s="141">
        <v>67.152619047618998</v>
      </c>
      <c r="L691" s="142"/>
    </row>
    <row r="692" spans="1:17" x14ac:dyDescent="0.2">
      <c r="A692" s="62" t="s">
        <v>2252</v>
      </c>
      <c r="B692" s="62" t="s">
        <v>1161</v>
      </c>
      <c r="C692" s="62" t="s">
        <v>219</v>
      </c>
      <c r="D692" s="62" t="s">
        <v>1153</v>
      </c>
      <c r="E692" s="62" t="s">
        <v>1442</v>
      </c>
      <c r="F692" s="138">
        <v>0.24628672000000001</v>
      </c>
      <c r="G692" s="138">
        <v>0</v>
      </c>
      <c r="H692" s="79" t="str">
        <f t="shared" si="20"/>
        <v/>
      </c>
      <c r="I692" s="63">
        <f t="shared" si="21"/>
        <v>3.297691948552215E-5</v>
      </c>
      <c r="J692" s="141">
        <v>10.976000000000001</v>
      </c>
      <c r="K692" s="141">
        <v>86.968380952380897</v>
      </c>
      <c r="L692" s="142"/>
    </row>
    <row r="693" spans="1:17" x14ac:dyDescent="0.2">
      <c r="A693" s="62" t="s">
        <v>2686</v>
      </c>
      <c r="B693" s="62" t="s">
        <v>1997</v>
      </c>
      <c r="C693" s="62" t="s">
        <v>1388</v>
      </c>
      <c r="D693" s="62" t="s">
        <v>306</v>
      </c>
      <c r="E693" s="62" t="s">
        <v>1442</v>
      </c>
      <c r="F693" s="138">
        <v>0.24252960000000001</v>
      </c>
      <c r="G693" s="138">
        <v>2.3180759999999998E-2</v>
      </c>
      <c r="H693" s="79">
        <f t="shared" si="20"/>
        <v>9.4625387605928371</v>
      </c>
      <c r="I693" s="63">
        <f t="shared" si="21"/>
        <v>3.2473854424858528E-5</v>
      </c>
      <c r="J693" s="141">
        <v>95.166807000000006</v>
      </c>
      <c r="K693" s="141">
        <v>63.276095238095202</v>
      </c>
      <c r="L693" s="142"/>
    </row>
    <row r="694" spans="1:17" x14ac:dyDescent="0.2">
      <c r="A694" s="62" t="s">
        <v>2653</v>
      </c>
      <c r="B694" s="62" t="s">
        <v>284</v>
      </c>
      <c r="C694" s="62" t="s">
        <v>1230</v>
      </c>
      <c r="D694" s="62" t="s">
        <v>306</v>
      </c>
      <c r="E694" s="62" t="s">
        <v>1442</v>
      </c>
      <c r="F694" s="138">
        <v>0.24118595000000001</v>
      </c>
      <c r="G694" s="138">
        <v>0.19237223000000001</v>
      </c>
      <c r="H694" s="79">
        <f t="shared" si="20"/>
        <v>0.25374618779436098</v>
      </c>
      <c r="I694" s="63">
        <f t="shared" si="21"/>
        <v>3.2293944448929976E-5</v>
      </c>
      <c r="J694" s="141">
        <v>23.885339999999999</v>
      </c>
      <c r="K694" s="141">
        <v>16.865714285714301</v>
      </c>
      <c r="L694" s="142"/>
      <c r="M694" s="142"/>
      <c r="N694" s="142"/>
      <c r="O694" s="142"/>
      <c r="P694" s="142"/>
      <c r="Q694" s="142"/>
    </row>
    <row r="695" spans="1:17" x14ac:dyDescent="0.2">
      <c r="A695" s="62" t="s">
        <v>2428</v>
      </c>
      <c r="B695" s="62" t="s">
        <v>2189</v>
      </c>
      <c r="C695" s="62" t="s">
        <v>947</v>
      </c>
      <c r="D695" s="62" t="s">
        <v>306</v>
      </c>
      <c r="E695" s="62" t="s">
        <v>1442</v>
      </c>
      <c r="F695" s="138">
        <v>0.22773028000000001</v>
      </c>
      <c r="G695" s="138">
        <v>0.51511008000000003</v>
      </c>
      <c r="H695" s="79">
        <f t="shared" si="20"/>
        <v>-0.55789977940249202</v>
      </c>
      <c r="I695" s="63">
        <f t="shared" si="21"/>
        <v>3.0492277894542649E-5</v>
      </c>
      <c r="J695" s="141">
        <v>13.53661283702</v>
      </c>
      <c r="K695" s="141">
        <v>493.68799999999999</v>
      </c>
      <c r="L695" s="142"/>
    </row>
    <row r="696" spans="1:17" x14ac:dyDescent="0.2">
      <c r="A696" s="62" t="s">
        <v>2707</v>
      </c>
      <c r="B696" s="62" t="s">
        <v>2069</v>
      </c>
      <c r="C696" s="62" t="s">
        <v>1235</v>
      </c>
      <c r="D696" s="62" t="s">
        <v>307</v>
      </c>
      <c r="E696" s="62" t="s">
        <v>1442</v>
      </c>
      <c r="F696" s="138">
        <v>0.22197608999999999</v>
      </c>
      <c r="G696" s="138">
        <v>0.11435302</v>
      </c>
      <c r="H696" s="79">
        <f t="shared" si="20"/>
        <v>0.94114759715134744</v>
      </c>
      <c r="I696" s="63">
        <f t="shared" si="21"/>
        <v>2.972181223429756E-5</v>
      </c>
      <c r="J696" s="141">
        <v>8.2343687899999995</v>
      </c>
      <c r="K696" s="141">
        <v>72.151952380952395</v>
      </c>
      <c r="L696" s="142"/>
    </row>
    <row r="697" spans="1:17" x14ac:dyDescent="0.2">
      <c r="A697" s="62" t="s">
        <v>2880</v>
      </c>
      <c r="B697" s="62" t="s">
        <v>2881</v>
      </c>
      <c r="C697" s="62" t="s">
        <v>947</v>
      </c>
      <c r="D697" s="62" t="s">
        <v>307</v>
      </c>
      <c r="E697" s="62" t="s">
        <v>308</v>
      </c>
      <c r="F697" s="138">
        <v>0.21945596000000001</v>
      </c>
      <c r="G697" s="138">
        <v>0.33205290999999998</v>
      </c>
      <c r="H697" s="79">
        <f t="shared" si="20"/>
        <v>-0.33909339930193649</v>
      </c>
      <c r="I697" s="63">
        <f t="shared" si="21"/>
        <v>2.9384375753341347E-5</v>
      </c>
      <c r="J697" s="141">
        <v>10.697800000000001</v>
      </c>
      <c r="K697" s="141">
        <v>105.882095238095</v>
      </c>
      <c r="L697" s="142"/>
    </row>
    <row r="698" spans="1:17" x14ac:dyDescent="0.2">
      <c r="A698" s="62" t="s">
        <v>2694</v>
      </c>
      <c r="B698" s="62" t="s">
        <v>17</v>
      </c>
      <c r="C698" s="62" t="s">
        <v>1235</v>
      </c>
      <c r="D698" s="62" t="s">
        <v>307</v>
      </c>
      <c r="E698" s="62" t="s">
        <v>1442</v>
      </c>
      <c r="F698" s="138">
        <v>0.21612629999999999</v>
      </c>
      <c r="G698" s="138">
        <v>0.71812887999999997</v>
      </c>
      <c r="H698" s="79">
        <f t="shared" si="20"/>
        <v>-0.69904246157040784</v>
      </c>
      <c r="I698" s="63">
        <f t="shared" si="21"/>
        <v>2.8938546072657937E-5</v>
      </c>
      <c r="J698" s="141">
        <v>49.892555999999999</v>
      </c>
      <c r="K698" s="141">
        <v>20.095857142857099</v>
      </c>
      <c r="L698" s="142"/>
    </row>
    <row r="699" spans="1:17" x14ac:dyDescent="0.2">
      <c r="A699" s="62" t="s">
        <v>946</v>
      </c>
      <c r="B699" s="62" t="s">
        <v>943</v>
      </c>
      <c r="C699" s="62" t="s">
        <v>1236</v>
      </c>
      <c r="D699" s="62" t="s">
        <v>306</v>
      </c>
      <c r="E699" s="62" t="s">
        <v>1442</v>
      </c>
      <c r="F699" s="138">
        <v>0.21465057999999998</v>
      </c>
      <c r="G699" s="138">
        <v>2.5879561899999999</v>
      </c>
      <c r="H699" s="79">
        <f t="shared" si="20"/>
        <v>-0.91705787724327748</v>
      </c>
      <c r="I699" s="63">
        <f t="shared" si="21"/>
        <v>2.8740952391507875E-5</v>
      </c>
      <c r="J699" s="141">
        <v>33.056065850000003</v>
      </c>
      <c r="K699" s="141">
        <v>13.040523809523799</v>
      </c>
      <c r="L699" s="142"/>
    </row>
    <row r="700" spans="1:17" x14ac:dyDescent="0.2">
      <c r="A700" s="62" t="s">
        <v>572</v>
      </c>
      <c r="B700" s="62" t="s">
        <v>573</v>
      </c>
      <c r="C700" s="62" t="s">
        <v>1231</v>
      </c>
      <c r="D700" s="62" t="s">
        <v>306</v>
      </c>
      <c r="E700" s="62" t="s">
        <v>1442</v>
      </c>
      <c r="F700" s="138">
        <v>0.21311863</v>
      </c>
      <c r="G700" s="138">
        <v>0.21876477999999999</v>
      </c>
      <c r="H700" s="79">
        <f t="shared" si="20"/>
        <v>-2.5809227609672747E-2</v>
      </c>
      <c r="I700" s="63">
        <f t="shared" si="21"/>
        <v>2.8535829712518747E-5</v>
      </c>
      <c r="J700" s="141">
        <v>15.93647548</v>
      </c>
      <c r="K700" s="141">
        <v>9</v>
      </c>
      <c r="L700" s="142"/>
    </row>
    <row r="701" spans="1:17" x14ac:dyDescent="0.2">
      <c r="A701" s="62" t="s">
        <v>2716</v>
      </c>
      <c r="B701" s="62" t="s">
        <v>743</v>
      </c>
      <c r="C701" s="62" t="s">
        <v>1235</v>
      </c>
      <c r="D701" s="62" t="s">
        <v>1153</v>
      </c>
      <c r="E701" s="62" t="s">
        <v>308</v>
      </c>
      <c r="F701" s="138">
        <v>0.21056145000000001</v>
      </c>
      <c r="G701" s="138">
        <v>1.9960000000000002E-5</v>
      </c>
      <c r="H701" s="79" t="str">
        <f t="shared" si="20"/>
        <v/>
      </c>
      <c r="I701" s="63">
        <f t="shared" si="21"/>
        <v>2.8193432367789859E-5</v>
      </c>
      <c r="J701" s="141">
        <v>64.716823380000008</v>
      </c>
      <c r="K701" s="141">
        <v>55.513571428571403</v>
      </c>
      <c r="L701" s="142"/>
    </row>
    <row r="702" spans="1:17" x14ac:dyDescent="0.2">
      <c r="A702" s="62" t="s">
        <v>2850</v>
      </c>
      <c r="B702" s="62" t="s">
        <v>2851</v>
      </c>
      <c r="C702" s="62" t="s">
        <v>433</v>
      </c>
      <c r="D702" s="62" t="s">
        <v>1153</v>
      </c>
      <c r="E702" s="62" t="s">
        <v>308</v>
      </c>
      <c r="F702" s="138">
        <v>0.20970039999999998</v>
      </c>
      <c r="G702" s="138">
        <v>0</v>
      </c>
      <c r="H702" s="79" t="str">
        <f t="shared" si="20"/>
        <v/>
      </c>
      <c r="I702" s="63">
        <f t="shared" si="21"/>
        <v>2.8078140822541255E-5</v>
      </c>
      <c r="J702" s="141">
        <v>14.5063425361</v>
      </c>
      <c r="K702" s="141">
        <v>168.15323809523801</v>
      </c>
      <c r="L702" s="142"/>
    </row>
    <row r="703" spans="1:17" x14ac:dyDescent="0.2">
      <c r="A703" s="62" t="s">
        <v>194</v>
      </c>
      <c r="B703" s="62" t="s">
        <v>195</v>
      </c>
      <c r="C703" s="62" t="s">
        <v>219</v>
      </c>
      <c r="D703" s="62" t="s">
        <v>1153</v>
      </c>
      <c r="E703" s="62" t="s">
        <v>1442</v>
      </c>
      <c r="F703" s="138">
        <v>0.20886354999999998</v>
      </c>
      <c r="G703" s="138">
        <v>0.15513294</v>
      </c>
      <c r="H703" s="79">
        <f t="shared" si="20"/>
        <v>0.34635203845166584</v>
      </c>
      <c r="I703" s="63">
        <f t="shared" si="21"/>
        <v>2.7966089571578724E-5</v>
      </c>
      <c r="J703" s="141">
        <v>445.74000000000007</v>
      </c>
      <c r="K703" s="141">
        <v>15.1552857142857</v>
      </c>
      <c r="L703" s="142"/>
    </row>
    <row r="704" spans="1:17" x14ac:dyDescent="0.2">
      <c r="A704" s="62" t="s">
        <v>2947</v>
      </c>
      <c r="B704" s="62" t="s">
        <v>2948</v>
      </c>
      <c r="C704" s="62" t="s">
        <v>1235</v>
      </c>
      <c r="D704" s="62" t="s">
        <v>1153</v>
      </c>
      <c r="E704" s="62" t="s">
        <v>308</v>
      </c>
      <c r="F704" s="138">
        <v>0.2083544</v>
      </c>
      <c r="G704" s="138">
        <v>8.4511500000000003E-2</v>
      </c>
      <c r="H704" s="79">
        <f t="shared" si="20"/>
        <v>1.4653970169740211</v>
      </c>
      <c r="I704" s="63">
        <f t="shared" si="21"/>
        <v>2.7897916189936167E-5</v>
      </c>
      <c r="J704" s="141">
        <v>18.520237210000001</v>
      </c>
      <c r="K704" s="141">
        <v>29.926714285714301</v>
      </c>
      <c r="L704" s="142"/>
    </row>
    <row r="705" spans="1:17" x14ac:dyDescent="0.2">
      <c r="A705" s="62" t="s">
        <v>2170</v>
      </c>
      <c r="B705" s="62" t="s">
        <v>2148</v>
      </c>
      <c r="C705" s="62" t="s">
        <v>1382</v>
      </c>
      <c r="D705" s="62" t="s">
        <v>307</v>
      </c>
      <c r="E705" s="62" t="s">
        <v>308</v>
      </c>
      <c r="F705" s="138">
        <v>0.2075535</v>
      </c>
      <c r="G705" s="138">
        <v>0</v>
      </c>
      <c r="H705" s="79" t="str">
        <f t="shared" si="20"/>
        <v/>
      </c>
      <c r="I705" s="63">
        <f t="shared" si="21"/>
        <v>2.7790678516642398E-5</v>
      </c>
      <c r="J705" s="141">
        <v>64.010239382456163</v>
      </c>
      <c r="K705" s="141">
        <v>49.075333333333298</v>
      </c>
      <c r="L705" s="142"/>
    </row>
    <row r="706" spans="1:17" x14ac:dyDescent="0.2">
      <c r="A706" s="62" t="s">
        <v>2698</v>
      </c>
      <c r="B706" s="62" t="s">
        <v>1371</v>
      </c>
      <c r="C706" s="62" t="s">
        <v>1230</v>
      </c>
      <c r="D706" s="62" t="s">
        <v>306</v>
      </c>
      <c r="E706" s="62" t="s">
        <v>1442</v>
      </c>
      <c r="F706" s="138">
        <v>0.20716970000000001</v>
      </c>
      <c r="G706" s="138">
        <v>0.11603097</v>
      </c>
      <c r="H706" s="79">
        <f t="shared" si="20"/>
        <v>0.78546900021606314</v>
      </c>
      <c r="I706" s="63">
        <f t="shared" si="21"/>
        <v>2.7739289056022909E-5</v>
      </c>
      <c r="J706" s="141">
        <v>56.385287270000006</v>
      </c>
      <c r="K706" s="141">
        <v>30.8032857142857</v>
      </c>
      <c r="L706" s="142"/>
    </row>
    <row r="707" spans="1:17" x14ac:dyDescent="0.2">
      <c r="A707" s="62" t="s">
        <v>2783</v>
      </c>
      <c r="B707" s="62" t="s">
        <v>522</v>
      </c>
      <c r="C707" s="62" t="s">
        <v>2792</v>
      </c>
      <c r="D707" s="62" t="s">
        <v>307</v>
      </c>
      <c r="E707" s="62" t="s">
        <v>308</v>
      </c>
      <c r="F707" s="138">
        <v>0.20577363699999998</v>
      </c>
      <c r="G707" s="138">
        <v>0.27830065999999998</v>
      </c>
      <c r="H707" s="79">
        <f t="shared" si="20"/>
        <v>-0.26060672295926279</v>
      </c>
      <c r="I707" s="63">
        <f t="shared" si="21"/>
        <v>2.7552361165035859E-5</v>
      </c>
      <c r="J707" s="141">
        <v>4.6078875099999994</v>
      </c>
      <c r="K707" s="141">
        <v>37.994</v>
      </c>
      <c r="L707" s="142"/>
    </row>
    <row r="708" spans="1:17" x14ac:dyDescent="0.2">
      <c r="A708" s="62" t="s">
        <v>2697</v>
      </c>
      <c r="B708" s="62" t="s">
        <v>1378</v>
      </c>
      <c r="C708" s="62" t="s">
        <v>1230</v>
      </c>
      <c r="D708" s="62" t="s">
        <v>306</v>
      </c>
      <c r="E708" s="62" t="s">
        <v>1442</v>
      </c>
      <c r="F708" s="138">
        <v>0.20133194000000001</v>
      </c>
      <c r="G708" s="138">
        <v>5.0867839999999998E-2</v>
      </c>
      <c r="H708" s="79">
        <f t="shared" si="20"/>
        <v>2.9579415992501357</v>
      </c>
      <c r="I708" s="63">
        <f t="shared" si="21"/>
        <v>2.6957633668774251E-5</v>
      </c>
      <c r="J708" s="141">
        <v>37.568903849999998</v>
      </c>
      <c r="K708" s="141">
        <v>26.5292380952381</v>
      </c>
      <c r="L708" s="142"/>
    </row>
    <row r="709" spans="1:17" x14ac:dyDescent="0.2">
      <c r="A709" s="62" t="s">
        <v>2688</v>
      </c>
      <c r="B709" s="62" t="s">
        <v>288</v>
      </c>
      <c r="C709" s="62" t="s">
        <v>1230</v>
      </c>
      <c r="D709" s="62" t="s">
        <v>306</v>
      </c>
      <c r="E709" s="62" t="s">
        <v>1442</v>
      </c>
      <c r="F709" s="138">
        <v>0.20105595999999998</v>
      </c>
      <c r="G709" s="138">
        <v>0.32765773500000001</v>
      </c>
      <c r="H709" s="79">
        <f t="shared" si="20"/>
        <v>-0.38638420973031518</v>
      </c>
      <c r="I709" s="63">
        <f t="shared" si="21"/>
        <v>2.6920680924267295E-5</v>
      </c>
      <c r="J709" s="141">
        <v>6.8033999999999999</v>
      </c>
      <c r="K709" s="141">
        <v>18.453666666666699</v>
      </c>
      <c r="L709" s="142"/>
    </row>
    <row r="710" spans="1:17" x14ac:dyDescent="0.2">
      <c r="A710" s="62" t="s">
        <v>1411</v>
      </c>
      <c r="B710" s="62" t="s">
        <v>1412</v>
      </c>
      <c r="C710" s="62" t="s">
        <v>1382</v>
      </c>
      <c r="D710" s="62" t="s">
        <v>306</v>
      </c>
      <c r="E710" s="62" t="s">
        <v>1442</v>
      </c>
      <c r="F710" s="138">
        <v>0.19880994259462201</v>
      </c>
      <c r="G710" s="138">
        <v>0.45081596705652899</v>
      </c>
      <c r="H710" s="79">
        <f t="shared" si="20"/>
        <v>-0.5589997756896381</v>
      </c>
      <c r="I710" s="63">
        <f t="shared" si="21"/>
        <v>2.6619947148852079E-5</v>
      </c>
      <c r="J710" s="141">
        <v>661.56171461814597</v>
      </c>
      <c r="K710" s="141">
        <v>61.138428571428598</v>
      </c>
      <c r="L710" s="142"/>
    </row>
    <row r="711" spans="1:17" x14ac:dyDescent="0.2">
      <c r="A711" s="62" t="s">
        <v>2692</v>
      </c>
      <c r="B711" s="62" t="s">
        <v>19</v>
      </c>
      <c r="C711" s="62" t="s">
        <v>1235</v>
      </c>
      <c r="D711" s="62" t="s">
        <v>307</v>
      </c>
      <c r="E711" s="62" t="s">
        <v>1442</v>
      </c>
      <c r="F711" s="138">
        <v>0.197494</v>
      </c>
      <c r="G711" s="138">
        <v>0.7756883</v>
      </c>
      <c r="H711" s="79">
        <f t="shared" ref="H711:H774" si="22">IF(ISERROR(F711/G711-1),"",IF((F711/G711-1)&gt;10000%,"",F711/G711-1))</f>
        <v>-0.74539515421336122</v>
      </c>
      <c r="I711" s="63">
        <f t="shared" ref="I711:I774" si="23">F711/$F$1050</f>
        <v>2.6443747096366834E-5</v>
      </c>
      <c r="J711" s="141">
        <v>31.248873449999998</v>
      </c>
      <c r="K711" s="141">
        <v>38.601333333333301</v>
      </c>
      <c r="L711" s="142"/>
    </row>
    <row r="712" spans="1:17" x14ac:dyDescent="0.2">
      <c r="A712" s="62" t="s">
        <v>2728</v>
      </c>
      <c r="B712" s="62" t="s">
        <v>684</v>
      </c>
      <c r="C712" s="62" t="s">
        <v>1230</v>
      </c>
      <c r="D712" s="62" t="s">
        <v>306</v>
      </c>
      <c r="E712" s="62" t="s">
        <v>1442</v>
      </c>
      <c r="F712" s="138">
        <v>0.19455841000000001</v>
      </c>
      <c r="G712" s="138">
        <v>0.12074928</v>
      </c>
      <c r="H712" s="79">
        <f t="shared" si="22"/>
        <v>0.61125937976607414</v>
      </c>
      <c r="I712" s="63">
        <f t="shared" si="23"/>
        <v>2.6050681992927622E-5</v>
      </c>
      <c r="J712" s="141">
        <v>25.587969119999997</v>
      </c>
      <c r="K712" s="141">
        <v>14.410142857142899</v>
      </c>
      <c r="L712" s="142"/>
      <c r="M712" s="142"/>
      <c r="N712" s="142"/>
      <c r="O712" s="142"/>
      <c r="P712" s="142"/>
      <c r="Q712" s="142"/>
    </row>
    <row r="713" spans="1:17" x14ac:dyDescent="0.2">
      <c r="A713" s="62" t="s">
        <v>2452</v>
      </c>
      <c r="B713" s="62" t="s">
        <v>1406</v>
      </c>
      <c r="C713" s="62" t="s">
        <v>947</v>
      </c>
      <c r="D713" s="62" t="s">
        <v>306</v>
      </c>
      <c r="E713" s="62" t="s">
        <v>1442</v>
      </c>
      <c r="F713" s="138">
        <v>0.19285629999999998</v>
      </c>
      <c r="G713" s="138">
        <v>8.3786820000000012E-2</v>
      </c>
      <c r="H713" s="79">
        <f t="shared" si="22"/>
        <v>1.30174984562011</v>
      </c>
      <c r="I713" s="63">
        <f t="shared" si="23"/>
        <v>2.5822775492627878E-5</v>
      </c>
      <c r="J713" s="141">
        <v>4.1197398759999997</v>
      </c>
      <c r="K713" s="141">
        <v>124.008666666667</v>
      </c>
      <c r="L713" s="142"/>
    </row>
    <row r="714" spans="1:17" x14ac:dyDescent="0.2">
      <c r="A714" s="62" t="s">
        <v>2319</v>
      </c>
      <c r="B714" s="62" t="s">
        <v>1431</v>
      </c>
      <c r="C714" s="62" t="s">
        <v>947</v>
      </c>
      <c r="D714" s="62" t="s">
        <v>306</v>
      </c>
      <c r="E714" s="62" t="s">
        <v>1442</v>
      </c>
      <c r="F714" s="138">
        <v>0.19215691500000001</v>
      </c>
      <c r="G714" s="138">
        <v>0.1183013</v>
      </c>
      <c r="H714" s="79">
        <f t="shared" si="22"/>
        <v>0.62430095865387791</v>
      </c>
      <c r="I714" s="63">
        <f t="shared" si="23"/>
        <v>2.5729130318278321E-5</v>
      </c>
      <c r="J714" s="141">
        <v>7.4606561730399994</v>
      </c>
      <c r="K714" s="141">
        <v>94.101047619047606</v>
      </c>
      <c r="L714" s="142"/>
    </row>
    <row r="715" spans="1:17" x14ac:dyDescent="0.2">
      <c r="A715" s="62" t="s">
        <v>1608</v>
      </c>
      <c r="B715" s="62" t="s">
        <v>1607</v>
      </c>
      <c r="C715" s="62" t="s">
        <v>1382</v>
      </c>
      <c r="D715" s="62" t="s">
        <v>307</v>
      </c>
      <c r="E715" s="62" t="s">
        <v>308</v>
      </c>
      <c r="F715" s="138">
        <v>0.19007209999999999</v>
      </c>
      <c r="G715" s="138">
        <v>0.14050511499999999</v>
      </c>
      <c r="H715" s="79">
        <f t="shared" si="22"/>
        <v>0.35277708573100708</v>
      </c>
      <c r="I715" s="63">
        <f t="shared" si="23"/>
        <v>2.544998097398071E-5</v>
      </c>
      <c r="J715" s="141">
        <v>3.3196635806756207</v>
      </c>
      <c r="K715" s="141">
        <v>177.248894736842</v>
      </c>
      <c r="L715" s="142"/>
    </row>
    <row r="716" spans="1:17" x14ac:dyDescent="0.2">
      <c r="A716" s="62" t="s">
        <v>2276</v>
      </c>
      <c r="B716" s="62" t="s">
        <v>2277</v>
      </c>
      <c r="C716" s="62" t="s">
        <v>947</v>
      </c>
      <c r="D716" s="62" t="s">
        <v>306</v>
      </c>
      <c r="E716" s="62" t="s">
        <v>1442</v>
      </c>
      <c r="F716" s="138">
        <v>0.18681600000000001</v>
      </c>
      <c r="G716" s="138">
        <v>9.293773E-3</v>
      </c>
      <c r="H716" s="79">
        <f t="shared" si="22"/>
        <v>19.101201094539324</v>
      </c>
      <c r="I716" s="63">
        <f t="shared" si="23"/>
        <v>2.5014000716755277E-5</v>
      </c>
      <c r="J716" s="141">
        <v>0.7337831118</v>
      </c>
      <c r="K716" s="141">
        <v>187.72200000000001</v>
      </c>
      <c r="L716" s="142"/>
    </row>
    <row r="717" spans="1:17" x14ac:dyDescent="0.2">
      <c r="A717" s="62" t="s">
        <v>389</v>
      </c>
      <c r="B717" s="62" t="s">
        <v>663</v>
      </c>
      <c r="C717" s="62" t="s">
        <v>1231</v>
      </c>
      <c r="D717" s="62" t="s">
        <v>306</v>
      </c>
      <c r="E717" s="62" t="s">
        <v>1442</v>
      </c>
      <c r="F717" s="138">
        <v>0.18650282199999998</v>
      </c>
      <c r="G717" s="138">
        <v>0.119433595</v>
      </c>
      <c r="H717" s="79">
        <f t="shared" si="22"/>
        <v>0.56156081544727821</v>
      </c>
      <c r="I717" s="63">
        <f t="shared" si="23"/>
        <v>2.4972067291799853E-5</v>
      </c>
      <c r="J717" s="141">
        <v>26.318904739999997</v>
      </c>
      <c r="K717" s="141">
        <v>13.766714285714301</v>
      </c>
      <c r="L717" s="142"/>
    </row>
    <row r="718" spans="1:17" x14ac:dyDescent="0.2">
      <c r="A718" s="137" t="s">
        <v>1921</v>
      </c>
      <c r="B718" s="137" t="s">
        <v>1922</v>
      </c>
      <c r="C718" s="137" t="s">
        <v>1382</v>
      </c>
      <c r="D718" s="137" t="s">
        <v>307</v>
      </c>
      <c r="E718" s="137" t="s">
        <v>308</v>
      </c>
      <c r="F718" s="138">
        <v>0.18590489999999998</v>
      </c>
      <c r="G718" s="138">
        <v>0.27672000000000002</v>
      </c>
      <c r="H718" s="139">
        <f t="shared" si="22"/>
        <v>-0.32818408499566365</v>
      </c>
      <c r="I718" s="140">
        <f t="shared" si="23"/>
        <v>2.4892007653778678E-5</v>
      </c>
      <c r="J718" s="141">
        <v>0.92506447999999986</v>
      </c>
      <c r="K718" s="141">
        <v>6.0837619047619</v>
      </c>
      <c r="L718" s="142"/>
    </row>
    <row r="719" spans="1:17" x14ac:dyDescent="0.2">
      <c r="A719" s="62" t="s">
        <v>588</v>
      </c>
      <c r="B719" s="62" t="s">
        <v>934</v>
      </c>
      <c r="C719" s="62" t="s">
        <v>1236</v>
      </c>
      <c r="D719" s="62" t="s">
        <v>306</v>
      </c>
      <c r="E719" s="62" t="s">
        <v>308</v>
      </c>
      <c r="F719" s="138">
        <v>0.18464394000000001</v>
      </c>
      <c r="G719" s="138">
        <v>0.50113565999999998</v>
      </c>
      <c r="H719" s="79">
        <f t="shared" si="22"/>
        <v>-0.63154899014769772</v>
      </c>
      <c r="I719" s="63">
        <f t="shared" si="23"/>
        <v>2.4723169575970572E-5</v>
      </c>
      <c r="J719" s="141">
        <v>397.82469019999996</v>
      </c>
      <c r="K719" s="141">
        <v>20.473761904761901</v>
      </c>
      <c r="L719" s="142"/>
    </row>
    <row r="720" spans="1:17" x14ac:dyDescent="0.2">
      <c r="A720" s="62" t="s">
        <v>2691</v>
      </c>
      <c r="B720" s="62" t="s">
        <v>262</v>
      </c>
      <c r="C720" s="62" t="s">
        <v>1235</v>
      </c>
      <c r="D720" s="62" t="s">
        <v>307</v>
      </c>
      <c r="E720" s="62" t="s">
        <v>1442</v>
      </c>
      <c r="F720" s="138">
        <v>0.18299562999999999</v>
      </c>
      <c r="G720" s="138">
        <v>0.23479865</v>
      </c>
      <c r="H720" s="79">
        <f t="shared" si="22"/>
        <v>-0.22062741842851319</v>
      </c>
      <c r="I720" s="63">
        <f t="shared" si="23"/>
        <v>2.4502466705116709E-5</v>
      </c>
      <c r="J720" s="141">
        <v>114.02047876</v>
      </c>
      <c r="K720" s="141">
        <v>25.1520476190476</v>
      </c>
      <c r="L720" s="142"/>
    </row>
    <row r="721" spans="1:17" x14ac:dyDescent="0.2">
      <c r="A721" s="62" t="s">
        <v>1598</v>
      </c>
      <c r="B721" s="62" t="s">
        <v>1597</v>
      </c>
      <c r="C721" s="62" t="s">
        <v>1382</v>
      </c>
      <c r="D721" s="62" t="s">
        <v>307</v>
      </c>
      <c r="E721" s="62" t="s">
        <v>308</v>
      </c>
      <c r="F721" s="138">
        <v>0.18227614</v>
      </c>
      <c r="G721" s="138">
        <v>0.63475000000000004</v>
      </c>
      <c r="H721" s="79">
        <f t="shared" si="22"/>
        <v>-0.71283790468688468</v>
      </c>
      <c r="I721" s="63">
        <f t="shared" si="23"/>
        <v>2.4406129542477009E-5</v>
      </c>
      <c r="J721" s="141">
        <v>0.52453653</v>
      </c>
      <c r="K721" s="141">
        <v>36.270333333333298</v>
      </c>
      <c r="L721" s="142"/>
    </row>
    <row r="722" spans="1:17" x14ac:dyDescent="0.2">
      <c r="A722" s="62" t="s">
        <v>904</v>
      </c>
      <c r="B722" s="62" t="s">
        <v>901</v>
      </c>
      <c r="C722" s="62" t="s">
        <v>1231</v>
      </c>
      <c r="D722" s="62" t="s">
        <v>306</v>
      </c>
      <c r="E722" s="62" t="s">
        <v>1442</v>
      </c>
      <c r="F722" s="138">
        <v>0.181687087</v>
      </c>
      <c r="G722" s="138">
        <v>0.33527445699999997</v>
      </c>
      <c r="H722" s="79">
        <f t="shared" si="22"/>
        <v>-0.45809445602949705</v>
      </c>
      <c r="I722" s="63">
        <f t="shared" si="23"/>
        <v>2.4327257432142738E-5</v>
      </c>
      <c r="J722" s="141">
        <v>7.2227456800000001</v>
      </c>
      <c r="K722" s="141">
        <v>24.925142857142902</v>
      </c>
      <c r="L722" s="142"/>
    </row>
    <row r="723" spans="1:17" x14ac:dyDescent="0.2">
      <c r="A723" s="62" t="s">
        <v>2007</v>
      </c>
      <c r="B723" s="62" t="s">
        <v>2008</v>
      </c>
      <c r="C723" s="62" t="s">
        <v>1232</v>
      </c>
      <c r="D723" s="62" t="s">
        <v>306</v>
      </c>
      <c r="E723" s="62" t="s">
        <v>1442</v>
      </c>
      <c r="F723" s="138">
        <v>0.17882999999999999</v>
      </c>
      <c r="G723" s="138">
        <v>0.12422878999999999</v>
      </c>
      <c r="H723" s="79">
        <f t="shared" si="22"/>
        <v>0.43952138630666848</v>
      </c>
      <c r="I723" s="63">
        <f t="shared" si="23"/>
        <v>2.3944703602353897E-5</v>
      </c>
      <c r="J723" s="141">
        <v>93.522019549999996</v>
      </c>
      <c r="K723" s="141">
        <v>25.0427619047619</v>
      </c>
      <c r="L723" s="142"/>
    </row>
    <row r="724" spans="1:17" x14ac:dyDescent="0.2">
      <c r="A724" s="62" t="s">
        <v>2492</v>
      </c>
      <c r="B724" s="62" t="s">
        <v>2493</v>
      </c>
      <c r="C724" s="62" t="s">
        <v>219</v>
      </c>
      <c r="D724" s="62" t="s">
        <v>1153</v>
      </c>
      <c r="E724" s="62" t="s">
        <v>308</v>
      </c>
      <c r="F724" s="138">
        <v>0.17808648000000002</v>
      </c>
      <c r="G724" s="138">
        <v>0.55662018000000002</v>
      </c>
      <c r="H724" s="79">
        <f t="shared" si="22"/>
        <v>-0.68005744958797576</v>
      </c>
      <c r="I724" s="63">
        <f t="shared" si="23"/>
        <v>2.3845148907826014E-5</v>
      </c>
      <c r="J724" s="141">
        <v>5.6959999999999997</v>
      </c>
      <c r="K724" s="141">
        <v>68.037761904761894</v>
      </c>
      <c r="L724" s="142"/>
    </row>
    <row r="725" spans="1:17" x14ac:dyDescent="0.2">
      <c r="A725" s="62" t="s">
        <v>397</v>
      </c>
      <c r="B725" s="62" t="s">
        <v>669</v>
      </c>
      <c r="C725" s="62" t="s">
        <v>1231</v>
      </c>
      <c r="D725" s="62" t="s">
        <v>306</v>
      </c>
      <c r="E725" s="62" t="s">
        <v>1442</v>
      </c>
      <c r="F725" s="138">
        <v>0.17788407000000001</v>
      </c>
      <c r="G725" s="138">
        <v>0.27660164600000003</v>
      </c>
      <c r="H725" s="79">
        <f t="shared" si="22"/>
        <v>-0.35689439100445564</v>
      </c>
      <c r="I725" s="63">
        <f t="shared" si="23"/>
        <v>2.3818046925741614E-5</v>
      </c>
      <c r="J725" s="141">
        <v>36.445096329999998</v>
      </c>
      <c r="K725" s="141">
        <v>17.706238095238099</v>
      </c>
      <c r="L725" s="142"/>
    </row>
    <row r="726" spans="1:17" x14ac:dyDescent="0.2">
      <c r="A726" s="62" t="s">
        <v>417</v>
      </c>
      <c r="B726" s="62" t="s">
        <v>418</v>
      </c>
      <c r="C726" s="62" t="s">
        <v>433</v>
      </c>
      <c r="D726" s="62" t="s">
        <v>307</v>
      </c>
      <c r="E726" s="62" t="s">
        <v>308</v>
      </c>
      <c r="F726" s="138">
        <v>0.17682200000000001</v>
      </c>
      <c r="G726" s="138">
        <v>0.16898460000000001</v>
      </c>
      <c r="H726" s="79">
        <f t="shared" si="22"/>
        <v>4.6379374215165026E-2</v>
      </c>
      <c r="I726" s="63">
        <f t="shared" si="23"/>
        <v>2.3675839514485384E-5</v>
      </c>
      <c r="J726" s="141">
        <v>56.404098249999997</v>
      </c>
      <c r="K726" s="141">
        <v>38.784619047619003</v>
      </c>
      <c r="L726" s="142"/>
    </row>
    <row r="727" spans="1:17" x14ac:dyDescent="0.2">
      <c r="A727" s="62" t="s">
        <v>2657</v>
      </c>
      <c r="B727" s="62" t="s">
        <v>242</v>
      </c>
      <c r="C727" s="62" t="s">
        <v>1235</v>
      </c>
      <c r="D727" s="62" t="s">
        <v>307</v>
      </c>
      <c r="E727" s="62" t="s">
        <v>1442</v>
      </c>
      <c r="F727" s="138">
        <v>0.17640989499999998</v>
      </c>
      <c r="G727" s="138">
        <v>9.6839100000000011E-2</v>
      </c>
      <c r="H727" s="79">
        <f t="shared" si="22"/>
        <v>0.82168044725735734</v>
      </c>
      <c r="I727" s="63">
        <f t="shared" si="23"/>
        <v>2.3620660114619316E-5</v>
      </c>
      <c r="J727" s="141">
        <v>134.48229601</v>
      </c>
      <c r="K727" s="141">
        <v>26.172999999999998</v>
      </c>
      <c r="L727" s="142"/>
    </row>
    <row r="728" spans="1:17" x14ac:dyDescent="0.2">
      <c r="A728" s="62" t="s">
        <v>2381</v>
      </c>
      <c r="B728" s="62" t="s">
        <v>360</v>
      </c>
      <c r="C728" s="62" t="s">
        <v>947</v>
      </c>
      <c r="D728" s="62" t="s">
        <v>306</v>
      </c>
      <c r="E728" s="62" t="s">
        <v>1442</v>
      </c>
      <c r="F728" s="138">
        <v>0.17608733300000001</v>
      </c>
      <c r="G728" s="138">
        <v>0.10097294</v>
      </c>
      <c r="H728" s="79">
        <f t="shared" si="22"/>
        <v>0.74390616931625453</v>
      </c>
      <c r="I728" s="63">
        <f t="shared" si="23"/>
        <v>2.3577470205301071E-5</v>
      </c>
      <c r="J728" s="141">
        <v>5.0549398959499996</v>
      </c>
      <c r="K728" s="141">
        <v>47.013619047619102</v>
      </c>
      <c r="L728" s="142"/>
    </row>
    <row r="729" spans="1:17" x14ac:dyDescent="0.2">
      <c r="A729" s="62" t="s">
        <v>1171</v>
      </c>
      <c r="B729" s="62" t="s">
        <v>1172</v>
      </c>
      <c r="C729" s="62" t="s">
        <v>1234</v>
      </c>
      <c r="D729" s="62" t="s">
        <v>306</v>
      </c>
      <c r="E729" s="62" t="s">
        <v>1442</v>
      </c>
      <c r="F729" s="138">
        <v>0.16689165</v>
      </c>
      <c r="G729" s="138">
        <v>1.7705700000000001E-2</v>
      </c>
      <c r="H729" s="79">
        <f t="shared" si="22"/>
        <v>8.4258713295718319</v>
      </c>
      <c r="I729" s="63">
        <f t="shared" si="23"/>
        <v>2.2346200821773672E-5</v>
      </c>
      <c r="J729" s="141">
        <v>5.1449400000000001</v>
      </c>
      <c r="K729" s="141">
        <v>38.840095238095202</v>
      </c>
      <c r="L729" s="142"/>
    </row>
    <row r="730" spans="1:17" x14ac:dyDescent="0.2">
      <c r="A730" s="62" t="s">
        <v>2679</v>
      </c>
      <c r="B730" s="62" t="s">
        <v>2067</v>
      </c>
      <c r="C730" s="62" t="s">
        <v>1235</v>
      </c>
      <c r="D730" s="62" t="s">
        <v>307</v>
      </c>
      <c r="E730" s="62" t="s">
        <v>1442</v>
      </c>
      <c r="F730" s="138">
        <v>0.16616394000000001</v>
      </c>
      <c r="G730" s="138">
        <v>0.32297344</v>
      </c>
      <c r="H730" s="79">
        <f t="shared" si="22"/>
        <v>-0.48551825190331432</v>
      </c>
      <c r="I730" s="63">
        <f t="shared" si="23"/>
        <v>2.2248763030248375E-5</v>
      </c>
      <c r="J730" s="141">
        <v>30.99028337</v>
      </c>
      <c r="K730" s="141">
        <v>79.487857142857095</v>
      </c>
      <c r="L730" s="142"/>
    </row>
    <row r="731" spans="1:17" x14ac:dyDescent="0.2">
      <c r="A731" s="62" t="s">
        <v>2806</v>
      </c>
      <c r="B731" s="62" t="s">
        <v>2807</v>
      </c>
      <c r="C731" s="62" t="s">
        <v>219</v>
      </c>
      <c r="D731" s="62" t="s">
        <v>1153</v>
      </c>
      <c r="E731" s="62" t="s">
        <v>308</v>
      </c>
      <c r="F731" s="138">
        <v>0.16419414999999998</v>
      </c>
      <c r="G731" s="138">
        <v>0.20291912000000001</v>
      </c>
      <c r="H731" s="79">
        <f t="shared" si="22"/>
        <v>-0.19083943395772673</v>
      </c>
      <c r="I731" s="63">
        <f t="shared" si="23"/>
        <v>2.1985015126043928E-5</v>
      </c>
      <c r="J731" s="141">
        <v>84.307680000000005</v>
      </c>
      <c r="K731" s="141">
        <v>23.651761904761901</v>
      </c>
      <c r="L731" s="142"/>
    </row>
    <row r="732" spans="1:17" x14ac:dyDescent="0.2">
      <c r="A732" s="62" t="s">
        <v>2939</v>
      </c>
      <c r="B732" s="62" t="s">
        <v>2940</v>
      </c>
      <c r="C732" s="62" t="s">
        <v>1231</v>
      </c>
      <c r="D732" s="62" t="s">
        <v>306</v>
      </c>
      <c r="E732" s="62" t="s">
        <v>1442</v>
      </c>
      <c r="F732" s="138">
        <v>0.16358332</v>
      </c>
      <c r="G732" s="138">
        <v>5.8911330000000005E-2</v>
      </c>
      <c r="H732" s="79">
        <f t="shared" si="22"/>
        <v>1.7767718026396619</v>
      </c>
      <c r="I732" s="63">
        <f t="shared" si="23"/>
        <v>2.1903227152541578E-5</v>
      </c>
      <c r="J732" s="141">
        <v>38.098510420000004</v>
      </c>
      <c r="K732" s="141">
        <v>11.215904761904801</v>
      </c>
      <c r="L732" s="142"/>
    </row>
    <row r="733" spans="1:17" x14ac:dyDescent="0.2">
      <c r="A733" s="62" t="s">
        <v>2169</v>
      </c>
      <c r="B733" s="62" t="s">
        <v>2154</v>
      </c>
      <c r="C733" s="62" t="s">
        <v>1382</v>
      </c>
      <c r="D733" s="62" t="s">
        <v>307</v>
      </c>
      <c r="E733" s="62" t="s">
        <v>308</v>
      </c>
      <c r="F733" s="138">
        <v>0.16105710000000001</v>
      </c>
      <c r="G733" s="138">
        <v>0</v>
      </c>
      <c r="H733" s="79" t="str">
        <f t="shared" si="22"/>
        <v/>
      </c>
      <c r="I733" s="63">
        <f t="shared" si="23"/>
        <v>2.1564975242155525E-5</v>
      </c>
      <c r="J733" s="141">
        <v>86.315312237014098</v>
      </c>
      <c r="K733" s="141">
        <v>41.497714285714302</v>
      </c>
      <c r="L733" s="142"/>
      <c r="M733" s="142"/>
      <c r="N733" s="142"/>
      <c r="O733" s="142"/>
      <c r="P733" s="142"/>
      <c r="Q733" s="142"/>
    </row>
    <row r="734" spans="1:17" x14ac:dyDescent="0.2">
      <c r="A734" s="137" t="s">
        <v>582</v>
      </c>
      <c r="B734" s="137" t="s">
        <v>583</v>
      </c>
      <c r="C734" s="137" t="s">
        <v>1231</v>
      </c>
      <c r="D734" s="137" t="s">
        <v>306</v>
      </c>
      <c r="E734" s="137" t="s">
        <v>1442</v>
      </c>
      <c r="F734" s="138">
        <v>0.16048024</v>
      </c>
      <c r="G734" s="138">
        <v>1.119564E-2</v>
      </c>
      <c r="H734" s="139">
        <f t="shared" si="22"/>
        <v>13.334172945896796</v>
      </c>
      <c r="I734" s="140">
        <f t="shared" si="23"/>
        <v>2.1487735731334887E-5</v>
      </c>
      <c r="J734" s="141">
        <v>32.753283789999998</v>
      </c>
      <c r="K734" s="141">
        <v>2.70171428571429</v>
      </c>
      <c r="L734" s="142"/>
    </row>
    <row r="735" spans="1:17" x14ac:dyDescent="0.2">
      <c r="A735" s="62" t="s">
        <v>2777</v>
      </c>
      <c r="B735" s="62" t="s">
        <v>521</v>
      </c>
      <c r="C735" s="62" t="s">
        <v>2792</v>
      </c>
      <c r="D735" s="62" t="s">
        <v>307</v>
      </c>
      <c r="E735" s="62" t="s">
        <v>308</v>
      </c>
      <c r="F735" s="138">
        <v>0.15960560000000001</v>
      </c>
      <c r="G735" s="138">
        <v>0.18517971</v>
      </c>
      <c r="H735" s="79">
        <f t="shared" si="22"/>
        <v>-0.13810427719105933</v>
      </c>
      <c r="I735" s="63">
        <f t="shared" si="23"/>
        <v>2.1370624533220688E-5</v>
      </c>
      <c r="J735" s="141">
        <v>3.2885943499999999</v>
      </c>
      <c r="K735" s="141">
        <v>37.976190476190503</v>
      </c>
      <c r="L735" s="142"/>
    </row>
    <row r="736" spans="1:17" x14ac:dyDescent="0.2">
      <c r="A736" s="62" t="s">
        <v>114</v>
      </c>
      <c r="B736" s="62" t="s">
        <v>115</v>
      </c>
      <c r="C736" s="62" t="s">
        <v>1237</v>
      </c>
      <c r="D736" s="62" t="s">
        <v>307</v>
      </c>
      <c r="E736" s="62" t="s">
        <v>308</v>
      </c>
      <c r="F736" s="138">
        <v>0.15799459899999999</v>
      </c>
      <c r="G736" s="138">
        <v>9.2251E-2</v>
      </c>
      <c r="H736" s="79">
        <f t="shared" si="22"/>
        <v>0.71266001452558769</v>
      </c>
      <c r="I736" s="63">
        <f t="shared" si="23"/>
        <v>2.1154917205322145E-5</v>
      </c>
      <c r="J736" s="141">
        <v>22.68001134</v>
      </c>
      <c r="K736" s="141">
        <v>53.325428571428603</v>
      </c>
      <c r="L736" s="142"/>
    </row>
    <row r="737" spans="1:17" x14ac:dyDescent="0.2">
      <c r="A737" s="62" t="s">
        <v>2951</v>
      </c>
      <c r="B737" s="62" t="s">
        <v>2952</v>
      </c>
      <c r="C737" s="62" t="s">
        <v>1235</v>
      </c>
      <c r="D737" s="62" t="s">
        <v>1153</v>
      </c>
      <c r="E737" s="62" t="s">
        <v>308</v>
      </c>
      <c r="F737" s="138">
        <v>0.15528954</v>
      </c>
      <c r="G737" s="138">
        <v>0</v>
      </c>
      <c r="H737" s="79" t="str">
        <f t="shared" si="22"/>
        <v/>
      </c>
      <c r="I737" s="63">
        <f t="shared" si="23"/>
        <v>2.0792719386265615E-5</v>
      </c>
      <c r="J737" s="141">
        <v>14.752016210000001</v>
      </c>
      <c r="K737" s="141">
        <v>26.287095238095201</v>
      </c>
      <c r="L737" s="142"/>
    </row>
    <row r="738" spans="1:17" x14ac:dyDescent="0.2">
      <c r="A738" s="62" t="s">
        <v>2320</v>
      </c>
      <c r="B738" s="62" t="s">
        <v>1432</v>
      </c>
      <c r="C738" s="62" t="s">
        <v>947</v>
      </c>
      <c r="D738" s="62" t="s">
        <v>306</v>
      </c>
      <c r="E738" s="62" t="s">
        <v>1442</v>
      </c>
      <c r="F738" s="138">
        <v>0.15200035999999997</v>
      </c>
      <c r="G738" s="138">
        <v>0.19411908</v>
      </c>
      <c r="H738" s="79">
        <f t="shared" si="22"/>
        <v>-0.21697362258259223</v>
      </c>
      <c r="I738" s="63">
        <f t="shared" si="23"/>
        <v>2.0352309834206168E-5</v>
      </c>
      <c r="J738" s="141">
        <v>27.802777729500001</v>
      </c>
      <c r="K738" s="141">
        <v>128.3177</v>
      </c>
      <c r="L738" s="142"/>
    </row>
    <row r="739" spans="1:17" x14ac:dyDescent="0.2">
      <c r="A739" s="62" t="s">
        <v>2316</v>
      </c>
      <c r="B739" s="62" t="s">
        <v>1428</v>
      </c>
      <c r="C739" s="62" t="s">
        <v>947</v>
      </c>
      <c r="D739" s="62" t="s">
        <v>306</v>
      </c>
      <c r="E739" s="62" t="s">
        <v>1442</v>
      </c>
      <c r="F739" s="138">
        <v>0.15177146399999999</v>
      </c>
      <c r="G739" s="138">
        <v>0.18627622500000002</v>
      </c>
      <c r="H739" s="79">
        <f t="shared" si="22"/>
        <v>-0.18523437974975077</v>
      </c>
      <c r="I739" s="63">
        <f t="shared" si="23"/>
        <v>2.0321661470532486E-5</v>
      </c>
      <c r="J739" s="141">
        <v>34.95325705434</v>
      </c>
      <c r="K739" s="141">
        <v>130.78571428571399</v>
      </c>
      <c r="L739" s="142"/>
    </row>
    <row r="740" spans="1:17" x14ac:dyDescent="0.2">
      <c r="A740" s="62" t="s">
        <v>2422</v>
      </c>
      <c r="B740" s="62" t="s">
        <v>1863</v>
      </c>
      <c r="C740" s="62" t="s">
        <v>947</v>
      </c>
      <c r="D740" s="62" t="s">
        <v>306</v>
      </c>
      <c r="E740" s="62" t="s">
        <v>1442</v>
      </c>
      <c r="F740" s="138">
        <v>0.14560757000000002</v>
      </c>
      <c r="G740" s="138">
        <v>0.14295134299999998</v>
      </c>
      <c r="H740" s="79">
        <f t="shared" si="22"/>
        <v>1.8581336448165064E-2</v>
      </c>
      <c r="I740" s="63">
        <f t="shared" si="23"/>
        <v>1.9496337895817244E-5</v>
      </c>
      <c r="J740" s="141">
        <v>57.457678000000001</v>
      </c>
      <c r="K740" s="141">
        <v>94.340238095238107</v>
      </c>
      <c r="L740" s="142"/>
    </row>
    <row r="741" spans="1:17" x14ac:dyDescent="0.2">
      <c r="A741" s="62" t="s">
        <v>2459</v>
      </c>
      <c r="B741" s="62" t="s">
        <v>1405</v>
      </c>
      <c r="C741" s="62" t="s">
        <v>947</v>
      </c>
      <c r="D741" s="62" t="s">
        <v>306</v>
      </c>
      <c r="E741" s="62" t="s">
        <v>1442</v>
      </c>
      <c r="F741" s="138">
        <v>0.145266436</v>
      </c>
      <c r="G741" s="138">
        <v>5.5461E-3</v>
      </c>
      <c r="H741" s="79">
        <f t="shared" si="22"/>
        <v>25.192538179982328</v>
      </c>
      <c r="I741" s="63">
        <f t="shared" si="23"/>
        <v>1.9450661261479125E-5</v>
      </c>
      <c r="J741" s="141">
        <v>2.65922664</v>
      </c>
      <c r="K741" s="141">
        <v>126.53</v>
      </c>
      <c r="L741" s="142"/>
    </row>
    <row r="742" spans="1:17" x14ac:dyDescent="0.2">
      <c r="A742" s="62" t="s">
        <v>2226</v>
      </c>
      <c r="B742" s="62" t="s">
        <v>2227</v>
      </c>
      <c r="C742" s="62" t="s">
        <v>947</v>
      </c>
      <c r="D742" s="62" t="s">
        <v>307</v>
      </c>
      <c r="E742" s="62" t="s">
        <v>308</v>
      </c>
      <c r="F742" s="138">
        <v>0.14523356400000001</v>
      </c>
      <c r="G742" s="138">
        <v>0.17293513800000002</v>
      </c>
      <c r="H742" s="79">
        <f t="shared" si="22"/>
        <v>-0.16018476245122615</v>
      </c>
      <c r="I742" s="63">
        <f t="shared" si="23"/>
        <v>1.9446259817108403E-5</v>
      </c>
      <c r="J742" s="141">
        <v>17.114271719999998</v>
      </c>
      <c r="K742" s="141">
        <v>39.203238095238099</v>
      </c>
      <c r="L742" s="142"/>
    </row>
    <row r="743" spans="1:17" x14ac:dyDescent="0.2">
      <c r="A743" s="62" t="s">
        <v>2444</v>
      </c>
      <c r="B743" s="62" t="s">
        <v>2087</v>
      </c>
      <c r="C743" s="62" t="s">
        <v>947</v>
      </c>
      <c r="D743" s="62" t="s">
        <v>306</v>
      </c>
      <c r="E743" s="62" t="s">
        <v>1442</v>
      </c>
      <c r="F743" s="138">
        <v>0.144145</v>
      </c>
      <c r="G743" s="138">
        <v>5.0119999999999998E-2</v>
      </c>
      <c r="H743" s="79">
        <f t="shared" si="22"/>
        <v>1.8759976057462091</v>
      </c>
      <c r="I743" s="63">
        <f t="shared" si="23"/>
        <v>1.9300504953091217E-5</v>
      </c>
      <c r="J743" s="141">
        <v>5.1263359731999998</v>
      </c>
      <c r="K743" s="141">
        <v>76.428619047619094</v>
      </c>
      <c r="L743" s="142"/>
    </row>
    <row r="744" spans="1:17" x14ac:dyDescent="0.2">
      <c r="A744" s="62" t="s">
        <v>12</v>
      </c>
      <c r="B744" s="62" t="s">
        <v>13</v>
      </c>
      <c r="C744" s="62" t="s">
        <v>1382</v>
      </c>
      <c r="D744" s="62" t="s">
        <v>307</v>
      </c>
      <c r="E744" s="62" t="s">
        <v>308</v>
      </c>
      <c r="F744" s="138">
        <v>0.14372607000000001</v>
      </c>
      <c r="G744" s="138">
        <v>0.15520441500000001</v>
      </c>
      <c r="H744" s="79">
        <f t="shared" si="22"/>
        <v>-7.3956304657957106E-2</v>
      </c>
      <c r="I744" s="63">
        <f t="shared" si="23"/>
        <v>1.9244411709898613E-5</v>
      </c>
      <c r="J744" s="141">
        <v>92.511199988013445</v>
      </c>
      <c r="K744" s="141">
        <v>46.685047619047602</v>
      </c>
      <c r="L744" s="142"/>
    </row>
    <row r="745" spans="1:17" x14ac:dyDescent="0.2">
      <c r="A745" s="62" t="s">
        <v>2100</v>
      </c>
      <c r="B745" s="62" t="s">
        <v>2101</v>
      </c>
      <c r="C745" s="62" t="s">
        <v>1236</v>
      </c>
      <c r="D745" s="62" t="s">
        <v>306</v>
      </c>
      <c r="E745" s="62" t="s">
        <v>1442</v>
      </c>
      <c r="F745" s="138">
        <v>0.14328750000000001</v>
      </c>
      <c r="G745" s="138">
        <v>2.3910150000000002E-2</v>
      </c>
      <c r="H745" s="79">
        <f t="shared" si="22"/>
        <v>4.9927478497625488</v>
      </c>
      <c r="I745" s="63">
        <f t="shared" si="23"/>
        <v>1.9185688740268885E-5</v>
      </c>
      <c r="J745" s="141">
        <v>3.4981427900000002</v>
      </c>
      <c r="K745" s="141">
        <v>140.82552380952399</v>
      </c>
      <c r="L745" s="142"/>
    </row>
    <row r="746" spans="1:17" x14ac:dyDescent="0.2">
      <c r="A746" s="62" t="s">
        <v>1532</v>
      </c>
      <c r="B746" s="62" t="s">
        <v>1716</v>
      </c>
      <c r="C746" s="62" t="s">
        <v>698</v>
      </c>
      <c r="D746" s="62" t="s">
        <v>306</v>
      </c>
      <c r="E746" s="62" t="s">
        <v>1442</v>
      </c>
      <c r="F746" s="138">
        <v>0.14030644</v>
      </c>
      <c r="G746" s="138">
        <v>0.64875242</v>
      </c>
      <c r="H746" s="79">
        <f t="shared" si="22"/>
        <v>-0.78372883757412415</v>
      </c>
      <c r="I746" s="63">
        <f t="shared" si="23"/>
        <v>1.8786535364879781E-5</v>
      </c>
      <c r="J746" s="141">
        <v>15.771982799999998</v>
      </c>
      <c r="K746" s="141">
        <v>170.02533333333301</v>
      </c>
      <c r="L746" s="142"/>
    </row>
    <row r="747" spans="1:17" x14ac:dyDescent="0.2">
      <c r="A747" s="62" t="s">
        <v>373</v>
      </c>
      <c r="B747" s="62" t="s">
        <v>812</v>
      </c>
      <c r="C747" s="62" t="s">
        <v>1231</v>
      </c>
      <c r="D747" s="62" t="s">
        <v>306</v>
      </c>
      <c r="E747" s="62" t="s">
        <v>1442</v>
      </c>
      <c r="F747" s="138">
        <v>0.13957748</v>
      </c>
      <c r="G747" s="138">
        <v>0.15302072</v>
      </c>
      <c r="H747" s="79">
        <f t="shared" si="22"/>
        <v>-8.7852416326364091E-2</v>
      </c>
      <c r="I747" s="63">
        <f t="shared" si="23"/>
        <v>1.8688930202781855E-5</v>
      </c>
      <c r="J747" s="141">
        <v>12.58982503</v>
      </c>
      <c r="K747" s="141">
        <v>50.115666666666698</v>
      </c>
      <c r="L747" s="142"/>
    </row>
    <row r="748" spans="1:17" x14ac:dyDescent="0.2">
      <c r="A748" s="62" t="s">
        <v>311</v>
      </c>
      <c r="B748" s="62" t="s">
        <v>312</v>
      </c>
      <c r="C748" s="62" t="s">
        <v>1231</v>
      </c>
      <c r="D748" s="62" t="s">
        <v>306</v>
      </c>
      <c r="E748" s="62" t="s">
        <v>1442</v>
      </c>
      <c r="F748" s="138">
        <v>0.138383175</v>
      </c>
      <c r="G748" s="138">
        <v>0.109561648</v>
      </c>
      <c r="H748" s="79">
        <f t="shared" si="22"/>
        <v>0.26306218942599324</v>
      </c>
      <c r="I748" s="63">
        <f t="shared" si="23"/>
        <v>1.8529016993388523E-5</v>
      </c>
      <c r="J748" s="141">
        <v>19.672230750000001</v>
      </c>
      <c r="K748" s="141">
        <v>15.3250476190476</v>
      </c>
      <c r="L748" s="142"/>
    </row>
    <row r="749" spans="1:17" x14ac:dyDescent="0.2">
      <c r="A749" s="62" t="s">
        <v>2708</v>
      </c>
      <c r="B749" s="62" t="s">
        <v>29</v>
      </c>
      <c r="C749" s="62" t="s">
        <v>1235</v>
      </c>
      <c r="D749" s="62" t="s">
        <v>1153</v>
      </c>
      <c r="E749" s="62" t="s">
        <v>1442</v>
      </c>
      <c r="F749" s="138">
        <v>0.13819823000000001</v>
      </c>
      <c r="G749" s="138">
        <v>2.15424E-3</v>
      </c>
      <c r="H749" s="79">
        <f t="shared" si="22"/>
        <v>63.151733325906122</v>
      </c>
      <c r="I749" s="63">
        <f t="shared" si="23"/>
        <v>1.8504253512944877E-5</v>
      </c>
      <c r="J749" s="141">
        <v>35.805324490000004</v>
      </c>
      <c r="K749" s="141">
        <v>23.3951904761905</v>
      </c>
      <c r="L749" s="142"/>
      <c r="M749" s="142"/>
      <c r="N749" s="142"/>
      <c r="O749" s="142"/>
      <c r="P749" s="142"/>
      <c r="Q749" s="142"/>
    </row>
    <row r="750" spans="1:17" x14ac:dyDescent="0.2">
      <c r="A750" s="62" t="s">
        <v>2361</v>
      </c>
      <c r="B750" s="62" t="s">
        <v>854</v>
      </c>
      <c r="C750" s="62" t="s">
        <v>947</v>
      </c>
      <c r="D750" s="62" t="s">
        <v>306</v>
      </c>
      <c r="E750" s="62" t="s">
        <v>1442</v>
      </c>
      <c r="F750" s="138">
        <v>0.13769606000000001</v>
      </c>
      <c r="G750" s="138">
        <v>1.556468725</v>
      </c>
      <c r="H750" s="79">
        <f t="shared" si="22"/>
        <v>-0.91153303771008953</v>
      </c>
      <c r="I750" s="63">
        <f t="shared" si="23"/>
        <v>1.8437014728579874E-5</v>
      </c>
      <c r="J750" s="141">
        <v>5.2936759326000002</v>
      </c>
      <c r="K750" s="141">
        <v>21.417571428571399</v>
      </c>
      <c r="L750" s="142"/>
    </row>
    <row r="751" spans="1:17" x14ac:dyDescent="0.2">
      <c r="A751" s="62" t="s">
        <v>2378</v>
      </c>
      <c r="B751" s="62" t="s">
        <v>359</v>
      </c>
      <c r="C751" s="62" t="s">
        <v>947</v>
      </c>
      <c r="D751" s="62" t="s">
        <v>306</v>
      </c>
      <c r="E751" s="62" t="s">
        <v>1442</v>
      </c>
      <c r="F751" s="138">
        <v>0.13478973999999999</v>
      </c>
      <c r="G751" s="138">
        <v>0.28919085</v>
      </c>
      <c r="H751" s="79">
        <f t="shared" si="22"/>
        <v>-0.53390731414911641</v>
      </c>
      <c r="I751" s="63">
        <f t="shared" si="23"/>
        <v>1.8047868774469301E-5</v>
      </c>
      <c r="J751" s="141">
        <v>6.5678799999999997</v>
      </c>
      <c r="K751" s="141">
        <v>35.882619047619002</v>
      </c>
      <c r="L751" s="142"/>
    </row>
    <row r="752" spans="1:17" x14ac:dyDescent="0.2">
      <c r="A752" s="62" t="s">
        <v>356</v>
      </c>
      <c r="B752" s="62" t="s">
        <v>357</v>
      </c>
      <c r="C752" s="62" t="s">
        <v>1236</v>
      </c>
      <c r="D752" s="62" t="s">
        <v>306</v>
      </c>
      <c r="E752" s="62" t="s">
        <v>308</v>
      </c>
      <c r="F752" s="138">
        <v>0.13464809999999999</v>
      </c>
      <c r="G752" s="138">
        <v>0.35213034000000004</v>
      </c>
      <c r="H752" s="79">
        <f t="shared" si="22"/>
        <v>-0.61761857839344381</v>
      </c>
      <c r="I752" s="63">
        <f t="shared" si="23"/>
        <v>1.8028903680143754E-5</v>
      </c>
      <c r="J752" s="141">
        <v>46.670397469999997</v>
      </c>
      <c r="K752" s="141">
        <v>82.746190476190506</v>
      </c>
      <c r="L752" s="142"/>
    </row>
    <row r="753" spans="1:12" x14ac:dyDescent="0.2">
      <c r="A753" s="62" t="s">
        <v>2424</v>
      </c>
      <c r="B753" s="62" t="s">
        <v>431</v>
      </c>
      <c r="C753" s="62" t="s">
        <v>947</v>
      </c>
      <c r="D753" s="62" t="s">
        <v>306</v>
      </c>
      <c r="E753" s="62" t="s">
        <v>1442</v>
      </c>
      <c r="F753" s="138">
        <v>0.13429676600000001</v>
      </c>
      <c r="G753" s="138">
        <v>0.26963781800000003</v>
      </c>
      <c r="H753" s="79">
        <f t="shared" si="22"/>
        <v>-0.5019364605598462</v>
      </c>
      <c r="I753" s="63">
        <f t="shared" si="23"/>
        <v>1.7981861301933003E-5</v>
      </c>
      <c r="J753" s="141">
        <v>39.690088087999996</v>
      </c>
      <c r="K753" s="141">
        <v>49.608333333333299</v>
      </c>
      <c r="L753" s="142"/>
    </row>
    <row r="754" spans="1:12" x14ac:dyDescent="0.2">
      <c r="A754" s="62" t="s">
        <v>398</v>
      </c>
      <c r="B754" s="62" t="s">
        <v>670</v>
      </c>
      <c r="C754" s="62" t="s">
        <v>1231</v>
      </c>
      <c r="D754" s="62" t="s">
        <v>306</v>
      </c>
      <c r="E754" s="62" t="s">
        <v>1442</v>
      </c>
      <c r="F754" s="138">
        <v>0.133508655</v>
      </c>
      <c r="G754" s="138">
        <v>0.30011422399999999</v>
      </c>
      <c r="H754" s="79">
        <f t="shared" si="22"/>
        <v>-0.55514052876080933</v>
      </c>
      <c r="I754" s="63">
        <f t="shared" si="23"/>
        <v>1.7876336030441892E-5</v>
      </c>
      <c r="J754" s="141">
        <v>17.35843676</v>
      </c>
      <c r="K754" s="141">
        <v>18.0322380952381</v>
      </c>
      <c r="L754" s="142"/>
    </row>
    <row r="755" spans="1:12" x14ac:dyDescent="0.2">
      <c r="A755" s="62" t="s">
        <v>2166</v>
      </c>
      <c r="B755" s="62" t="s">
        <v>2155</v>
      </c>
      <c r="C755" s="62" t="s">
        <v>1382</v>
      </c>
      <c r="D755" s="62" t="s">
        <v>306</v>
      </c>
      <c r="E755" s="62" t="s">
        <v>1442</v>
      </c>
      <c r="F755" s="138">
        <v>0.13185220557512101</v>
      </c>
      <c r="G755" s="138">
        <v>0</v>
      </c>
      <c r="H755" s="79" t="str">
        <f t="shared" si="22"/>
        <v/>
      </c>
      <c r="I755" s="63">
        <f t="shared" si="23"/>
        <v>1.7654543319425749E-5</v>
      </c>
      <c r="J755" s="141">
        <v>358.40699180031402</v>
      </c>
      <c r="K755" s="141">
        <v>31.208285714285701</v>
      </c>
      <c r="L755" s="142"/>
    </row>
    <row r="756" spans="1:12" x14ac:dyDescent="0.2">
      <c r="A756" s="62" t="s">
        <v>2842</v>
      </c>
      <c r="B756" s="62" t="s">
        <v>2843</v>
      </c>
      <c r="C756" s="62" t="s">
        <v>1235</v>
      </c>
      <c r="D756" s="62" t="s">
        <v>1153</v>
      </c>
      <c r="E756" s="62" t="s">
        <v>308</v>
      </c>
      <c r="F756" s="138">
        <v>0.1313184</v>
      </c>
      <c r="G756" s="138">
        <v>9.7554699999999994E-2</v>
      </c>
      <c r="H756" s="79">
        <f t="shared" si="22"/>
        <v>0.34610018789458641</v>
      </c>
      <c r="I756" s="63">
        <f t="shared" si="23"/>
        <v>1.7583068643602024E-5</v>
      </c>
      <c r="J756" s="141">
        <v>22.575917780000001</v>
      </c>
      <c r="K756" s="141">
        <v>49.720285714285701</v>
      </c>
      <c r="L756" s="142"/>
    </row>
    <row r="757" spans="1:12" x14ac:dyDescent="0.2">
      <c r="A757" s="62" t="s">
        <v>112</v>
      </c>
      <c r="B757" s="62" t="s">
        <v>113</v>
      </c>
      <c r="C757" s="62" t="s">
        <v>1237</v>
      </c>
      <c r="D757" s="62" t="s">
        <v>307</v>
      </c>
      <c r="E757" s="62" t="s">
        <v>308</v>
      </c>
      <c r="F757" s="138">
        <v>0.13114345999999999</v>
      </c>
      <c r="G757" s="138">
        <v>7.9575468999999996E-2</v>
      </c>
      <c r="H757" s="79">
        <f t="shared" si="22"/>
        <v>0.64803879446817958</v>
      </c>
      <c r="I757" s="63">
        <f t="shared" si="23"/>
        <v>1.7559644797221685E-5</v>
      </c>
      <c r="J757" s="141">
        <v>4.556011390000001</v>
      </c>
      <c r="K757" s="141">
        <v>52.196095238095197</v>
      </c>
      <c r="L757" s="142"/>
    </row>
    <row r="758" spans="1:12" x14ac:dyDescent="0.2">
      <c r="A758" s="62" t="s">
        <v>2660</v>
      </c>
      <c r="B758" s="62" t="s">
        <v>105</v>
      </c>
      <c r="C758" s="62" t="s">
        <v>1230</v>
      </c>
      <c r="D758" s="62" t="s">
        <v>306</v>
      </c>
      <c r="E758" s="62" t="s">
        <v>1442</v>
      </c>
      <c r="F758" s="138">
        <v>0.12709266999999999</v>
      </c>
      <c r="G758" s="138">
        <v>6.0050260000000001E-3</v>
      </c>
      <c r="H758" s="79">
        <f t="shared" si="22"/>
        <v>20.164382968533356</v>
      </c>
      <c r="I758" s="63">
        <f t="shared" si="23"/>
        <v>1.701725836370729E-5</v>
      </c>
      <c r="J758" s="141">
        <v>13.147679999999999</v>
      </c>
      <c r="K758" s="141">
        <v>16.8960476190476</v>
      </c>
      <c r="L758" s="142"/>
    </row>
    <row r="759" spans="1:12" x14ac:dyDescent="0.2">
      <c r="A759" s="62" t="s">
        <v>2630</v>
      </c>
      <c r="B759" s="62" t="s">
        <v>1423</v>
      </c>
      <c r="C759" s="62" t="s">
        <v>1235</v>
      </c>
      <c r="D759" s="62" t="s">
        <v>307</v>
      </c>
      <c r="E759" s="62" t="s">
        <v>1442</v>
      </c>
      <c r="F759" s="138">
        <v>0.12434078999999999</v>
      </c>
      <c r="G759" s="138">
        <v>5.2129000000000002E-2</v>
      </c>
      <c r="H759" s="79">
        <f t="shared" si="22"/>
        <v>1.3852517792399621</v>
      </c>
      <c r="I759" s="63">
        <f t="shared" si="23"/>
        <v>1.6648791378585971E-5</v>
      </c>
      <c r="J759" s="141">
        <v>75.566120080000005</v>
      </c>
      <c r="K759" s="141">
        <v>41.735333333333301</v>
      </c>
      <c r="L759" s="142"/>
    </row>
    <row r="760" spans="1:12" x14ac:dyDescent="0.2">
      <c r="A760" s="62" t="s">
        <v>719</v>
      </c>
      <c r="B760" s="62" t="s">
        <v>841</v>
      </c>
      <c r="C760" s="62" t="s">
        <v>1236</v>
      </c>
      <c r="D760" s="62" t="s">
        <v>306</v>
      </c>
      <c r="E760" s="62" t="s">
        <v>1442</v>
      </c>
      <c r="F760" s="138">
        <v>0.12349703999999999</v>
      </c>
      <c r="G760" s="138">
        <v>2.3118679599999998</v>
      </c>
      <c r="H760" s="79">
        <f t="shared" si="22"/>
        <v>-0.94658127447728457</v>
      </c>
      <c r="I760" s="63">
        <f t="shared" si="23"/>
        <v>1.6535816242062533E-5</v>
      </c>
      <c r="J760" s="141">
        <v>58.362730540000001</v>
      </c>
      <c r="K760" s="141">
        <v>14.822571428571401</v>
      </c>
      <c r="L760" s="142"/>
    </row>
    <row r="761" spans="1:12" x14ac:dyDescent="0.2">
      <c r="A761" s="62" t="s">
        <v>2355</v>
      </c>
      <c r="B761" s="62" t="s">
        <v>160</v>
      </c>
      <c r="C761" s="62" t="s">
        <v>947</v>
      </c>
      <c r="D761" s="62" t="s">
        <v>306</v>
      </c>
      <c r="E761" s="62" t="s">
        <v>308</v>
      </c>
      <c r="F761" s="138">
        <v>0.12246847999999999</v>
      </c>
      <c r="G761" s="138">
        <v>0.60275732599999998</v>
      </c>
      <c r="H761" s="79">
        <f t="shared" si="22"/>
        <v>-0.79681959104052436</v>
      </c>
      <c r="I761" s="63">
        <f t="shared" si="23"/>
        <v>1.6398095701117296E-5</v>
      </c>
      <c r="J761" s="141">
        <v>252.62960029392016</v>
      </c>
      <c r="K761" s="141">
        <v>19.6756666666667</v>
      </c>
      <c r="L761" s="142"/>
    </row>
    <row r="762" spans="1:12" x14ac:dyDescent="0.2">
      <c r="A762" s="62" t="s">
        <v>2780</v>
      </c>
      <c r="B762" s="62" t="s">
        <v>50</v>
      </c>
      <c r="C762" s="62" t="s">
        <v>2792</v>
      </c>
      <c r="D762" s="62" t="s">
        <v>307</v>
      </c>
      <c r="E762" s="62" t="s">
        <v>308</v>
      </c>
      <c r="F762" s="138">
        <v>0.12166413800000001</v>
      </c>
      <c r="G762" s="138">
        <v>0.19974132500000003</v>
      </c>
      <c r="H762" s="79">
        <f t="shared" si="22"/>
        <v>-0.39089150429937325</v>
      </c>
      <c r="I762" s="63">
        <f t="shared" si="23"/>
        <v>1.629039715621474E-5</v>
      </c>
      <c r="J762" s="141">
        <v>14.56084618</v>
      </c>
      <c r="K762" s="141">
        <v>15.255523809523799</v>
      </c>
      <c r="L762" s="142"/>
    </row>
    <row r="763" spans="1:12" x14ac:dyDescent="0.2">
      <c r="A763" s="62" t="s">
        <v>2610</v>
      </c>
      <c r="B763" s="62" t="s">
        <v>1336</v>
      </c>
      <c r="C763" s="62" t="s">
        <v>1235</v>
      </c>
      <c r="D763" s="62" t="s">
        <v>307</v>
      </c>
      <c r="E763" s="62" t="s">
        <v>308</v>
      </c>
      <c r="F763" s="138">
        <v>0.12127071</v>
      </c>
      <c r="G763" s="138">
        <v>0.55646316000000007</v>
      </c>
      <c r="H763" s="79">
        <f t="shared" si="22"/>
        <v>-0.78206875366196749</v>
      </c>
      <c r="I763" s="63">
        <f t="shared" si="23"/>
        <v>1.6237718540496645E-5</v>
      </c>
      <c r="J763" s="141">
        <v>796.23687166999991</v>
      </c>
      <c r="K763" s="141">
        <v>29.361000000000001</v>
      </c>
      <c r="L763" s="142"/>
    </row>
    <row r="764" spans="1:12" x14ac:dyDescent="0.2">
      <c r="A764" s="62" t="s">
        <v>483</v>
      </c>
      <c r="B764" s="62" t="s">
        <v>494</v>
      </c>
      <c r="C764" s="62" t="s">
        <v>1236</v>
      </c>
      <c r="D764" s="62" t="s">
        <v>306</v>
      </c>
      <c r="E764" s="62" t="s">
        <v>1442</v>
      </c>
      <c r="F764" s="138">
        <v>0.12097611</v>
      </c>
      <c r="G764" s="138">
        <v>0.38187485999999998</v>
      </c>
      <c r="H764" s="79">
        <f t="shared" si="22"/>
        <v>-0.68320483312255753</v>
      </c>
      <c r="I764" s="63">
        <f t="shared" si="23"/>
        <v>1.6198272643939838E-5</v>
      </c>
      <c r="J764" s="141">
        <v>12.985766269999999</v>
      </c>
      <c r="K764" s="141">
        <v>51.084714285714298</v>
      </c>
      <c r="L764" s="142"/>
    </row>
    <row r="765" spans="1:12" x14ac:dyDescent="0.2">
      <c r="A765" s="62" t="s">
        <v>2819</v>
      </c>
      <c r="B765" s="62" t="s">
        <v>2820</v>
      </c>
      <c r="C765" s="62" t="s">
        <v>2812</v>
      </c>
      <c r="D765" s="62" t="s">
        <v>306</v>
      </c>
      <c r="E765" s="62" t="s">
        <v>1442</v>
      </c>
      <c r="F765" s="138">
        <v>0.115672</v>
      </c>
      <c r="G765" s="138">
        <v>2.1511999999999998E-3</v>
      </c>
      <c r="H765" s="79">
        <f t="shared" si="22"/>
        <v>52.770918557084421</v>
      </c>
      <c r="I765" s="63">
        <f t="shared" si="23"/>
        <v>1.5488071101557233E-5</v>
      </c>
      <c r="J765" s="141">
        <v>18.028096772399998</v>
      </c>
      <c r="K765" s="141">
        <v>33.131761904761902</v>
      </c>
      <c r="L765" s="142"/>
    </row>
    <row r="766" spans="1:12" x14ac:dyDescent="0.2">
      <c r="A766" s="62" t="s">
        <v>2488</v>
      </c>
      <c r="B766" s="62" t="s">
        <v>2489</v>
      </c>
      <c r="C766" s="62" t="s">
        <v>219</v>
      </c>
      <c r="D766" s="62" t="s">
        <v>1153</v>
      </c>
      <c r="E766" s="62" t="s">
        <v>308</v>
      </c>
      <c r="F766" s="138">
        <v>0.11486439999999999</v>
      </c>
      <c r="G766" s="138">
        <v>0.39976968000000002</v>
      </c>
      <c r="H766" s="79">
        <f t="shared" si="22"/>
        <v>-0.71267355743437077</v>
      </c>
      <c r="I766" s="63">
        <f t="shared" si="23"/>
        <v>1.5379936321994178E-5</v>
      </c>
      <c r="J766" s="141">
        <v>28.284012899999997</v>
      </c>
      <c r="K766" s="141">
        <v>195.228238095238</v>
      </c>
      <c r="L766" s="142"/>
    </row>
    <row r="767" spans="1:12" x14ac:dyDescent="0.2">
      <c r="A767" s="62" t="s">
        <v>1089</v>
      </c>
      <c r="B767" s="62" t="s">
        <v>1093</v>
      </c>
      <c r="C767" s="62" t="s">
        <v>1236</v>
      </c>
      <c r="D767" s="62" t="s">
        <v>306</v>
      </c>
      <c r="E767" s="62" t="s">
        <v>1442</v>
      </c>
      <c r="F767" s="138">
        <v>0.11467972999999999</v>
      </c>
      <c r="G767" s="138">
        <v>1.8795099999999999E-2</v>
      </c>
      <c r="H767" s="79">
        <f t="shared" si="22"/>
        <v>5.1015759426659075</v>
      </c>
      <c r="I767" s="63">
        <f t="shared" si="23"/>
        <v>1.535520966307651E-5</v>
      </c>
      <c r="J767" s="141">
        <v>12.622430810000001</v>
      </c>
      <c r="K767" s="141">
        <v>100.75485714285701</v>
      </c>
      <c r="L767" s="142"/>
    </row>
    <row r="768" spans="1:12" x14ac:dyDescent="0.2">
      <c r="A768" s="62" t="s">
        <v>34</v>
      </c>
      <c r="B768" s="62" t="s">
        <v>769</v>
      </c>
      <c r="C768" s="62" t="s">
        <v>1234</v>
      </c>
      <c r="D768" s="62" t="s">
        <v>306</v>
      </c>
      <c r="E768" s="62" t="s">
        <v>1442</v>
      </c>
      <c r="F768" s="138">
        <v>0.11341129</v>
      </c>
      <c r="G768" s="138">
        <v>1.947368E-2</v>
      </c>
      <c r="H768" s="79">
        <f t="shared" si="22"/>
        <v>4.8238242592052449</v>
      </c>
      <c r="I768" s="63">
        <f t="shared" si="23"/>
        <v>1.5185370039761798E-5</v>
      </c>
      <c r="J768" s="141">
        <v>8.4190860000000001</v>
      </c>
      <c r="K768" s="141">
        <v>85.622714285714295</v>
      </c>
      <c r="L768" s="142"/>
    </row>
    <row r="769" spans="1:17" x14ac:dyDescent="0.2">
      <c r="A769" s="62" t="s">
        <v>188</v>
      </c>
      <c r="B769" s="62" t="s">
        <v>193</v>
      </c>
      <c r="C769" s="62" t="s">
        <v>1231</v>
      </c>
      <c r="D769" s="62" t="s">
        <v>306</v>
      </c>
      <c r="E769" s="62" t="s">
        <v>1442</v>
      </c>
      <c r="F769" s="138">
        <v>0.11324327000000001</v>
      </c>
      <c r="G769" s="138">
        <v>1.1026835449999999</v>
      </c>
      <c r="H769" s="79">
        <f t="shared" si="22"/>
        <v>-0.89730211309174834</v>
      </c>
      <c r="I769" s="63">
        <f t="shared" si="23"/>
        <v>1.5162872756871528E-5</v>
      </c>
      <c r="J769" s="141">
        <v>8.4752057199999999</v>
      </c>
      <c r="K769" s="141">
        <v>57.090238095238099</v>
      </c>
      <c r="L769" s="142"/>
    </row>
    <row r="770" spans="1:17" x14ac:dyDescent="0.2">
      <c r="A770" s="62" t="s">
        <v>6</v>
      </c>
      <c r="B770" s="62" t="s">
        <v>7</v>
      </c>
      <c r="C770" s="62" t="s">
        <v>1382</v>
      </c>
      <c r="D770" s="62" t="s">
        <v>307</v>
      </c>
      <c r="E770" s="62" t="s">
        <v>308</v>
      </c>
      <c r="F770" s="138">
        <v>0.1128262</v>
      </c>
      <c r="G770" s="138">
        <v>4.9231978499999993</v>
      </c>
      <c r="H770" s="79">
        <f t="shared" si="22"/>
        <v>-0.97708274104807713</v>
      </c>
      <c r="I770" s="63">
        <f t="shared" si="23"/>
        <v>1.5107028561090988E-5</v>
      </c>
      <c r="J770" s="141">
        <v>40.752357289999999</v>
      </c>
      <c r="K770" s="141">
        <v>39.490333333333297</v>
      </c>
      <c r="L770" s="142"/>
    </row>
    <row r="771" spans="1:17" x14ac:dyDescent="0.2">
      <c r="A771" s="62" t="s">
        <v>200</v>
      </c>
      <c r="B771" s="62" t="s">
        <v>201</v>
      </c>
      <c r="C771" s="62" t="s">
        <v>219</v>
      </c>
      <c r="D771" s="62" t="s">
        <v>307</v>
      </c>
      <c r="E771" s="62" t="s">
        <v>1442</v>
      </c>
      <c r="F771" s="138">
        <v>0.11047700000000001</v>
      </c>
      <c r="G771" s="138">
        <v>0.30068362999999998</v>
      </c>
      <c r="H771" s="79">
        <f t="shared" si="22"/>
        <v>-0.63258059642289133</v>
      </c>
      <c r="I771" s="63">
        <f t="shared" si="23"/>
        <v>1.4792479001718122E-5</v>
      </c>
      <c r="J771" s="141">
        <v>27.814499999999999</v>
      </c>
      <c r="K771" s="141">
        <v>53.6726666666667</v>
      </c>
      <c r="L771" s="142"/>
    </row>
    <row r="772" spans="1:17" x14ac:dyDescent="0.2">
      <c r="A772" s="62" t="s">
        <v>384</v>
      </c>
      <c r="B772" s="62" t="s">
        <v>627</v>
      </c>
      <c r="C772" s="62" t="s">
        <v>1231</v>
      </c>
      <c r="D772" s="62" t="s">
        <v>306</v>
      </c>
      <c r="E772" s="62" t="s">
        <v>1442</v>
      </c>
      <c r="F772" s="138">
        <v>0.11031207000000001</v>
      </c>
      <c r="G772" s="138">
        <v>6.8140358999999998E-2</v>
      </c>
      <c r="H772" s="79">
        <f t="shared" si="22"/>
        <v>0.61889475809776728</v>
      </c>
      <c r="I772" s="63">
        <f t="shared" si="23"/>
        <v>1.4770395458883384E-5</v>
      </c>
      <c r="J772" s="141">
        <v>23.389817870000002</v>
      </c>
      <c r="K772" s="141">
        <v>13.620619047619</v>
      </c>
      <c r="L772" s="142"/>
    </row>
    <row r="773" spans="1:17" x14ac:dyDescent="0.2">
      <c r="A773" s="62" t="s">
        <v>2231</v>
      </c>
      <c r="B773" s="62" t="s">
        <v>2232</v>
      </c>
      <c r="C773" s="62" t="s">
        <v>1236</v>
      </c>
      <c r="D773" s="62" t="s">
        <v>306</v>
      </c>
      <c r="E773" s="62" t="s">
        <v>1442</v>
      </c>
      <c r="F773" s="138">
        <v>0.11026689000000001</v>
      </c>
      <c r="G773" s="138">
        <v>0.14196064999999999</v>
      </c>
      <c r="H773" s="79">
        <f t="shared" si="22"/>
        <v>-0.22325736040233679</v>
      </c>
      <c r="I773" s="63">
        <f t="shared" si="23"/>
        <v>1.4764346016906342E-5</v>
      </c>
      <c r="J773" s="141">
        <v>49.752527280000002</v>
      </c>
      <c r="K773" s="141">
        <v>282.369666666667</v>
      </c>
      <c r="L773" s="142"/>
    </row>
    <row r="774" spans="1:17" x14ac:dyDescent="0.2">
      <c r="A774" s="62" t="s">
        <v>477</v>
      </c>
      <c r="B774" s="62" t="s">
        <v>478</v>
      </c>
      <c r="C774" s="62" t="s">
        <v>1236</v>
      </c>
      <c r="D774" s="62" t="s">
        <v>306</v>
      </c>
      <c r="E774" s="62" t="s">
        <v>1442</v>
      </c>
      <c r="F774" s="138">
        <v>0.10842765</v>
      </c>
      <c r="G774" s="138">
        <v>0.13621555300000002</v>
      </c>
      <c r="H774" s="79">
        <f t="shared" si="22"/>
        <v>-0.20399948748877461</v>
      </c>
      <c r="I774" s="63">
        <f t="shared" si="23"/>
        <v>1.4518078295307094E-5</v>
      </c>
      <c r="J774" s="141">
        <v>3.0901097599999998</v>
      </c>
      <c r="K774" s="141">
        <v>147.222761904762</v>
      </c>
      <c r="L774" s="142"/>
    </row>
    <row r="775" spans="1:17" x14ac:dyDescent="0.2">
      <c r="A775" s="62" t="s">
        <v>2094</v>
      </c>
      <c r="B775" s="62" t="s">
        <v>2095</v>
      </c>
      <c r="C775" s="62" t="s">
        <v>1236</v>
      </c>
      <c r="D775" s="62" t="s">
        <v>306</v>
      </c>
      <c r="E775" s="62" t="s">
        <v>1442</v>
      </c>
      <c r="F775" s="138">
        <v>0.10699119</v>
      </c>
      <c r="G775" s="138">
        <v>0.33076070000000002</v>
      </c>
      <c r="H775" s="79">
        <f t="shared" ref="H775:H838" si="24">IF(ISERROR(F775/G775-1),"",IF((F775/G775-1)&gt;10000%,"",F775/G775-1))</f>
        <v>-0.6765299202716647</v>
      </c>
      <c r="I775" s="63">
        <f t="shared" ref="I775:I838" si="25">F775/$F$1050</f>
        <v>1.4325741389102111E-5</v>
      </c>
      <c r="J775" s="141">
        <v>4.4601990100000002</v>
      </c>
      <c r="K775" s="141">
        <v>120.71757142857101</v>
      </c>
      <c r="L775" s="142"/>
    </row>
    <row r="776" spans="1:17" x14ac:dyDescent="0.2">
      <c r="A776" s="62" t="s">
        <v>212</v>
      </c>
      <c r="B776" s="62" t="s">
        <v>213</v>
      </c>
      <c r="C776" s="62" t="s">
        <v>219</v>
      </c>
      <c r="D776" s="62" t="s">
        <v>307</v>
      </c>
      <c r="E776" s="62" t="s">
        <v>1442</v>
      </c>
      <c r="F776" s="138">
        <v>0.1057134</v>
      </c>
      <c r="G776" s="138">
        <v>2.9643599999999999E-2</v>
      </c>
      <c r="H776" s="79">
        <f t="shared" si="24"/>
        <v>2.5661458122495242</v>
      </c>
      <c r="I776" s="63">
        <f t="shared" si="25"/>
        <v>1.4154649833904147E-5</v>
      </c>
      <c r="J776" s="141">
        <v>13.976000000000001</v>
      </c>
      <c r="K776" s="141">
        <v>70.464380952380907</v>
      </c>
      <c r="L776" s="142"/>
      <c r="M776" s="142"/>
      <c r="N776" s="142"/>
      <c r="O776" s="142"/>
      <c r="P776" s="142"/>
      <c r="Q776" s="142"/>
    </row>
    <row r="777" spans="1:17" x14ac:dyDescent="0.2">
      <c r="A777" s="62" t="s">
        <v>35</v>
      </c>
      <c r="B777" s="62" t="s">
        <v>768</v>
      </c>
      <c r="C777" s="62" t="s">
        <v>1234</v>
      </c>
      <c r="D777" s="62" t="s">
        <v>306</v>
      </c>
      <c r="E777" s="62" t="s">
        <v>1442</v>
      </c>
      <c r="F777" s="138">
        <v>0.10549227</v>
      </c>
      <c r="G777" s="138">
        <v>0.50301609999999997</v>
      </c>
      <c r="H777" s="79">
        <f t="shared" si="24"/>
        <v>-0.79028052978821151</v>
      </c>
      <c r="I777" s="63">
        <f t="shared" si="25"/>
        <v>1.4125041310124085E-5</v>
      </c>
      <c r="J777" s="141">
        <v>21.441969780000001</v>
      </c>
      <c r="K777" s="141">
        <v>100.818047619048</v>
      </c>
      <c r="L777" s="142"/>
    </row>
    <row r="778" spans="1:17" x14ac:dyDescent="0.2">
      <c r="A778" s="62" t="s">
        <v>2720</v>
      </c>
      <c r="B778" s="62" t="s">
        <v>290</v>
      </c>
      <c r="C778" s="62" t="s">
        <v>1230</v>
      </c>
      <c r="D778" s="62" t="s">
        <v>306</v>
      </c>
      <c r="E778" s="62" t="s">
        <v>1442</v>
      </c>
      <c r="F778" s="138">
        <v>0.10546422999999999</v>
      </c>
      <c r="G778" s="138">
        <v>5.876576E-2</v>
      </c>
      <c r="H778" s="79">
        <f t="shared" si="24"/>
        <v>0.79465440419727384</v>
      </c>
      <c r="I778" s="63">
        <f t="shared" si="25"/>
        <v>1.4121286853438908E-5</v>
      </c>
      <c r="J778" s="141">
        <v>17.23873184</v>
      </c>
      <c r="K778" s="141">
        <v>17.595476190476202</v>
      </c>
      <c r="L778" s="142"/>
    </row>
    <row r="779" spans="1:17" x14ac:dyDescent="0.2">
      <c r="A779" s="62" t="s">
        <v>2455</v>
      </c>
      <c r="B779" s="62" t="s">
        <v>1400</v>
      </c>
      <c r="C779" s="62" t="s">
        <v>947</v>
      </c>
      <c r="D779" s="62" t="s">
        <v>306</v>
      </c>
      <c r="E779" s="62" t="s">
        <v>1442</v>
      </c>
      <c r="F779" s="138">
        <v>0.10459702999999999</v>
      </c>
      <c r="G779" s="138">
        <v>2.5225000000000001E-2</v>
      </c>
      <c r="H779" s="79">
        <f t="shared" si="24"/>
        <v>3.1465621407333986</v>
      </c>
      <c r="I779" s="63">
        <f t="shared" si="25"/>
        <v>1.4005171844972983E-5</v>
      </c>
      <c r="J779" s="141">
        <v>26.538575347839998</v>
      </c>
      <c r="K779" s="141">
        <v>113.680142857143</v>
      </c>
      <c r="L779" s="142"/>
    </row>
    <row r="780" spans="1:17" x14ac:dyDescent="0.2">
      <c r="A780" s="62" t="s">
        <v>2860</v>
      </c>
      <c r="B780" s="62" t="s">
        <v>2861</v>
      </c>
      <c r="C780" s="62" t="s">
        <v>433</v>
      </c>
      <c r="D780" s="62" t="s">
        <v>307</v>
      </c>
      <c r="E780" s="62" t="s">
        <v>308</v>
      </c>
      <c r="F780" s="138">
        <v>0.10392667999999999</v>
      </c>
      <c r="G780" s="138">
        <v>3.9201000000000001E-3</v>
      </c>
      <c r="H780" s="79">
        <f t="shared" si="24"/>
        <v>25.511231856330195</v>
      </c>
      <c r="I780" s="63">
        <f t="shared" si="25"/>
        <v>1.3915414354284407E-5</v>
      </c>
      <c r="J780" s="141">
        <v>5.6924816570000001</v>
      </c>
      <c r="K780" s="141">
        <v>163.564142857143</v>
      </c>
      <c r="L780" s="142"/>
    </row>
    <row r="781" spans="1:17" x14ac:dyDescent="0.2">
      <c r="A781" s="62" t="s">
        <v>2365</v>
      </c>
      <c r="B781" s="62" t="s">
        <v>330</v>
      </c>
      <c r="C781" s="62" t="s">
        <v>947</v>
      </c>
      <c r="D781" s="62" t="s">
        <v>306</v>
      </c>
      <c r="E781" s="62" t="s">
        <v>1442</v>
      </c>
      <c r="F781" s="138">
        <v>0.1026741</v>
      </c>
      <c r="G781" s="138">
        <v>6.8805429999999987E-2</v>
      </c>
      <c r="H781" s="79">
        <f t="shared" si="24"/>
        <v>0.49223833060850031</v>
      </c>
      <c r="I781" s="63">
        <f t="shared" si="25"/>
        <v>1.3747698328795193E-5</v>
      </c>
      <c r="J781" s="141">
        <v>16.180741222400002</v>
      </c>
      <c r="K781" s="141">
        <v>45.088809523809502</v>
      </c>
      <c r="L781" s="142"/>
    </row>
    <row r="782" spans="1:17" x14ac:dyDescent="0.2">
      <c r="A782" s="62" t="s">
        <v>2165</v>
      </c>
      <c r="B782" s="62" t="s">
        <v>2149</v>
      </c>
      <c r="C782" s="62" t="s">
        <v>1836</v>
      </c>
      <c r="D782" s="62" t="s">
        <v>307</v>
      </c>
      <c r="E782" s="62" t="s">
        <v>308</v>
      </c>
      <c r="F782" s="138">
        <v>0.10189044999999999</v>
      </c>
      <c r="G782" s="138">
        <v>0.36977900000000002</v>
      </c>
      <c r="H782" s="79">
        <f t="shared" si="24"/>
        <v>-0.72445582361356387</v>
      </c>
      <c r="I782" s="63">
        <f t="shared" si="25"/>
        <v>1.3642770369403678E-5</v>
      </c>
      <c r="J782" s="141">
        <v>9.7541562100000014</v>
      </c>
      <c r="K782" s="141">
        <v>15.027380952381</v>
      </c>
      <c r="L782" s="142"/>
    </row>
    <row r="783" spans="1:17" x14ac:dyDescent="0.2">
      <c r="A783" s="62" t="s">
        <v>2975</v>
      </c>
      <c r="B783" s="62" t="s">
        <v>2976</v>
      </c>
      <c r="C783" s="62" t="s">
        <v>219</v>
      </c>
      <c r="D783" s="62" t="s">
        <v>1153</v>
      </c>
      <c r="E783" s="62" t="s">
        <v>1442</v>
      </c>
      <c r="F783" s="138">
        <v>0.10153255999999999</v>
      </c>
      <c r="G783" s="138"/>
      <c r="H783" s="79" t="str">
        <f t="shared" si="24"/>
        <v/>
      </c>
      <c r="I783" s="63">
        <f t="shared" si="25"/>
        <v>1.3594850166013605E-5</v>
      </c>
      <c r="J783" s="141">
        <v>5.7779999999999996</v>
      </c>
      <c r="K783" s="141">
        <v>71.782636363636399</v>
      </c>
      <c r="L783" s="142"/>
    </row>
    <row r="784" spans="1:17" x14ac:dyDescent="0.2">
      <c r="A784" s="62" t="s">
        <v>1904</v>
      </c>
      <c r="B784" s="62" t="s">
        <v>1905</v>
      </c>
      <c r="C784" s="62" t="s">
        <v>1382</v>
      </c>
      <c r="D784" s="62" t="s">
        <v>307</v>
      </c>
      <c r="E784" s="62" t="s">
        <v>308</v>
      </c>
      <c r="F784" s="138">
        <v>0.10115576</v>
      </c>
      <c r="G784" s="138">
        <v>1.7848560000000003E-2</v>
      </c>
      <c r="H784" s="79">
        <f t="shared" si="24"/>
        <v>4.6674465615153258</v>
      </c>
      <c r="I784" s="63">
        <f t="shared" si="25"/>
        <v>1.3544397980600829E-5</v>
      </c>
      <c r="J784" s="141">
        <v>1.2737499999999999</v>
      </c>
      <c r="K784" s="141">
        <v>26.737238095238101</v>
      </c>
      <c r="L784" s="142"/>
    </row>
    <row r="785" spans="1:17" x14ac:dyDescent="0.2">
      <c r="A785" s="62" t="s">
        <v>2460</v>
      </c>
      <c r="B785" s="62" t="s">
        <v>1407</v>
      </c>
      <c r="C785" s="62" t="s">
        <v>947</v>
      </c>
      <c r="D785" s="62" t="s">
        <v>306</v>
      </c>
      <c r="E785" s="62" t="s">
        <v>1442</v>
      </c>
      <c r="F785" s="138">
        <v>9.6378000000000005E-2</v>
      </c>
      <c r="G785" s="138">
        <v>2.650332E-2</v>
      </c>
      <c r="H785" s="79">
        <f t="shared" si="24"/>
        <v>2.6364500749340083</v>
      </c>
      <c r="I785" s="63">
        <f t="shared" si="25"/>
        <v>1.2904672838940134E-5</v>
      </c>
      <c r="J785" s="141">
        <v>18.64293095</v>
      </c>
      <c r="K785" s="141">
        <v>125.767095238095</v>
      </c>
      <c r="L785" s="142"/>
    </row>
    <row r="786" spans="1:17" x14ac:dyDescent="0.2">
      <c r="A786" s="62" t="s">
        <v>2463</v>
      </c>
      <c r="B786" s="62" t="s">
        <v>1408</v>
      </c>
      <c r="C786" s="62" t="s">
        <v>947</v>
      </c>
      <c r="D786" s="62" t="s">
        <v>306</v>
      </c>
      <c r="E786" s="62" t="s">
        <v>1442</v>
      </c>
      <c r="F786" s="138">
        <v>9.5338210000000007E-2</v>
      </c>
      <c r="G786" s="138">
        <v>0</v>
      </c>
      <c r="H786" s="79" t="str">
        <f t="shared" si="24"/>
        <v/>
      </c>
      <c r="I786" s="63">
        <f t="shared" si="25"/>
        <v>1.276544864077041E-5</v>
      </c>
      <c r="J786" s="141">
        <v>4.3431090240000003</v>
      </c>
      <c r="K786" s="141">
        <v>141.80628571428599</v>
      </c>
      <c r="L786" s="142"/>
    </row>
    <row r="787" spans="1:17" x14ac:dyDescent="0.2">
      <c r="A787" s="62" t="s">
        <v>482</v>
      </c>
      <c r="B787" s="62" t="s">
        <v>493</v>
      </c>
      <c r="C787" s="62" t="s">
        <v>1236</v>
      </c>
      <c r="D787" s="62" t="s">
        <v>306</v>
      </c>
      <c r="E787" s="62" t="s">
        <v>1442</v>
      </c>
      <c r="F787" s="138">
        <v>9.1744989999999998E-2</v>
      </c>
      <c r="G787" s="138">
        <v>0.20360473000000001</v>
      </c>
      <c r="H787" s="79">
        <f t="shared" si="24"/>
        <v>-0.54939656853747953</v>
      </c>
      <c r="I787" s="63">
        <f t="shared" si="25"/>
        <v>1.228432920958968E-5</v>
      </c>
      <c r="J787" s="141">
        <v>16.752962929999999</v>
      </c>
      <c r="K787" s="141">
        <v>141.253761904762</v>
      </c>
      <c r="L787" s="142"/>
    </row>
    <row r="788" spans="1:17" x14ac:dyDescent="0.2">
      <c r="A788" s="62" t="s">
        <v>2247</v>
      </c>
      <c r="B788" s="62" t="s">
        <v>2214</v>
      </c>
      <c r="C788" s="62" t="s">
        <v>219</v>
      </c>
      <c r="D788" s="62" t="s">
        <v>1153</v>
      </c>
      <c r="E788" s="62" t="s">
        <v>308</v>
      </c>
      <c r="F788" s="138">
        <v>9.1688229999999996E-2</v>
      </c>
      <c r="G788" s="138">
        <v>0.85810243999999991</v>
      </c>
      <c r="H788" s="79">
        <f t="shared" si="24"/>
        <v>-0.89315001831249896</v>
      </c>
      <c r="I788" s="63">
        <f t="shared" si="25"/>
        <v>1.2276729246627818E-5</v>
      </c>
      <c r="J788" s="141">
        <v>9.1240000000000006</v>
      </c>
      <c r="K788" s="141">
        <v>78.899857142857101</v>
      </c>
      <c r="L788" s="142"/>
    </row>
    <row r="789" spans="1:17" x14ac:dyDescent="0.2">
      <c r="A789" s="62" t="s">
        <v>1933</v>
      </c>
      <c r="B789" s="62" t="s">
        <v>1934</v>
      </c>
      <c r="C789" s="62" t="s">
        <v>1382</v>
      </c>
      <c r="D789" s="62" t="s">
        <v>306</v>
      </c>
      <c r="E789" s="62" t="s">
        <v>1442</v>
      </c>
      <c r="F789" s="138">
        <v>8.8112529999999994E-2</v>
      </c>
      <c r="G789" s="138">
        <v>0.10886460000000001</v>
      </c>
      <c r="H789" s="79">
        <f t="shared" si="24"/>
        <v>-0.1906227552390769</v>
      </c>
      <c r="I789" s="63">
        <f t="shared" si="25"/>
        <v>1.1797955681393032E-5</v>
      </c>
      <c r="J789" s="141">
        <v>5.6206538099999994</v>
      </c>
      <c r="K789" s="141">
        <v>40.923999999999999</v>
      </c>
      <c r="L789" s="142"/>
    </row>
    <row r="790" spans="1:17" x14ac:dyDescent="0.2">
      <c r="A790" s="62" t="s">
        <v>1323</v>
      </c>
      <c r="B790" s="62" t="s">
        <v>1344</v>
      </c>
      <c r="C790" s="62" t="s">
        <v>1235</v>
      </c>
      <c r="D790" s="62" t="s">
        <v>307</v>
      </c>
      <c r="E790" s="62" t="s">
        <v>308</v>
      </c>
      <c r="F790" s="138">
        <v>8.7519940000000004E-2</v>
      </c>
      <c r="G790" s="138">
        <v>3.3225723999999999</v>
      </c>
      <c r="H790" s="79">
        <f t="shared" si="24"/>
        <v>-0.97365898181782284</v>
      </c>
      <c r="I790" s="63">
        <f t="shared" si="25"/>
        <v>1.1718609979286457E-5</v>
      </c>
      <c r="J790" s="141">
        <v>13.839600000000001</v>
      </c>
      <c r="K790" s="141">
        <v>23.368619047618999</v>
      </c>
      <c r="L790" s="142"/>
    </row>
    <row r="791" spans="1:17" x14ac:dyDescent="0.2">
      <c r="A791" s="137" t="s">
        <v>376</v>
      </c>
      <c r="B791" s="137" t="s">
        <v>1366</v>
      </c>
      <c r="C791" s="137" t="s">
        <v>1231</v>
      </c>
      <c r="D791" s="137" t="s">
        <v>306</v>
      </c>
      <c r="E791" s="137" t="s">
        <v>1442</v>
      </c>
      <c r="F791" s="138">
        <v>8.7346398000000006E-2</v>
      </c>
      <c r="G791" s="138">
        <v>2.2035801800000003</v>
      </c>
      <c r="H791" s="139">
        <f t="shared" si="24"/>
        <v>-0.96036159755257922</v>
      </c>
      <c r="I791" s="140">
        <f t="shared" si="25"/>
        <v>1.1695373320154545E-5</v>
      </c>
      <c r="J791" s="141">
        <v>48.319360530000004</v>
      </c>
      <c r="K791" s="141">
        <v>4.1392380952380901</v>
      </c>
      <c r="L791" s="142"/>
    </row>
    <row r="792" spans="1:17" x14ac:dyDescent="0.2">
      <c r="A792" s="62" t="s">
        <v>2139</v>
      </c>
      <c r="B792" s="62" t="s">
        <v>2140</v>
      </c>
      <c r="C792" s="62" t="s">
        <v>1382</v>
      </c>
      <c r="D792" s="62" t="s">
        <v>307</v>
      </c>
      <c r="E792" s="62" t="s">
        <v>308</v>
      </c>
      <c r="F792" s="138">
        <v>8.7161649999999993E-2</v>
      </c>
      <c r="G792" s="138">
        <v>8.0389799999999997E-2</v>
      </c>
      <c r="H792" s="79">
        <f t="shared" si="24"/>
        <v>8.4237676919211024E-2</v>
      </c>
      <c r="I792" s="63">
        <f t="shared" si="25"/>
        <v>1.1670636217313143E-5</v>
      </c>
      <c r="J792" s="141">
        <v>41.686065499999998</v>
      </c>
      <c r="K792" s="141">
        <v>15.3380476190476</v>
      </c>
      <c r="L792" s="142"/>
    </row>
    <row r="793" spans="1:17" x14ac:dyDescent="0.2">
      <c r="A793" s="62" t="s">
        <v>210</v>
      </c>
      <c r="B793" s="62" t="s">
        <v>211</v>
      </c>
      <c r="C793" s="62" t="s">
        <v>219</v>
      </c>
      <c r="D793" s="62" t="s">
        <v>307</v>
      </c>
      <c r="E793" s="62" t="s">
        <v>1442</v>
      </c>
      <c r="F793" s="138">
        <v>8.5131100000000001E-2</v>
      </c>
      <c r="G793" s="138">
        <v>0</v>
      </c>
      <c r="H793" s="79" t="str">
        <f t="shared" si="24"/>
        <v/>
      </c>
      <c r="I793" s="63">
        <f t="shared" si="25"/>
        <v>1.1398752764314432E-5</v>
      </c>
      <c r="J793" s="141">
        <v>7.0752499999999996</v>
      </c>
      <c r="K793" s="141">
        <v>70.328857142857103</v>
      </c>
      <c r="L793" s="142"/>
    </row>
    <row r="794" spans="1:17" x14ac:dyDescent="0.2">
      <c r="A794" s="62" t="s">
        <v>2702</v>
      </c>
      <c r="B794" s="62" t="s">
        <v>291</v>
      </c>
      <c r="C794" s="62" t="s">
        <v>1230</v>
      </c>
      <c r="D794" s="62" t="s">
        <v>306</v>
      </c>
      <c r="E794" s="62" t="s">
        <v>1442</v>
      </c>
      <c r="F794" s="138">
        <v>8.4563470000000002E-2</v>
      </c>
      <c r="G794" s="138">
        <v>0.14075642999999999</v>
      </c>
      <c r="H794" s="79">
        <f t="shared" si="24"/>
        <v>-0.39922126470527841</v>
      </c>
      <c r="I794" s="63">
        <f t="shared" si="25"/>
        <v>1.1322749117802079E-5</v>
      </c>
      <c r="J794" s="141">
        <v>6.6225589999999999</v>
      </c>
      <c r="K794" s="141">
        <v>15.717523809523801</v>
      </c>
      <c r="L794" s="142"/>
    </row>
    <row r="795" spans="1:17" x14ac:dyDescent="0.2">
      <c r="A795" s="62" t="s">
        <v>2427</v>
      </c>
      <c r="B795" s="62" t="s">
        <v>2190</v>
      </c>
      <c r="C795" s="62" t="s">
        <v>947</v>
      </c>
      <c r="D795" s="62" t="s">
        <v>306</v>
      </c>
      <c r="E795" s="62" t="s">
        <v>1442</v>
      </c>
      <c r="F795" s="138">
        <v>8.4214190000000008E-2</v>
      </c>
      <c r="G795" s="138">
        <v>0.293504614</v>
      </c>
      <c r="H795" s="79">
        <f t="shared" si="24"/>
        <v>-0.71307370997581665</v>
      </c>
      <c r="I795" s="63">
        <f t="shared" si="25"/>
        <v>1.1275981762916265E-5</v>
      </c>
      <c r="J795" s="141">
        <v>13.316563304999999</v>
      </c>
      <c r="K795" s="141" t="s">
        <v>2809</v>
      </c>
      <c r="L795" s="142"/>
    </row>
    <row r="796" spans="1:17" x14ac:dyDescent="0.2">
      <c r="A796" s="62" t="s">
        <v>2461</v>
      </c>
      <c r="B796" s="62" t="s">
        <v>1435</v>
      </c>
      <c r="C796" s="62" t="s">
        <v>947</v>
      </c>
      <c r="D796" s="62" t="s">
        <v>306</v>
      </c>
      <c r="E796" s="62" t="s">
        <v>1442</v>
      </c>
      <c r="F796" s="138">
        <v>8.0014970000000005E-2</v>
      </c>
      <c r="G796" s="138">
        <v>0.22910817</v>
      </c>
      <c r="H796" s="79">
        <f t="shared" si="24"/>
        <v>-0.6507546195319005</v>
      </c>
      <c r="I796" s="63">
        <f t="shared" si="25"/>
        <v>1.0713721078125812E-5</v>
      </c>
      <c r="J796" s="141">
        <v>59.162926325800001</v>
      </c>
      <c r="K796" s="141">
        <v>87.5957619047619</v>
      </c>
      <c r="L796" s="142"/>
    </row>
    <row r="797" spans="1:17" x14ac:dyDescent="0.2">
      <c r="A797" s="62" t="s">
        <v>2490</v>
      </c>
      <c r="B797" s="62" t="s">
        <v>2491</v>
      </c>
      <c r="C797" s="62" t="s">
        <v>947</v>
      </c>
      <c r="D797" s="62" t="s">
        <v>306</v>
      </c>
      <c r="E797" s="62" t="s">
        <v>1442</v>
      </c>
      <c r="F797" s="138">
        <v>7.9174399999999992E-2</v>
      </c>
      <c r="G797" s="138">
        <v>0</v>
      </c>
      <c r="H797" s="79" t="str">
        <f t="shared" si="24"/>
        <v/>
      </c>
      <c r="I797" s="63">
        <f t="shared" si="25"/>
        <v>1.060117173233914E-5</v>
      </c>
      <c r="J797" s="141">
        <v>19.641381305318163</v>
      </c>
      <c r="K797" s="141">
        <v>34.2280952380952</v>
      </c>
      <c r="L797" s="142"/>
    </row>
    <row r="798" spans="1:17" x14ac:dyDescent="0.2">
      <c r="A798" s="62" t="s">
        <v>251</v>
      </c>
      <c r="B798" s="62" t="s">
        <v>106</v>
      </c>
      <c r="C798" s="62" t="s">
        <v>1237</v>
      </c>
      <c r="D798" s="62" t="s">
        <v>307</v>
      </c>
      <c r="E798" s="62" t="s">
        <v>308</v>
      </c>
      <c r="F798" s="138">
        <v>7.7962425000000002E-2</v>
      </c>
      <c r="G798" s="138">
        <v>3.7791474999999998E-2</v>
      </c>
      <c r="H798" s="79">
        <f t="shared" si="24"/>
        <v>1.062963274124654</v>
      </c>
      <c r="I798" s="63">
        <f t="shared" si="25"/>
        <v>1.0438892572531151E-5</v>
      </c>
      <c r="J798" s="141">
        <v>8.1289062530000002</v>
      </c>
      <c r="K798" s="141">
        <v>55.435619047619099</v>
      </c>
      <c r="L798" s="142"/>
    </row>
    <row r="799" spans="1:17" x14ac:dyDescent="0.2">
      <c r="A799" s="62" t="s">
        <v>108</v>
      </c>
      <c r="B799" s="62" t="s">
        <v>109</v>
      </c>
      <c r="C799" s="62" t="s">
        <v>1237</v>
      </c>
      <c r="D799" s="62" t="s">
        <v>307</v>
      </c>
      <c r="E799" s="62" t="s">
        <v>308</v>
      </c>
      <c r="F799" s="138">
        <v>7.5217050000000008E-2</v>
      </c>
      <c r="G799" s="138">
        <v>0.25951582000000001</v>
      </c>
      <c r="H799" s="79">
        <f t="shared" si="24"/>
        <v>-0.71016391216535468</v>
      </c>
      <c r="I799" s="63">
        <f t="shared" si="25"/>
        <v>1.0071296583869784E-5</v>
      </c>
      <c r="J799" s="141">
        <v>30.352009485</v>
      </c>
      <c r="K799" s="141">
        <v>32.0261904761905</v>
      </c>
      <c r="L799" s="142"/>
      <c r="M799" s="142"/>
      <c r="N799" s="142"/>
      <c r="O799" s="142"/>
      <c r="P799" s="142"/>
      <c r="Q799" s="142"/>
    </row>
    <row r="800" spans="1:17" x14ac:dyDescent="0.2">
      <c r="A800" s="62" t="s">
        <v>1851</v>
      </c>
      <c r="B800" s="62" t="s">
        <v>1852</v>
      </c>
      <c r="C800" s="62" t="s">
        <v>1236</v>
      </c>
      <c r="D800" s="62" t="s">
        <v>306</v>
      </c>
      <c r="E800" s="62" t="s">
        <v>1442</v>
      </c>
      <c r="F800" s="138">
        <v>7.4514200000000003E-2</v>
      </c>
      <c r="G800" s="138">
        <v>1.006284E-2</v>
      </c>
      <c r="H800" s="79">
        <f t="shared" si="24"/>
        <v>6.4048876857825432</v>
      </c>
      <c r="I800" s="63">
        <f t="shared" si="25"/>
        <v>9.977187458292898E-6</v>
      </c>
      <c r="J800" s="141">
        <v>7.1576736700000003</v>
      </c>
      <c r="K800" s="141">
        <v>108.10747619047601</v>
      </c>
      <c r="L800" s="142"/>
    </row>
    <row r="801" spans="1:17" x14ac:dyDescent="0.2">
      <c r="A801" s="62" t="s">
        <v>1253</v>
      </c>
      <c r="B801" s="62" t="s">
        <v>1254</v>
      </c>
      <c r="C801" s="62" t="s">
        <v>1234</v>
      </c>
      <c r="D801" s="62" t="s">
        <v>306</v>
      </c>
      <c r="E801" s="62" t="s">
        <v>1442</v>
      </c>
      <c r="F801" s="138">
        <v>7.0038460000000011E-2</v>
      </c>
      <c r="G801" s="138">
        <v>3.7231999999999999E-3</v>
      </c>
      <c r="H801" s="79">
        <f t="shared" si="24"/>
        <v>17.811361194671253</v>
      </c>
      <c r="I801" s="63">
        <f t="shared" si="25"/>
        <v>9.377901724908123E-6</v>
      </c>
      <c r="J801" s="141">
        <v>3.66404934</v>
      </c>
      <c r="K801" s="141">
        <v>74.350476190476201</v>
      </c>
      <c r="L801" s="142"/>
    </row>
    <row r="802" spans="1:17" x14ac:dyDescent="0.2">
      <c r="A802" s="62" t="s">
        <v>2366</v>
      </c>
      <c r="B802" s="62" t="s">
        <v>455</v>
      </c>
      <c r="C802" s="62" t="s">
        <v>947</v>
      </c>
      <c r="D802" s="62" t="s">
        <v>306</v>
      </c>
      <c r="E802" s="62" t="s">
        <v>1442</v>
      </c>
      <c r="F802" s="138">
        <v>6.7515323999999988E-2</v>
      </c>
      <c r="G802" s="138">
        <v>0.13118364199999999</v>
      </c>
      <c r="H802" s="79">
        <f t="shared" si="24"/>
        <v>-0.48533732582298639</v>
      </c>
      <c r="I802" s="63">
        <f t="shared" si="25"/>
        <v>9.0400627511988496E-6</v>
      </c>
      <c r="J802" s="141">
        <v>9.9421502850000003</v>
      </c>
      <c r="K802" s="141">
        <v>67.949238095238101</v>
      </c>
      <c r="L802" s="142"/>
    </row>
    <row r="803" spans="1:17" x14ac:dyDescent="0.2">
      <c r="A803" s="62" t="s">
        <v>116</v>
      </c>
      <c r="B803" s="62" t="s">
        <v>117</v>
      </c>
      <c r="C803" s="62" t="s">
        <v>1237</v>
      </c>
      <c r="D803" s="62" t="s">
        <v>307</v>
      </c>
      <c r="E803" s="62" t="s">
        <v>308</v>
      </c>
      <c r="F803" s="138">
        <v>6.7458968999999994E-2</v>
      </c>
      <c r="G803" s="138">
        <v>0.210204263</v>
      </c>
      <c r="H803" s="79">
        <f t="shared" si="24"/>
        <v>-0.67907896806070012</v>
      </c>
      <c r="I803" s="63">
        <f t="shared" si="25"/>
        <v>9.0325170163025214E-6</v>
      </c>
      <c r="J803" s="141">
        <v>10.14000845</v>
      </c>
      <c r="K803" s="141">
        <v>29.842904761904801</v>
      </c>
      <c r="L803" s="142"/>
    </row>
    <row r="804" spans="1:17" x14ac:dyDescent="0.2">
      <c r="A804" s="62" t="s">
        <v>2070</v>
      </c>
      <c r="B804" s="62" t="s">
        <v>846</v>
      </c>
      <c r="C804" s="62" t="s">
        <v>1236</v>
      </c>
      <c r="D804" s="62" t="s">
        <v>306</v>
      </c>
      <c r="E804" s="62" t="s">
        <v>1442</v>
      </c>
      <c r="F804" s="138">
        <v>6.6216861999999987E-2</v>
      </c>
      <c r="G804" s="138">
        <v>7.0968189400000004</v>
      </c>
      <c r="H804" s="79">
        <f t="shared" si="24"/>
        <v>-0.99066950100321993</v>
      </c>
      <c r="I804" s="63">
        <f t="shared" si="25"/>
        <v>8.8662032884190043E-6</v>
      </c>
      <c r="J804" s="141">
        <v>45.095694000000002</v>
      </c>
      <c r="K804" s="141">
        <v>6.1310952380952397</v>
      </c>
      <c r="L804" s="142"/>
    </row>
    <row r="805" spans="1:17" x14ac:dyDescent="0.2">
      <c r="A805" s="62" t="s">
        <v>2670</v>
      </c>
      <c r="B805" s="62" t="s">
        <v>285</v>
      </c>
      <c r="C805" s="62" t="s">
        <v>1230</v>
      </c>
      <c r="D805" s="62" t="s">
        <v>306</v>
      </c>
      <c r="E805" s="62" t="s">
        <v>1442</v>
      </c>
      <c r="F805" s="138">
        <v>6.5163899999999997E-2</v>
      </c>
      <c r="G805" s="138">
        <v>0.59444431999999992</v>
      </c>
      <c r="H805" s="79">
        <f t="shared" si="24"/>
        <v>-0.89037846303250068</v>
      </c>
      <c r="I805" s="63">
        <f t="shared" si="25"/>
        <v>8.7252154061031653E-6</v>
      </c>
      <c r="J805" s="141">
        <v>52.711241919999992</v>
      </c>
      <c r="K805" s="141">
        <v>16.340904761904799</v>
      </c>
      <c r="L805" s="142"/>
    </row>
    <row r="806" spans="1:17" x14ac:dyDescent="0.2">
      <c r="A806" s="62" t="s">
        <v>860</v>
      </c>
      <c r="B806" s="62" t="s">
        <v>861</v>
      </c>
      <c r="C806" s="62" t="s">
        <v>1236</v>
      </c>
      <c r="D806" s="62" t="s">
        <v>306</v>
      </c>
      <c r="E806" s="62" t="s">
        <v>308</v>
      </c>
      <c r="F806" s="138">
        <v>6.4210839999999991E-2</v>
      </c>
      <c r="G806" s="138">
        <v>8.0274419999999999E-2</v>
      </c>
      <c r="H806" s="79">
        <f t="shared" si="24"/>
        <v>-0.20010832840648374</v>
      </c>
      <c r="I806" s="63">
        <f t="shared" si="25"/>
        <v>8.5976040477446144E-6</v>
      </c>
      <c r="J806" s="141">
        <v>6.8435677300000002</v>
      </c>
      <c r="K806" s="141">
        <v>120.30971428571399</v>
      </c>
      <c r="L806" s="142"/>
      <c r="M806" s="142"/>
      <c r="N806" s="142"/>
      <c r="O806" s="142"/>
      <c r="P806" s="142"/>
      <c r="Q806" s="142"/>
    </row>
    <row r="807" spans="1:17" x14ac:dyDescent="0.2">
      <c r="A807" s="62" t="s">
        <v>2645</v>
      </c>
      <c r="B807" s="62" t="s">
        <v>468</v>
      </c>
      <c r="C807" s="62" t="s">
        <v>1235</v>
      </c>
      <c r="D807" s="62" t="s">
        <v>307</v>
      </c>
      <c r="E807" s="62" t="s">
        <v>1442</v>
      </c>
      <c r="F807" s="138">
        <v>6.4184619999999998E-2</v>
      </c>
      <c r="G807" s="138">
        <v>0.76069712</v>
      </c>
      <c r="H807" s="79">
        <f t="shared" si="24"/>
        <v>-0.91562394767578459</v>
      </c>
      <c r="I807" s="63">
        <f t="shared" si="25"/>
        <v>8.5940932826131854E-6</v>
      </c>
      <c r="J807" s="141">
        <v>14.117940000000001</v>
      </c>
      <c r="K807" s="141">
        <v>58.617095238095203</v>
      </c>
      <c r="L807" s="142"/>
    </row>
    <row r="808" spans="1:17" x14ac:dyDescent="0.2">
      <c r="A808" s="62" t="s">
        <v>2961</v>
      </c>
      <c r="B808" s="62" t="s">
        <v>2962</v>
      </c>
      <c r="C808" s="62" t="s">
        <v>1382</v>
      </c>
      <c r="D808" s="62" t="s">
        <v>307</v>
      </c>
      <c r="E808" s="62" t="s">
        <v>1442</v>
      </c>
      <c r="F808" s="138">
        <v>6.3673999999999994E-2</v>
      </c>
      <c r="G808" s="138">
        <v>5.0796000000000001E-2</v>
      </c>
      <c r="H808" s="79">
        <f t="shared" si="24"/>
        <v>0.25352389951964716</v>
      </c>
      <c r="I808" s="63">
        <f t="shared" si="25"/>
        <v>8.5257230731772176E-6</v>
      </c>
      <c r="J808" s="141">
        <v>12.575481980000001</v>
      </c>
      <c r="K808" s="141">
        <v>90.865399999999994</v>
      </c>
      <c r="L808" s="142"/>
    </row>
    <row r="809" spans="1:17" x14ac:dyDescent="0.2">
      <c r="A809" s="62" t="s">
        <v>475</v>
      </c>
      <c r="B809" s="62" t="s">
        <v>476</v>
      </c>
      <c r="C809" s="62" t="s">
        <v>1236</v>
      </c>
      <c r="D809" s="62" t="s">
        <v>306</v>
      </c>
      <c r="E809" s="62" t="s">
        <v>1442</v>
      </c>
      <c r="F809" s="138">
        <v>6.3466670000000003E-2</v>
      </c>
      <c r="G809" s="138">
        <v>2.096073E-2</v>
      </c>
      <c r="H809" s="79">
        <f t="shared" si="24"/>
        <v>2.0278845250141577</v>
      </c>
      <c r="I809" s="63">
        <f t="shared" si="25"/>
        <v>8.497962320518963E-6</v>
      </c>
      <c r="J809" s="141">
        <v>17.90739288</v>
      </c>
      <c r="K809" s="141">
        <v>81.813285714285698</v>
      </c>
      <c r="L809" s="142"/>
    </row>
    <row r="810" spans="1:17" x14ac:dyDescent="0.2">
      <c r="A810" s="62" t="s">
        <v>2237</v>
      </c>
      <c r="B810" s="62" t="s">
        <v>1176</v>
      </c>
      <c r="C810" s="62" t="s">
        <v>219</v>
      </c>
      <c r="D810" s="62" t="s">
        <v>1153</v>
      </c>
      <c r="E810" s="62" t="s">
        <v>308</v>
      </c>
      <c r="F810" s="138">
        <v>6.2563149999999998E-2</v>
      </c>
      <c r="G810" s="138">
        <v>1.0086659999999999E-2</v>
      </c>
      <c r="H810" s="79">
        <f t="shared" si="24"/>
        <v>5.2025635839812194</v>
      </c>
      <c r="I810" s="63">
        <f t="shared" si="25"/>
        <v>8.3769841926947786E-6</v>
      </c>
      <c r="J810" s="141">
        <v>29.897655</v>
      </c>
      <c r="K810" s="141">
        <v>20.290761904761901</v>
      </c>
      <c r="L810" s="142"/>
    </row>
    <row r="811" spans="1:17" x14ac:dyDescent="0.2">
      <c r="A811" s="62" t="s">
        <v>2639</v>
      </c>
      <c r="B811" s="62" t="s">
        <v>1341</v>
      </c>
      <c r="C811" s="62" t="s">
        <v>1235</v>
      </c>
      <c r="D811" s="62" t="s">
        <v>307</v>
      </c>
      <c r="E811" s="62" t="s">
        <v>308</v>
      </c>
      <c r="F811" s="138">
        <v>6.2016099999999998E-2</v>
      </c>
      <c r="G811" s="138">
        <v>8.855884E-2</v>
      </c>
      <c r="H811" s="79">
        <f t="shared" si="24"/>
        <v>-0.29971869550233499</v>
      </c>
      <c r="I811" s="63">
        <f t="shared" si="25"/>
        <v>8.3037361352901606E-6</v>
      </c>
      <c r="J811" s="141">
        <v>53.390347409999997</v>
      </c>
      <c r="K811" s="141">
        <v>17.608619047619001</v>
      </c>
      <c r="L811" s="142"/>
    </row>
    <row r="812" spans="1:17" x14ac:dyDescent="0.2">
      <c r="A812" s="62" t="s">
        <v>2322</v>
      </c>
      <c r="B812" s="62" t="s">
        <v>1398</v>
      </c>
      <c r="C812" s="62" t="s">
        <v>947</v>
      </c>
      <c r="D812" s="62" t="s">
        <v>306</v>
      </c>
      <c r="E812" s="62" t="s">
        <v>1442</v>
      </c>
      <c r="F812" s="138">
        <v>6.1884800000000004E-2</v>
      </c>
      <c r="G812" s="138">
        <v>2.5161999999999998E-4</v>
      </c>
      <c r="H812" s="79" t="str">
        <f t="shared" si="24"/>
        <v/>
      </c>
      <c r="I812" s="63">
        <f t="shared" si="25"/>
        <v>8.2861555303413897E-6</v>
      </c>
      <c r="J812" s="141">
        <v>2.5666500000000001</v>
      </c>
      <c r="K812" s="141">
        <v>61.210666666666697</v>
      </c>
      <c r="L812" s="142"/>
    </row>
    <row r="813" spans="1:17" x14ac:dyDescent="0.2">
      <c r="A813" s="62" t="s">
        <v>2467</v>
      </c>
      <c r="B813" s="62" t="s">
        <v>685</v>
      </c>
      <c r="C813" s="62" t="s">
        <v>947</v>
      </c>
      <c r="D813" s="62" t="s">
        <v>307</v>
      </c>
      <c r="E813" s="62" t="s">
        <v>308</v>
      </c>
      <c r="F813" s="138">
        <v>6.1870050000000003E-2</v>
      </c>
      <c r="G813" s="138">
        <v>6.3726350000000001E-2</v>
      </c>
      <c r="H813" s="79">
        <f t="shared" si="24"/>
        <v>-2.9129237748592218E-2</v>
      </c>
      <c r="I813" s="63">
        <f t="shared" si="25"/>
        <v>8.2841805575843857E-6</v>
      </c>
      <c r="J813" s="141">
        <v>5.3718844833000006</v>
      </c>
      <c r="K813" s="141">
        <v>92.217526315789499</v>
      </c>
      <c r="L813" s="142"/>
    </row>
    <row r="814" spans="1:17" x14ac:dyDescent="0.2">
      <c r="A814" s="62" t="s">
        <v>2719</v>
      </c>
      <c r="B814" s="62" t="s">
        <v>292</v>
      </c>
      <c r="C814" s="62" t="s">
        <v>1230</v>
      </c>
      <c r="D814" s="62" t="s">
        <v>306</v>
      </c>
      <c r="E814" s="62" t="s">
        <v>1442</v>
      </c>
      <c r="F814" s="138">
        <v>6.1511669999999997E-2</v>
      </c>
      <c r="G814" s="138">
        <v>0</v>
      </c>
      <c r="H814" s="79" t="str">
        <f t="shared" si="24"/>
        <v/>
      </c>
      <c r="I814" s="63">
        <f t="shared" si="25"/>
        <v>8.2361947449298453E-6</v>
      </c>
      <c r="J814" s="141">
        <v>38.909253449999994</v>
      </c>
      <c r="K814" s="141">
        <v>16.165714285714301</v>
      </c>
      <c r="L814" s="142"/>
    </row>
    <row r="815" spans="1:17" x14ac:dyDescent="0.2">
      <c r="A815" s="62" t="s">
        <v>2171</v>
      </c>
      <c r="B815" s="62" t="s">
        <v>2153</v>
      </c>
      <c r="C815" s="62" t="s">
        <v>1382</v>
      </c>
      <c r="D815" s="62" t="s">
        <v>306</v>
      </c>
      <c r="E815" s="62" t="s">
        <v>1442</v>
      </c>
      <c r="F815" s="138">
        <v>6.0408000000000003E-2</v>
      </c>
      <c r="G815" s="138">
        <v>0</v>
      </c>
      <c r="H815" s="79" t="str">
        <f t="shared" si="24"/>
        <v/>
      </c>
      <c r="I815" s="63">
        <f t="shared" si="25"/>
        <v>8.0884172410165761E-6</v>
      </c>
      <c r="J815" s="141">
        <v>217.86669873441002</v>
      </c>
      <c r="K815" s="141">
        <v>67.189523809523806</v>
      </c>
      <c r="L815" s="142"/>
    </row>
    <row r="816" spans="1:17" x14ac:dyDescent="0.2">
      <c r="A816" s="62" t="s">
        <v>856</v>
      </c>
      <c r="B816" s="62" t="s">
        <v>537</v>
      </c>
      <c r="C816" s="62" t="s">
        <v>1233</v>
      </c>
      <c r="D816" s="62" t="s">
        <v>306</v>
      </c>
      <c r="E816" s="62" t="s">
        <v>1442</v>
      </c>
      <c r="F816" s="138">
        <v>5.9518839999999996E-2</v>
      </c>
      <c r="G816" s="138">
        <v>0.67963488999999999</v>
      </c>
      <c r="H816" s="79">
        <f t="shared" si="24"/>
        <v>-0.91242527292852782</v>
      </c>
      <c r="I816" s="63">
        <f t="shared" si="25"/>
        <v>7.9693618663307349E-6</v>
      </c>
      <c r="J816" s="141">
        <v>85.304241479999988</v>
      </c>
      <c r="K816" s="141">
        <v>45.375476190476199</v>
      </c>
      <c r="L816" s="142"/>
    </row>
    <row r="817" spans="1:12" x14ac:dyDescent="0.2">
      <c r="A817" s="62" t="s">
        <v>2425</v>
      </c>
      <c r="B817" s="62" t="s">
        <v>1445</v>
      </c>
      <c r="C817" s="62" t="s">
        <v>947</v>
      </c>
      <c r="D817" s="62" t="s">
        <v>306</v>
      </c>
      <c r="E817" s="62" t="s">
        <v>1442</v>
      </c>
      <c r="F817" s="138">
        <v>5.8784469999999998E-2</v>
      </c>
      <c r="G817" s="138">
        <v>5.9693510000000005E-2</v>
      </c>
      <c r="H817" s="79">
        <f t="shared" si="24"/>
        <v>-1.5228456158801973E-2</v>
      </c>
      <c r="I817" s="63">
        <f t="shared" si="25"/>
        <v>7.8710323243944781E-6</v>
      </c>
      <c r="J817" s="141">
        <v>7.1168267086399997</v>
      </c>
      <c r="K817" s="141">
        <v>74.886904761904802</v>
      </c>
      <c r="L817" s="142"/>
    </row>
    <row r="818" spans="1:12" x14ac:dyDescent="0.2">
      <c r="A818" s="62" t="s">
        <v>697</v>
      </c>
      <c r="B818" s="62" t="s">
        <v>84</v>
      </c>
      <c r="C818" s="62" t="s">
        <v>698</v>
      </c>
      <c r="D818" s="62" t="s">
        <v>306</v>
      </c>
      <c r="E818" s="62" t="s">
        <v>1442</v>
      </c>
      <c r="F818" s="138">
        <v>5.8748349999999998E-2</v>
      </c>
      <c r="G818" s="138">
        <v>7.0372329999999997E-2</v>
      </c>
      <c r="H818" s="79">
        <f t="shared" si="24"/>
        <v>-0.165178273903962</v>
      </c>
      <c r="I818" s="63">
        <f t="shared" si="25"/>
        <v>7.866195984327839E-6</v>
      </c>
      <c r="J818" s="141">
        <v>10.232770559999999</v>
      </c>
      <c r="K818" s="141">
        <v>60.511857142857103</v>
      </c>
      <c r="L818" s="142"/>
    </row>
    <row r="819" spans="1:12" x14ac:dyDescent="0.2">
      <c r="A819" s="62" t="s">
        <v>2358</v>
      </c>
      <c r="B819" s="62" t="s">
        <v>594</v>
      </c>
      <c r="C819" s="62" t="s">
        <v>947</v>
      </c>
      <c r="D819" s="62" t="s">
        <v>306</v>
      </c>
      <c r="E819" s="62" t="s">
        <v>1442</v>
      </c>
      <c r="F819" s="138">
        <v>5.7542368999999996E-2</v>
      </c>
      <c r="G819" s="138">
        <v>0.41841103999999996</v>
      </c>
      <c r="H819" s="79">
        <f t="shared" si="24"/>
        <v>-0.86247406617186773</v>
      </c>
      <c r="I819" s="63">
        <f t="shared" si="25"/>
        <v>7.7047193998897123E-6</v>
      </c>
      <c r="J819" s="141">
        <v>15.3848624671</v>
      </c>
      <c r="K819" s="141">
        <v>44.498857142857098</v>
      </c>
      <c r="L819" s="142"/>
    </row>
    <row r="820" spans="1:12" x14ac:dyDescent="0.2">
      <c r="A820" s="62" t="s">
        <v>2380</v>
      </c>
      <c r="B820" s="62" t="s">
        <v>362</v>
      </c>
      <c r="C820" s="62" t="s">
        <v>947</v>
      </c>
      <c r="D820" s="62" t="s">
        <v>306</v>
      </c>
      <c r="E820" s="62" t="s">
        <v>1442</v>
      </c>
      <c r="F820" s="138">
        <v>5.7169669999999999E-2</v>
      </c>
      <c r="G820" s="138">
        <v>3.8883250000000001E-2</v>
      </c>
      <c r="H820" s="79">
        <f t="shared" si="24"/>
        <v>0.47029042068242743</v>
      </c>
      <c r="I820" s="63">
        <f t="shared" si="25"/>
        <v>7.6548163238516111E-6</v>
      </c>
      <c r="J820" s="141">
        <v>6.4405026229600004</v>
      </c>
      <c r="K820" s="141">
        <v>54.6473333333333</v>
      </c>
      <c r="L820" s="142"/>
    </row>
    <row r="821" spans="1:12" x14ac:dyDescent="0.2">
      <c r="A821" s="62" t="s">
        <v>2943</v>
      </c>
      <c r="B821" s="62" t="s">
        <v>2944</v>
      </c>
      <c r="C821" s="62" t="s">
        <v>1233</v>
      </c>
      <c r="D821" s="62" t="s">
        <v>306</v>
      </c>
      <c r="E821" s="62" t="s">
        <v>1442</v>
      </c>
      <c r="F821" s="138">
        <v>5.6331199999999998E-2</v>
      </c>
      <c r="G821" s="138">
        <v>1.5744999999999999E-3</v>
      </c>
      <c r="H821" s="79">
        <f t="shared" si="24"/>
        <v>34.777199110828832</v>
      </c>
      <c r="I821" s="63">
        <f t="shared" si="25"/>
        <v>7.5425481606269522E-6</v>
      </c>
      <c r="J821" s="141">
        <v>67.422396000000006</v>
      </c>
      <c r="K821" s="141">
        <v>703.97523809523796</v>
      </c>
      <c r="L821" s="142"/>
    </row>
    <row r="822" spans="1:12" x14ac:dyDescent="0.2">
      <c r="A822" s="62" t="s">
        <v>2465</v>
      </c>
      <c r="B822" s="62" t="s">
        <v>1399</v>
      </c>
      <c r="C822" s="62" t="s">
        <v>947</v>
      </c>
      <c r="D822" s="62" t="s">
        <v>306</v>
      </c>
      <c r="E822" s="62" t="s">
        <v>1442</v>
      </c>
      <c r="F822" s="138">
        <v>5.3255224999999996E-2</v>
      </c>
      <c r="G822" s="138">
        <v>0.262898205</v>
      </c>
      <c r="H822" s="79">
        <f t="shared" si="24"/>
        <v>-0.79743024491171399</v>
      </c>
      <c r="I822" s="63">
        <f t="shared" si="25"/>
        <v>7.1306860029171131E-6</v>
      </c>
      <c r="J822" s="141">
        <v>10.00496181592</v>
      </c>
      <c r="K822" s="141">
        <v>66.190761904761899</v>
      </c>
      <c r="L822" s="142"/>
    </row>
    <row r="823" spans="1:12" x14ac:dyDescent="0.2">
      <c r="A823" s="62" t="s">
        <v>1500</v>
      </c>
      <c r="B823" s="62" t="s">
        <v>1490</v>
      </c>
      <c r="C823" s="62" t="s">
        <v>1382</v>
      </c>
      <c r="D823" s="62" t="s">
        <v>307</v>
      </c>
      <c r="E823" s="62" t="s">
        <v>308</v>
      </c>
      <c r="F823" s="138">
        <v>5.3010120000000001E-2</v>
      </c>
      <c r="G823" s="138">
        <v>4.7112200000000003E-3</v>
      </c>
      <c r="H823" s="79">
        <f t="shared" si="24"/>
        <v>10.251888045983842</v>
      </c>
      <c r="I823" s="63">
        <f t="shared" si="25"/>
        <v>7.0978673115540594E-6</v>
      </c>
      <c r="J823" s="141">
        <v>2.3034715187941002</v>
      </c>
      <c r="K823" s="141">
        <v>66.921095238095205</v>
      </c>
      <c r="L823" s="142"/>
    </row>
    <row r="824" spans="1:12" x14ac:dyDescent="0.2">
      <c r="A824" s="62" t="s">
        <v>2411</v>
      </c>
      <c r="B824" s="62" t="s">
        <v>181</v>
      </c>
      <c r="C824" s="62" t="s">
        <v>947</v>
      </c>
      <c r="D824" s="62" t="s">
        <v>306</v>
      </c>
      <c r="E824" s="62" t="s">
        <v>1442</v>
      </c>
      <c r="F824" s="138">
        <v>5.2563370000000005E-2</v>
      </c>
      <c r="G824" s="138">
        <v>2.5633658800000001</v>
      </c>
      <c r="H824" s="79">
        <f t="shared" si="24"/>
        <v>-0.97949439430004426</v>
      </c>
      <c r="I824" s="63">
        <f t="shared" si="25"/>
        <v>7.0380490688970586E-6</v>
      </c>
      <c r="J824" s="141">
        <v>81.831321497199994</v>
      </c>
      <c r="K824" s="141">
        <v>43.593666666666699</v>
      </c>
      <c r="L824" s="142"/>
    </row>
    <row r="825" spans="1:12" x14ac:dyDescent="0.2">
      <c r="A825" s="62" t="s">
        <v>2858</v>
      </c>
      <c r="B825" s="62" t="s">
        <v>2859</v>
      </c>
      <c r="C825" s="62" t="s">
        <v>433</v>
      </c>
      <c r="D825" s="62" t="s">
        <v>1153</v>
      </c>
      <c r="E825" s="62" t="s">
        <v>308</v>
      </c>
      <c r="F825" s="138">
        <v>5.1436900000000001E-2</v>
      </c>
      <c r="G825" s="138">
        <v>0</v>
      </c>
      <c r="H825" s="79" t="str">
        <f t="shared" si="24"/>
        <v/>
      </c>
      <c r="I825" s="63">
        <f t="shared" si="25"/>
        <v>6.8872187257390667E-6</v>
      </c>
      <c r="J825" s="141">
        <v>202.78156249860001</v>
      </c>
      <c r="K825" s="141">
        <v>130.58947619047601</v>
      </c>
      <c r="L825" s="142"/>
    </row>
    <row r="826" spans="1:12" x14ac:dyDescent="0.2">
      <c r="A826" s="62" t="s">
        <v>2215</v>
      </c>
      <c r="B826" s="62" t="s">
        <v>2216</v>
      </c>
      <c r="C826" s="62" t="s">
        <v>219</v>
      </c>
      <c r="D826" s="62" t="s">
        <v>1153</v>
      </c>
      <c r="E826" s="62" t="s">
        <v>308</v>
      </c>
      <c r="F826" s="138">
        <v>5.1258100000000001E-2</v>
      </c>
      <c r="G826" s="138">
        <v>0.84195208999999993</v>
      </c>
      <c r="H826" s="79">
        <f t="shared" si="24"/>
        <v>-0.9391199325842875</v>
      </c>
      <c r="I826" s="63">
        <f t="shared" si="25"/>
        <v>6.8632780390304556E-6</v>
      </c>
      <c r="J826" s="141">
        <v>12.441195</v>
      </c>
      <c r="K826" s="141">
        <v>51.067238095238103</v>
      </c>
      <c r="L826" s="142"/>
    </row>
    <row r="827" spans="1:12" x14ac:dyDescent="0.2">
      <c r="A827" s="62" t="s">
        <v>2629</v>
      </c>
      <c r="B827" s="62" t="s">
        <v>44</v>
      </c>
      <c r="C827" s="62" t="s">
        <v>1235</v>
      </c>
      <c r="D827" s="62" t="s">
        <v>1153</v>
      </c>
      <c r="E827" s="62" t="s">
        <v>308</v>
      </c>
      <c r="F827" s="138">
        <v>5.0774379999999994E-2</v>
      </c>
      <c r="G827" s="138">
        <v>0.21023935999999999</v>
      </c>
      <c r="H827" s="79">
        <f t="shared" si="24"/>
        <v>-0.75849251063169143</v>
      </c>
      <c r="I827" s="63">
        <f t="shared" si="25"/>
        <v>6.7985096443174273E-6</v>
      </c>
      <c r="J827" s="141">
        <v>7.6547237300000006</v>
      </c>
      <c r="K827" s="141">
        <v>198.276095238095</v>
      </c>
      <c r="L827" s="142"/>
    </row>
    <row r="828" spans="1:12" x14ac:dyDescent="0.2">
      <c r="A828" s="62" t="s">
        <v>1255</v>
      </c>
      <c r="B828" s="62" t="s">
        <v>1256</v>
      </c>
      <c r="C828" s="62" t="s">
        <v>1234</v>
      </c>
      <c r="D828" s="62" t="s">
        <v>306</v>
      </c>
      <c r="E828" s="62" t="s">
        <v>1442</v>
      </c>
      <c r="F828" s="138">
        <v>5.0393150000000005E-2</v>
      </c>
      <c r="G828" s="138">
        <v>0.50429014000000005</v>
      </c>
      <c r="H828" s="79">
        <f t="shared" si="24"/>
        <v>-0.90007111778945348</v>
      </c>
      <c r="I828" s="63">
        <f t="shared" si="25"/>
        <v>6.7474642975952606E-6</v>
      </c>
      <c r="J828" s="141">
        <v>5.6140000900000002</v>
      </c>
      <c r="K828" s="141">
        <v>75.914761904761903</v>
      </c>
      <c r="L828" s="142"/>
    </row>
    <row r="829" spans="1:12" x14ac:dyDescent="0.2">
      <c r="A829" s="62" t="s">
        <v>2672</v>
      </c>
      <c r="B829" s="62" t="s">
        <v>467</v>
      </c>
      <c r="C829" s="62" t="s">
        <v>1235</v>
      </c>
      <c r="D829" s="62" t="s">
        <v>1153</v>
      </c>
      <c r="E829" s="62" t="s">
        <v>1442</v>
      </c>
      <c r="F829" s="138">
        <v>5.0356100000000001E-2</v>
      </c>
      <c r="G829" s="138">
        <v>0.21863079999999999</v>
      </c>
      <c r="H829" s="79">
        <f t="shared" si="24"/>
        <v>-0.76967517842865685</v>
      </c>
      <c r="I829" s="63">
        <f t="shared" si="25"/>
        <v>6.7425034338225862E-6</v>
      </c>
      <c r="J829" s="141">
        <v>10.372989999999998</v>
      </c>
      <c r="K829" s="141">
        <v>70.936714285714302</v>
      </c>
      <c r="L829" s="142"/>
    </row>
    <row r="830" spans="1:12" x14ac:dyDescent="0.2">
      <c r="A830" s="62" t="s">
        <v>2864</v>
      </c>
      <c r="B830" s="62" t="s">
        <v>2865</v>
      </c>
      <c r="C830" s="62" t="s">
        <v>433</v>
      </c>
      <c r="D830" s="62" t="s">
        <v>307</v>
      </c>
      <c r="E830" s="62" t="s">
        <v>308</v>
      </c>
      <c r="F830" s="138">
        <v>5.0206000000000001E-2</v>
      </c>
      <c r="G830" s="138">
        <v>0</v>
      </c>
      <c r="H830" s="79" t="str">
        <f t="shared" si="24"/>
        <v/>
      </c>
      <c r="I830" s="63">
        <f t="shared" si="25"/>
        <v>6.7224055754614989E-6</v>
      </c>
      <c r="J830" s="141">
        <v>5.5976747089999996</v>
      </c>
      <c r="K830" s="141">
        <v>165.02819047618999</v>
      </c>
      <c r="L830" s="142"/>
    </row>
    <row r="831" spans="1:12" x14ac:dyDescent="0.2">
      <c r="A831" s="62" t="s">
        <v>2168</v>
      </c>
      <c r="B831" s="62" t="s">
        <v>2147</v>
      </c>
      <c r="C831" s="62" t="s">
        <v>1382</v>
      </c>
      <c r="D831" s="62" t="s">
        <v>306</v>
      </c>
      <c r="E831" s="62" t="s">
        <v>1442</v>
      </c>
      <c r="F831" s="138">
        <v>4.9069050000000003E-2</v>
      </c>
      <c r="G831" s="138">
        <v>0</v>
      </c>
      <c r="H831" s="79" t="str">
        <f t="shared" si="24"/>
        <v/>
      </c>
      <c r="I831" s="63">
        <f t="shared" si="25"/>
        <v>6.5701719974226002E-6</v>
      </c>
      <c r="J831" s="141">
        <v>3.0248060358859998</v>
      </c>
      <c r="K831" s="141">
        <v>64.389095238095194</v>
      </c>
      <c r="L831" s="142"/>
    </row>
    <row r="832" spans="1:12" x14ac:dyDescent="0.2">
      <c r="A832" s="62" t="s">
        <v>239</v>
      </c>
      <c r="B832" s="62" t="s">
        <v>240</v>
      </c>
      <c r="C832" s="62" t="s">
        <v>1382</v>
      </c>
      <c r="D832" s="62" t="s">
        <v>307</v>
      </c>
      <c r="E832" s="62" t="s">
        <v>308</v>
      </c>
      <c r="F832" s="138">
        <v>4.8172839999999995E-2</v>
      </c>
      <c r="G832" s="138">
        <v>0.23164000000000001</v>
      </c>
      <c r="H832" s="79">
        <f t="shared" si="24"/>
        <v>-0.79203574512174069</v>
      </c>
      <c r="I832" s="63">
        <f t="shared" si="25"/>
        <v>6.4501726527071395E-6</v>
      </c>
      <c r="J832" s="141">
        <v>58.778540745734588</v>
      </c>
      <c r="K832" s="141">
        <v>43.431571428571402</v>
      </c>
      <c r="L832" s="142"/>
    </row>
    <row r="833" spans="1:17" x14ac:dyDescent="0.2">
      <c r="A833" s="62" t="s">
        <v>2788</v>
      </c>
      <c r="B833" s="62" t="s">
        <v>48</v>
      </c>
      <c r="C833" s="62" t="s">
        <v>2792</v>
      </c>
      <c r="D833" s="62" t="s">
        <v>307</v>
      </c>
      <c r="E833" s="62" t="s">
        <v>308</v>
      </c>
      <c r="F833" s="138">
        <v>4.675497E-2</v>
      </c>
      <c r="G833" s="138">
        <v>0.17584129000000001</v>
      </c>
      <c r="H833" s="79">
        <f t="shared" si="24"/>
        <v>-0.73410698931974405</v>
      </c>
      <c r="I833" s="63">
        <f t="shared" si="25"/>
        <v>6.2603248816582699E-6</v>
      </c>
      <c r="J833" s="141">
        <v>8.2835704400000001</v>
      </c>
      <c r="K833" s="141">
        <v>20.106000000000002</v>
      </c>
      <c r="L833" s="142"/>
    </row>
    <row r="834" spans="1:17" x14ac:dyDescent="0.2">
      <c r="A834" s="62" t="s">
        <v>2718</v>
      </c>
      <c r="B834" s="62" t="s">
        <v>287</v>
      </c>
      <c r="C834" s="62" t="s">
        <v>1230</v>
      </c>
      <c r="D834" s="62" t="s">
        <v>306</v>
      </c>
      <c r="E834" s="62" t="s">
        <v>1442</v>
      </c>
      <c r="F834" s="138">
        <v>4.6658860000000003E-2</v>
      </c>
      <c r="G834" s="138">
        <v>7.4620099999999998E-3</v>
      </c>
      <c r="H834" s="79">
        <f t="shared" si="24"/>
        <v>5.2528541237548598</v>
      </c>
      <c r="I834" s="63">
        <f t="shared" si="25"/>
        <v>6.2474560930701019E-6</v>
      </c>
      <c r="J834" s="141">
        <v>13.715093840000002</v>
      </c>
      <c r="K834" s="141">
        <v>16.856238095238101</v>
      </c>
      <c r="L834" s="142"/>
    </row>
    <row r="835" spans="1:17" x14ac:dyDescent="0.2">
      <c r="A835" s="62" t="s">
        <v>2431</v>
      </c>
      <c r="B835" s="62" t="s">
        <v>2206</v>
      </c>
      <c r="C835" s="62" t="s">
        <v>947</v>
      </c>
      <c r="D835" s="62" t="s">
        <v>306</v>
      </c>
      <c r="E835" s="62" t="s">
        <v>1442</v>
      </c>
      <c r="F835" s="138">
        <v>4.6277860000000004E-2</v>
      </c>
      <c r="G835" s="138">
        <v>1.00127279</v>
      </c>
      <c r="H835" s="79">
        <f t="shared" si="24"/>
        <v>-0.95378096712285565</v>
      </c>
      <c r="I835" s="63">
        <f t="shared" si="25"/>
        <v>6.1964415425332968E-6</v>
      </c>
      <c r="J835" s="141">
        <v>34.208941552799999</v>
      </c>
      <c r="K835" s="141">
        <v>29.181000000000001</v>
      </c>
      <c r="L835" s="142"/>
    </row>
    <row r="836" spans="1:17" x14ac:dyDescent="0.2">
      <c r="A836" s="62" t="s">
        <v>2963</v>
      </c>
      <c r="B836" s="62" t="s">
        <v>2964</v>
      </c>
      <c r="C836" s="62" t="s">
        <v>1382</v>
      </c>
      <c r="D836" s="62" t="s">
        <v>307</v>
      </c>
      <c r="E836" s="62" t="s">
        <v>1442</v>
      </c>
      <c r="F836" s="138">
        <v>4.5981000000000001E-2</v>
      </c>
      <c r="G836" s="138">
        <v>0</v>
      </c>
      <c r="H836" s="79" t="str">
        <f t="shared" si="24"/>
        <v/>
      </c>
      <c r="I836" s="63">
        <f t="shared" si="25"/>
        <v>6.1566930399811806E-6</v>
      </c>
      <c r="J836" s="141">
        <v>4.004300970000001</v>
      </c>
      <c r="K836" s="141">
        <v>113.988428571429</v>
      </c>
      <c r="L836" s="142"/>
    </row>
    <row r="837" spans="1:17" x14ac:dyDescent="0.2">
      <c r="A837" s="62" t="s">
        <v>1610</v>
      </c>
      <c r="B837" s="62" t="s">
        <v>1609</v>
      </c>
      <c r="C837" s="62" t="s">
        <v>1382</v>
      </c>
      <c r="D837" s="62" t="s">
        <v>307</v>
      </c>
      <c r="E837" s="62" t="s">
        <v>308</v>
      </c>
      <c r="F837" s="138">
        <v>4.5442550000000005E-2</v>
      </c>
      <c r="G837" s="138">
        <v>0.12273476</v>
      </c>
      <c r="H837" s="79">
        <f t="shared" si="24"/>
        <v>-0.62974995836550285</v>
      </c>
      <c r="I837" s="63">
        <f t="shared" si="25"/>
        <v>6.0845964921162406E-6</v>
      </c>
      <c r="J837" s="141">
        <v>1.9381495039047203</v>
      </c>
      <c r="K837" s="141">
        <v>134.047857142857</v>
      </c>
      <c r="L837" s="142"/>
    </row>
    <row r="838" spans="1:17" x14ac:dyDescent="0.2">
      <c r="A838" s="62" t="s">
        <v>1386</v>
      </c>
      <c r="B838" s="62" t="s">
        <v>751</v>
      </c>
      <c r="C838" s="62" t="s">
        <v>1836</v>
      </c>
      <c r="D838" s="62" t="s">
        <v>307</v>
      </c>
      <c r="E838" s="62" t="s">
        <v>308</v>
      </c>
      <c r="F838" s="138">
        <v>4.3980970000000001E-2</v>
      </c>
      <c r="G838" s="138">
        <v>0.32239687</v>
      </c>
      <c r="H838" s="79">
        <f t="shared" si="24"/>
        <v>-0.86358127484302183</v>
      </c>
      <c r="I838" s="63">
        <f t="shared" si="25"/>
        <v>5.8888961068837371E-6</v>
      </c>
      <c r="J838" s="141">
        <v>3.48602064</v>
      </c>
      <c r="K838" s="141">
        <v>28.5075238095238</v>
      </c>
      <c r="L838" s="142"/>
    </row>
    <row r="839" spans="1:17" x14ac:dyDescent="0.2">
      <c r="A839" s="62" t="s">
        <v>2318</v>
      </c>
      <c r="B839" s="62" t="s">
        <v>1430</v>
      </c>
      <c r="C839" s="62" t="s">
        <v>947</v>
      </c>
      <c r="D839" s="62" t="s">
        <v>306</v>
      </c>
      <c r="E839" s="62" t="s">
        <v>1442</v>
      </c>
      <c r="F839" s="138">
        <v>4.2752080000000005E-2</v>
      </c>
      <c r="G839" s="138">
        <v>2.24E-2</v>
      </c>
      <c r="H839" s="79">
        <f t="shared" ref="H839:H902" si="26">IF(ISERROR(F839/G839-1),"",IF((F839/G839-1)&gt;10000%,"",F839/G839-1))</f>
        <v>0.90857500000000013</v>
      </c>
      <c r="I839" s="63">
        <f t="shared" ref="I839:I902" si="27">F839/$F$1050</f>
        <v>5.7243520884869546E-6</v>
      </c>
      <c r="J839" s="141">
        <v>3.4392613008599997</v>
      </c>
      <c r="K839" s="141">
        <v>260.83875</v>
      </c>
      <c r="L839" s="142"/>
    </row>
    <row r="840" spans="1:17" x14ac:dyDescent="0.2">
      <c r="A840" s="62" t="s">
        <v>2827</v>
      </c>
      <c r="B840" s="62" t="s">
        <v>2828</v>
      </c>
      <c r="C840" s="62" t="s">
        <v>2812</v>
      </c>
      <c r="D840" s="62" t="s">
        <v>306</v>
      </c>
      <c r="E840" s="62" t="s">
        <v>1442</v>
      </c>
      <c r="F840" s="138">
        <v>4.2318550000000003E-2</v>
      </c>
      <c r="G840" s="138">
        <v>6.7111399999999988E-2</v>
      </c>
      <c r="H840" s="79">
        <f t="shared" si="26"/>
        <v>-0.36942829385171505</v>
      </c>
      <c r="I840" s="63">
        <f t="shared" si="27"/>
        <v>5.6663039570060598E-6</v>
      </c>
      <c r="J840" s="141">
        <v>17.95702</v>
      </c>
      <c r="K840" s="141">
        <v>49.368238095238098</v>
      </c>
      <c r="L840" s="142"/>
    </row>
    <row r="841" spans="1:17" x14ac:dyDescent="0.2">
      <c r="A841" s="62" t="s">
        <v>2254</v>
      </c>
      <c r="B841" s="62" t="s">
        <v>1168</v>
      </c>
      <c r="C841" s="62" t="s">
        <v>219</v>
      </c>
      <c r="D841" s="62" t="s">
        <v>1153</v>
      </c>
      <c r="E841" s="62" t="s">
        <v>1442</v>
      </c>
      <c r="F841" s="138">
        <v>4.0667099999999998E-2</v>
      </c>
      <c r="G841" s="138">
        <v>7.9260900000000002E-3</v>
      </c>
      <c r="H841" s="79">
        <f t="shared" si="26"/>
        <v>4.1307895822530396</v>
      </c>
      <c r="I841" s="63">
        <f t="shared" si="27"/>
        <v>5.4451806512737579E-6</v>
      </c>
      <c r="J841" s="141">
        <v>10.182</v>
      </c>
      <c r="K841" s="141">
        <v>150.14733333333299</v>
      </c>
      <c r="L841" s="142"/>
    </row>
    <row r="842" spans="1:17" x14ac:dyDescent="0.2">
      <c r="A842" s="62" t="s">
        <v>1494</v>
      </c>
      <c r="B842" s="62" t="s">
        <v>1484</v>
      </c>
      <c r="C842" s="62" t="s">
        <v>1382</v>
      </c>
      <c r="D842" s="62" t="s">
        <v>307</v>
      </c>
      <c r="E842" s="62" t="s">
        <v>308</v>
      </c>
      <c r="F842" s="138">
        <v>4.0660519999999999E-2</v>
      </c>
      <c r="G842" s="138">
        <v>3.9847499999999996E-3</v>
      </c>
      <c r="H842" s="79">
        <f t="shared" si="26"/>
        <v>9.2040328753372247</v>
      </c>
      <c r="I842" s="63">
        <f t="shared" si="27"/>
        <v>5.444299612579448E-6</v>
      </c>
      <c r="J842" s="141">
        <v>17.266346770866601</v>
      </c>
      <c r="K842" s="141">
        <v>39.383952380952401</v>
      </c>
      <c r="L842" s="142"/>
    </row>
    <row r="843" spans="1:17" x14ac:dyDescent="0.2">
      <c r="A843" s="137" t="s">
        <v>584</v>
      </c>
      <c r="B843" s="137" t="s">
        <v>585</v>
      </c>
      <c r="C843" s="137" t="s">
        <v>1231</v>
      </c>
      <c r="D843" s="137" t="s">
        <v>306</v>
      </c>
      <c r="E843" s="137" t="s">
        <v>1442</v>
      </c>
      <c r="F843" s="138">
        <v>4.0134125999999999E-2</v>
      </c>
      <c r="G843" s="138">
        <v>1.347807E-2</v>
      </c>
      <c r="H843" s="139">
        <f t="shared" si="26"/>
        <v>1.9777353879301711</v>
      </c>
      <c r="I843" s="140">
        <f t="shared" si="27"/>
        <v>5.3738173204133828E-6</v>
      </c>
      <c r="J843" s="141">
        <v>22.963906850000001</v>
      </c>
      <c r="K843" s="141">
        <v>3.12528571428571</v>
      </c>
      <c r="L843" s="142"/>
      <c r="M843" s="142"/>
      <c r="N843" s="142"/>
      <c r="O843" s="142"/>
      <c r="P843" s="142"/>
      <c r="Q843" s="142"/>
    </row>
    <row r="844" spans="1:17" x14ac:dyDescent="0.2">
      <c r="A844" s="62" t="s">
        <v>2321</v>
      </c>
      <c r="B844" s="62" t="s">
        <v>1433</v>
      </c>
      <c r="C844" s="62" t="s">
        <v>947</v>
      </c>
      <c r="D844" s="62" t="s">
        <v>306</v>
      </c>
      <c r="E844" s="62" t="s">
        <v>1442</v>
      </c>
      <c r="F844" s="138">
        <v>3.9688399999999999E-2</v>
      </c>
      <c r="G844" s="138">
        <v>0.10666580000000001</v>
      </c>
      <c r="H844" s="79">
        <f t="shared" si="26"/>
        <v>-0.62791822683559306</v>
      </c>
      <c r="I844" s="63">
        <f t="shared" si="27"/>
        <v>5.3141361877294772E-6</v>
      </c>
      <c r="J844" s="141">
        <v>6.9693132521200001</v>
      </c>
      <c r="K844" s="141">
        <v>116.97969999999999</v>
      </c>
      <c r="L844" s="142"/>
    </row>
    <row r="845" spans="1:17" x14ac:dyDescent="0.2">
      <c r="A845" s="62" t="s">
        <v>550</v>
      </c>
      <c r="B845" s="62" t="s">
        <v>436</v>
      </c>
      <c r="C845" s="62" t="s">
        <v>1236</v>
      </c>
      <c r="D845" s="62" t="s">
        <v>306</v>
      </c>
      <c r="E845" s="62" t="s">
        <v>308</v>
      </c>
      <c r="F845" s="138">
        <v>3.9580800000000006E-2</v>
      </c>
      <c r="G845" s="138">
        <v>6.0591605E-2</v>
      </c>
      <c r="H845" s="79">
        <f t="shared" si="26"/>
        <v>-0.34676099106468616</v>
      </c>
      <c r="I845" s="63">
        <f t="shared" si="27"/>
        <v>5.2997289288377191E-6</v>
      </c>
      <c r="J845" s="141">
        <v>29.4912797</v>
      </c>
      <c r="K845" s="141">
        <v>59.563857142857103</v>
      </c>
      <c r="L845" s="142"/>
    </row>
    <row r="846" spans="1:17" x14ac:dyDescent="0.2">
      <c r="A846" s="62" t="s">
        <v>1849</v>
      </c>
      <c r="B846" s="62" t="s">
        <v>1850</v>
      </c>
      <c r="C846" s="62" t="s">
        <v>1236</v>
      </c>
      <c r="D846" s="62" t="s">
        <v>306</v>
      </c>
      <c r="E846" s="62" t="s">
        <v>1442</v>
      </c>
      <c r="F846" s="138">
        <v>3.9249699999999998E-2</v>
      </c>
      <c r="G846" s="138">
        <v>3.5760000000000002E-3</v>
      </c>
      <c r="H846" s="79">
        <f t="shared" si="26"/>
        <v>9.9758668903803116</v>
      </c>
      <c r="I846" s="63">
        <f t="shared" si="27"/>
        <v>5.2553958115601953E-6</v>
      </c>
      <c r="J846" s="141">
        <v>2.5830574700000004</v>
      </c>
      <c r="K846" s="141">
        <v>60.791285714285699</v>
      </c>
      <c r="L846" s="142"/>
    </row>
    <row r="847" spans="1:17" x14ac:dyDescent="0.2">
      <c r="A847" s="62" t="s">
        <v>1585</v>
      </c>
      <c r="B847" s="62" t="s">
        <v>1165</v>
      </c>
      <c r="C847" s="62" t="s">
        <v>1231</v>
      </c>
      <c r="D847" s="62" t="s">
        <v>306</v>
      </c>
      <c r="E847" s="62" t="s">
        <v>1442</v>
      </c>
      <c r="F847" s="138">
        <v>3.9006627000000002E-2</v>
      </c>
      <c r="G847" s="138">
        <v>3.9979400000000002E-3</v>
      </c>
      <c r="H847" s="79">
        <f t="shared" si="26"/>
        <v>8.756681440942085</v>
      </c>
      <c r="I847" s="63">
        <f t="shared" si="27"/>
        <v>5.2228491978000047E-6</v>
      </c>
      <c r="J847" s="141">
        <v>16.51056118</v>
      </c>
      <c r="K847" s="141">
        <v>24.5833333333333</v>
      </c>
      <c r="L847" s="142"/>
    </row>
    <row r="848" spans="1:17" x14ac:dyDescent="0.2">
      <c r="A848" s="62" t="s">
        <v>2235</v>
      </c>
      <c r="B848" s="62" t="s">
        <v>2130</v>
      </c>
      <c r="C848" s="62" t="s">
        <v>219</v>
      </c>
      <c r="D848" s="62" t="s">
        <v>307</v>
      </c>
      <c r="E848" s="62" t="s">
        <v>308</v>
      </c>
      <c r="F848" s="138">
        <v>3.8872160000000003E-2</v>
      </c>
      <c r="G848" s="138">
        <v>0.28119929999999999</v>
      </c>
      <c r="H848" s="79">
        <f t="shared" si="26"/>
        <v>-0.86176295602442821</v>
      </c>
      <c r="I848" s="63">
        <f t="shared" si="27"/>
        <v>5.2048445427684238E-6</v>
      </c>
      <c r="J848" s="141">
        <v>14.062950000000001</v>
      </c>
      <c r="K848" s="141">
        <v>41.859619047618999</v>
      </c>
      <c r="L848" s="142"/>
    </row>
    <row r="849" spans="1:17" x14ac:dyDescent="0.2">
      <c r="A849" s="62" t="s">
        <v>2272</v>
      </c>
      <c r="B849" s="62" t="s">
        <v>2273</v>
      </c>
      <c r="C849" s="62" t="s">
        <v>947</v>
      </c>
      <c r="D849" s="62" t="s">
        <v>306</v>
      </c>
      <c r="E849" s="62" t="s">
        <v>1442</v>
      </c>
      <c r="F849" s="138">
        <v>3.680332E-2</v>
      </c>
      <c r="G849" s="138">
        <v>0</v>
      </c>
      <c r="H849" s="79" t="str">
        <f t="shared" si="26"/>
        <v/>
      </c>
      <c r="I849" s="63">
        <f t="shared" si="27"/>
        <v>4.9278341943889912E-6</v>
      </c>
      <c r="J849" s="141">
        <v>1.3416063437999999</v>
      </c>
      <c r="K849" s="141">
        <v>173.58633333333299</v>
      </c>
      <c r="L849" s="142"/>
    </row>
    <row r="850" spans="1:17" x14ac:dyDescent="0.2">
      <c r="A850" s="62" t="s">
        <v>2675</v>
      </c>
      <c r="B850" s="62" t="s">
        <v>1394</v>
      </c>
      <c r="C850" s="62" t="s">
        <v>1388</v>
      </c>
      <c r="D850" s="62" t="s">
        <v>306</v>
      </c>
      <c r="E850" s="62" t="s">
        <v>1442</v>
      </c>
      <c r="F850" s="138">
        <v>3.6041120000000003E-2</v>
      </c>
      <c r="G850" s="138">
        <v>8.84321E-2</v>
      </c>
      <c r="H850" s="79">
        <f t="shared" si="26"/>
        <v>-0.59244301560180068</v>
      </c>
      <c r="I850" s="63">
        <f t="shared" si="27"/>
        <v>4.8257783140237613E-6</v>
      </c>
      <c r="J850" s="141">
        <v>3.9235169999999999</v>
      </c>
      <c r="K850" s="141">
        <v>21.511476190476198</v>
      </c>
      <c r="L850" s="142"/>
    </row>
    <row r="851" spans="1:17" x14ac:dyDescent="0.2">
      <c r="A851" s="62" t="s">
        <v>2372</v>
      </c>
      <c r="B851" s="62" t="s">
        <v>538</v>
      </c>
      <c r="C851" s="62" t="s">
        <v>947</v>
      </c>
      <c r="D851" s="62" t="s">
        <v>306</v>
      </c>
      <c r="E851" s="62" t="s">
        <v>1442</v>
      </c>
      <c r="F851" s="138">
        <v>3.5636290000000001E-2</v>
      </c>
      <c r="G851" s="138">
        <v>0.99996927000000002</v>
      </c>
      <c r="H851" s="79">
        <f t="shared" si="26"/>
        <v>-0.96436261486315478</v>
      </c>
      <c r="I851" s="63">
        <f t="shared" si="27"/>
        <v>4.7715730108903887E-6</v>
      </c>
      <c r="J851" s="141">
        <v>7.6639771229999996</v>
      </c>
      <c r="K851" s="141">
        <v>15.283428571428599</v>
      </c>
      <c r="L851" s="142"/>
    </row>
    <row r="852" spans="1:17" x14ac:dyDescent="0.2">
      <c r="A852" s="62" t="s">
        <v>1457</v>
      </c>
      <c r="B852" s="62" t="s">
        <v>80</v>
      </c>
      <c r="C852" s="62" t="s">
        <v>698</v>
      </c>
      <c r="D852" s="62" t="s">
        <v>306</v>
      </c>
      <c r="E852" s="62" t="s">
        <v>1442</v>
      </c>
      <c r="F852" s="138">
        <v>3.5411379999999999E-2</v>
      </c>
      <c r="G852" s="138">
        <v>9.3404119000000008E-2</v>
      </c>
      <c r="H852" s="79">
        <f t="shared" si="26"/>
        <v>-0.62087988860534082</v>
      </c>
      <c r="I852" s="63">
        <f t="shared" si="27"/>
        <v>4.741458358498701E-6</v>
      </c>
      <c r="J852" s="141">
        <v>10.678778560000001</v>
      </c>
      <c r="K852" s="141">
        <v>145.27052380952401</v>
      </c>
      <c r="L852" s="142"/>
    </row>
    <row r="853" spans="1:17" x14ac:dyDescent="0.2">
      <c r="A853" s="62" t="s">
        <v>394</v>
      </c>
      <c r="B853" s="62" t="s">
        <v>589</v>
      </c>
      <c r="C853" s="62" t="s">
        <v>1231</v>
      </c>
      <c r="D853" s="62" t="s">
        <v>306</v>
      </c>
      <c r="E853" s="62" t="s">
        <v>1442</v>
      </c>
      <c r="F853" s="138">
        <v>3.5015449999999997E-2</v>
      </c>
      <c r="G853" s="138">
        <v>2.0830839550000002</v>
      </c>
      <c r="H853" s="79">
        <f t="shared" si="26"/>
        <v>-0.98319057188455949</v>
      </c>
      <c r="I853" s="63">
        <f t="shared" si="27"/>
        <v>4.6884447338424355E-6</v>
      </c>
      <c r="J853" s="141">
        <v>14.33381125</v>
      </c>
      <c r="K853" s="141">
        <v>27.457142857142902</v>
      </c>
      <c r="L853" s="142"/>
    </row>
    <row r="854" spans="1:17" x14ac:dyDescent="0.2">
      <c r="A854" s="62" t="s">
        <v>296</v>
      </c>
      <c r="B854" s="62" t="s">
        <v>297</v>
      </c>
      <c r="C854" s="62" t="s">
        <v>1236</v>
      </c>
      <c r="D854" s="62" t="s">
        <v>306</v>
      </c>
      <c r="E854" s="62" t="s">
        <v>308</v>
      </c>
      <c r="F854" s="138">
        <v>3.4708269999999999E-2</v>
      </c>
      <c r="G854" s="138">
        <v>0.34705421000000003</v>
      </c>
      <c r="H854" s="79">
        <f t="shared" si="26"/>
        <v>-0.89999179090782389</v>
      </c>
      <c r="I854" s="63">
        <f t="shared" si="27"/>
        <v>4.6473144198427091E-6</v>
      </c>
      <c r="J854" s="141">
        <v>9.5931592899999991</v>
      </c>
      <c r="K854" s="141">
        <v>104.61499999999999</v>
      </c>
      <c r="L854" s="142"/>
    </row>
    <row r="855" spans="1:17" x14ac:dyDescent="0.2">
      <c r="A855" s="62" t="s">
        <v>2464</v>
      </c>
      <c r="B855" s="62" t="s">
        <v>1409</v>
      </c>
      <c r="C855" s="62" t="s">
        <v>947</v>
      </c>
      <c r="D855" s="62" t="s">
        <v>306</v>
      </c>
      <c r="E855" s="62" t="s">
        <v>1442</v>
      </c>
      <c r="F855" s="138">
        <v>3.4380800000000003E-2</v>
      </c>
      <c r="G855" s="138">
        <v>2.9987099999999999E-3</v>
      </c>
      <c r="H855" s="79">
        <f t="shared" si="26"/>
        <v>10.465196701248205</v>
      </c>
      <c r="I855" s="63">
        <f t="shared" si="27"/>
        <v>4.6034673467080966E-6</v>
      </c>
      <c r="J855" s="141">
        <v>2.980660292</v>
      </c>
      <c r="K855" s="141">
        <v>130.40228571428599</v>
      </c>
      <c r="L855" s="142"/>
    </row>
    <row r="856" spans="1:17" x14ac:dyDescent="0.2">
      <c r="A856" s="62" t="s">
        <v>2469</v>
      </c>
      <c r="B856" s="62" t="s">
        <v>293</v>
      </c>
      <c r="C856" s="62" t="s">
        <v>947</v>
      </c>
      <c r="D856" s="62" t="s">
        <v>306</v>
      </c>
      <c r="E856" s="62" t="s">
        <v>1442</v>
      </c>
      <c r="F856" s="138">
        <v>3.4286385000000003E-2</v>
      </c>
      <c r="G856" s="138">
        <v>8.7521331999999993E-2</v>
      </c>
      <c r="H856" s="79">
        <f t="shared" si="26"/>
        <v>-0.60825110614175748</v>
      </c>
      <c r="I856" s="63">
        <f t="shared" si="27"/>
        <v>4.5908255126164108E-6</v>
      </c>
      <c r="J856" s="141">
        <v>6.6732467436950005</v>
      </c>
      <c r="K856" s="141">
        <v>117.316285714286</v>
      </c>
      <c r="L856" s="142"/>
    </row>
    <row r="857" spans="1:17" x14ac:dyDescent="0.2">
      <c r="A857" s="62" t="s">
        <v>2457</v>
      </c>
      <c r="B857" s="62" t="s">
        <v>1403</v>
      </c>
      <c r="C857" s="62" t="s">
        <v>947</v>
      </c>
      <c r="D857" s="62" t="s">
        <v>306</v>
      </c>
      <c r="E857" s="62" t="s">
        <v>1442</v>
      </c>
      <c r="F857" s="138">
        <v>3.3030879999999999E-2</v>
      </c>
      <c r="G857" s="138">
        <v>0</v>
      </c>
      <c r="H857" s="79" t="str">
        <f t="shared" si="26"/>
        <v/>
      </c>
      <c r="I857" s="63">
        <f t="shared" si="27"/>
        <v>4.4227178399872466E-6</v>
      </c>
      <c r="J857" s="141">
        <v>3.0073850779999995</v>
      </c>
      <c r="K857" s="141">
        <v>126.961238095238</v>
      </c>
      <c r="L857" s="142"/>
    </row>
    <row r="858" spans="1:17" x14ac:dyDescent="0.2">
      <c r="A858" s="62" t="s">
        <v>2996</v>
      </c>
      <c r="B858" s="62" t="s">
        <v>2997</v>
      </c>
      <c r="C858" s="62" t="s">
        <v>219</v>
      </c>
      <c r="D858" s="62" t="s">
        <v>1153</v>
      </c>
      <c r="E858" s="62" t="s">
        <v>1442</v>
      </c>
      <c r="F858" s="138">
        <v>3.16431E-2</v>
      </c>
      <c r="G858" s="138"/>
      <c r="H858" s="79" t="str">
        <f t="shared" si="26"/>
        <v/>
      </c>
      <c r="I858" s="63">
        <f t="shared" si="27"/>
        <v>4.2368990133626611E-6</v>
      </c>
      <c r="J858" s="141">
        <v>7.5180000000000007</v>
      </c>
      <c r="K858" s="141">
        <v>55.901000000000003</v>
      </c>
      <c r="L858" s="142"/>
    </row>
    <row r="859" spans="1:17" x14ac:dyDescent="0.2">
      <c r="A859" s="62" t="s">
        <v>1606</v>
      </c>
      <c r="B859" s="62" t="s">
        <v>1605</v>
      </c>
      <c r="C859" s="62" t="s">
        <v>1382</v>
      </c>
      <c r="D859" s="62" t="s">
        <v>307</v>
      </c>
      <c r="E859" s="62" t="s">
        <v>308</v>
      </c>
      <c r="F859" s="138">
        <v>3.1119560000000001E-2</v>
      </c>
      <c r="G859" s="138">
        <v>9.9344699999999994E-2</v>
      </c>
      <c r="H859" s="79">
        <f t="shared" si="26"/>
        <v>-0.68675168378383544</v>
      </c>
      <c r="I859" s="63">
        <f t="shared" si="27"/>
        <v>4.1667988616880182E-6</v>
      </c>
      <c r="J859" s="141">
        <v>2.3256092785035443</v>
      </c>
      <c r="K859" s="141">
        <v>45.226619047619003</v>
      </c>
      <c r="L859" s="142"/>
    </row>
    <row r="860" spans="1:17" x14ac:dyDescent="0.2">
      <c r="A860" s="62" t="s">
        <v>2298</v>
      </c>
      <c r="B860" s="62" t="s">
        <v>1724</v>
      </c>
      <c r="C860" s="62" t="s">
        <v>947</v>
      </c>
      <c r="D860" s="62" t="s">
        <v>306</v>
      </c>
      <c r="E860" s="62" t="s">
        <v>308</v>
      </c>
      <c r="F860" s="138">
        <v>3.1031799999999998E-2</v>
      </c>
      <c r="G860" s="138">
        <v>0</v>
      </c>
      <c r="H860" s="79" t="str">
        <f t="shared" si="26"/>
        <v/>
      </c>
      <c r="I860" s="63">
        <f t="shared" si="27"/>
        <v>4.1550481085249991E-6</v>
      </c>
      <c r="J860" s="141">
        <v>0.74227551439999995</v>
      </c>
      <c r="K860" s="141">
        <v>12.774380952381</v>
      </c>
      <c r="L860" s="142"/>
      <c r="M860" s="142"/>
      <c r="N860" s="142"/>
      <c r="O860" s="142"/>
      <c r="P860" s="142"/>
      <c r="Q860" s="142"/>
    </row>
    <row r="861" spans="1:17" x14ac:dyDescent="0.2">
      <c r="A861" s="62" t="s">
        <v>2785</v>
      </c>
      <c r="B861" s="62" t="s">
        <v>62</v>
      </c>
      <c r="C861" s="62" t="s">
        <v>2792</v>
      </c>
      <c r="D861" s="62" t="s">
        <v>307</v>
      </c>
      <c r="E861" s="62" t="s">
        <v>308</v>
      </c>
      <c r="F861" s="138">
        <v>3.08936E-2</v>
      </c>
      <c r="G861" s="138">
        <v>0.25793279000000002</v>
      </c>
      <c r="H861" s="79">
        <f t="shared" si="26"/>
        <v>-0.88022616279225296</v>
      </c>
      <c r="I861" s="63">
        <f t="shared" si="27"/>
        <v>4.1365436180153243E-6</v>
      </c>
      <c r="J861" s="141">
        <v>6.8131070400000002</v>
      </c>
      <c r="K861" s="141">
        <v>31.128</v>
      </c>
      <c r="L861" s="142"/>
    </row>
    <row r="862" spans="1:17" x14ac:dyDescent="0.2">
      <c r="A862" s="62" t="s">
        <v>802</v>
      </c>
      <c r="B862" s="62" t="s">
        <v>803</v>
      </c>
      <c r="C862" s="62" t="s">
        <v>1231</v>
      </c>
      <c r="D862" s="62" t="s">
        <v>306</v>
      </c>
      <c r="E862" s="62" t="s">
        <v>1442</v>
      </c>
      <c r="F862" s="138">
        <v>3.0315689999999999E-2</v>
      </c>
      <c r="G862" s="138">
        <v>2.1696E-2</v>
      </c>
      <c r="H862" s="79">
        <f t="shared" si="26"/>
        <v>0.39729397123893806</v>
      </c>
      <c r="I862" s="63">
        <f t="shared" si="27"/>
        <v>4.0591635159136834E-6</v>
      </c>
      <c r="J862" s="141">
        <v>22.16087787</v>
      </c>
      <c r="K862" s="141">
        <v>14.1487619047619</v>
      </c>
      <c r="L862" s="142"/>
    </row>
    <row r="863" spans="1:17" x14ac:dyDescent="0.2">
      <c r="A863" s="62" t="s">
        <v>2959</v>
      </c>
      <c r="B863" s="62" t="s">
        <v>2960</v>
      </c>
      <c r="C863" s="62" t="s">
        <v>1382</v>
      </c>
      <c r="D863" s="62" t="s">
        <v>307</v>
      </c>
      <c r="E863" s="62" t="s">
        <v>1442</v>
      </c>
      <c r="F863" s="138">
        <v>2.9835E-2</v>
      </c>
      <c r="G863" s="138">
        <v>5.1374000000000003E-2</v>
      </c>
      <c r="H863" s="79">
        <f t="shared" si="26"/>
        <v>-0.41925876902713433</v>
      </c>
      <c r="I863" s="63">
        <f t="shared" si="27"/>
        <v>3.9948008274687048E-6</v>
      </c>
      <c r="J863" s="141">
        <v>3.7340627899999999</v>
      </c>
      <c r="K863" s="141">
        <v>73.098047619047605</v>
      </c>
      <c r="L863" s="142"/>
    </row>
    <row r="864" spans="1:17" x14ac:dyDescent="0.2">
      <c r="A864" s="62" t="s">
        <v>2804</v>
      </c>
      <c r="B864" s="62" t="s">
        <v>2805</v>
      </c>
      <c r="C864" s="62" t="s">
        <v>219</v>
      </c>
      <c r="D864" s="62" t="s">
        <v>1153</v>
      </c>
      <c r="E864" s="62" t="s">
        <v>308</v>
      </c>
      <c r="F864" s="138">
        <v>2.963725E-2</v>
      </c>
      <c r="G864" s="138">
        <v>0.84806883999999993</v>
      </c>
      <c r="H864" s="79">
        <f t="shared" si="26"/>
        <v>-0.96505324968666462</v>
      </c>
      <c r="I864" s="63">
        <f t="shared" si="27"/>
        <v>3.9683228028790645E-6</v>
      </c>
      <c r="J864" s="141">
        <v>80.104960000000005</v>
      </c>
      <c r="K864" s="141">
        <v>27.2422380952381</v>
      </c>
      <c r="L864" s="142"/>
    </row>
    <row r="865" spans="1:17" x14ac:dyDescent="0.2">
      <c r="A865" s="62" t="s">
        <v>241</v>
      </c>
      <c r="B865" s="62" t="s">
        <v>107</v>
      </c>
      <c r="C865" s="62" t="s">
        <v>1237</v>
      </c>
      <c r="D865" s="62" t="s">
        <v>307</v>
      </c>
      <c r="E865" s="62" t="s">
        <v>308</v>
      </c>
      <c r="F865" s="138">
        <v>2.8123369999999998E-2</v>
      </c>
      <c r="G865" s="138">
        <v>0.19153526500000001</v>
      </c>
      <c r="H865" s="79">
        <f t="shared" si="26"/>
        <v>-0.85316871021114571</v>
      </c>
      <c r="I865" s="63">
        <f t="shared" si="27"/>
        <v>3.7656196328878346E-6</v>
      </c>
      <c r="J865" s="141">
        <v>4.6704058380000006</v>
      </c>
      <c r="K865" s="141">
        <v>42.537571428571397</v>
      </c>
      <c r="L865" s="142"/>
    </row>
    <row r="866" spans="1:17" x14ac:dyDescent="0.2">
      <c r="A866" s="62" t="s">
        <v>2677</v>
      </c>
      <c r="B866" s="62" t="s">
        <v>564</v>
      </c>
      <c r="C866" s="62" t="s">
        <v>1235</v>
      </c>
      <c r="D866" s="62" t="s">
        <v>307</v>
      </c>
      <c r="E866" s="62" t="s">
        <v>308</v>
      </c>
      <c r="F866" s="138">
        <v>2.6657299999999998E-2</v>
      </c>
      <c r="G866" s="138">
        <v>0.42263240000000002</v>
      </c>
      <c r="H866" s="79">
        <f t="shared" si="26"/>
        <v>-0.93692556462779475</v>
      </c>
      <c r="I866" s="63">
        <f t="shared" si="27"/>
        <v>3.5693180525584549E-6</v>
      </c>
      <c r="J866" s="141">
        <v>39.537097469999999</v>
      </c>
      <c r="K866" s="141">
        <v>11.469761904761899</v>
      </c>
      <c r="L866" s="142"/>
      <c r="M866" s="142"/>
      <c r="N866" s="142"/>
      <c r="O866" s="142"/>
      <c r="P866" s="142"/>
      <c r="Q866" s="142"/>
    </row>
    <row r="867" spans="1:17" x14ac:dyDescent="0.2">
      <c r="A867" s="62" t="s">
        <v>2705</v>
      </c>
      <c r="B867" s="62" t="s">
        <v>16</v>
      </c>
      <c r="C867" s="62" t="s">
        <v>1235</v>
      </c>
      <c r="D867" s="62" t="s">
        <v>1153</v>
      </c>
      <c r="E867" s="62" t="s">
        <v>1442</v>
      </c>
      <c r="F867" s="138">
        <v>2.5666865000000001E-2</v>
      </c>
      <c r="G867" s="138">
        <v>6.6999E-3</v>
      </c>
      <c r="H867" s="79">
        <f t="shared" si="26"/>
        <v>2.8309325512321082</v>
      </c>
      <c r="I867" s="63">
        <f t="shared" si="27"/>
        <v>3.4367023140783491E-6</v>
      </c>
      <c r="J867" s="141">
        <v>30.586850580000004</v>
      </c>
      <c r="K867" s="141">
        <v>42.094857142857101</v>
      </c>
      <c r="L867" s="142"/>
    </row>
    <row r="868" spans="1:17" x14ac:dyDescent="0.2">
      <c r="A868" s="62" t="s">
        <v>2096</v>
      </c>
      <c r="B868" s="62" t="s">
        <v>2097</v>
      </c>
      <c r="C868" s="62" t="s">
        <v>1236</v>
      </c>
      <c r="D868" s="62" t="s">
        <v>306</v>
      </c>
      <c r="E868" s="62" t="s">
        <v>1442</v>
      </c>
      <c r="F868" s="138">
        <v>2.4291200000000002E-2</v>
      </c>
      <c r="G868" s="138">
        <v>0.19625999999999999</v>
      </c>
      <c r="H868" s="79">
        <f t="shared" si="26"/>
        <v>-0.87622949149087948</v>
      </c>
      <c r="I868" s="63">
        <f t="shared" si="27"/>
        <v>3.2525056430436675E-6</v>
      </c>
      <c r="J868" s="141">
        <v>3.7835677900000002</v>
      </c>
      <c r="K868" s="141">
        <v>191.53304761904801</v>
      </c>
      <c r="L868" s="142"/>
    </row>
    <row r="869" spans="1:17" x14ac:dyDescent="0.2">
      <c r="A869" s="62" t="s">
        <v>2876</v>
      </c>
      <c r="B869" s="62" t="s">
        <v>2877</v>
      </c>
      <c r="C869" s="62" t="s">
        <v>433</v>
      </c>
      <c r="D869" s="62" t="s">
        <v>1153</v>
      </c>
      <c r="E869" s="62" t="s">
        <v>308</v>
      </c>
      <c r="F869" s="138">
        <v>2.4242759999999999E-2</v>
      </c>
      <c r="G869" s="138">
        <v>1.1589999999999999E-5</v>
      </c>
      <c r="H869" s="79" t="str">
        <f t="shared" si="26"/>
        <v/>
      </c>
      <c r="I869" s="63">
        <f t="shared" si="27"/>
        <v>3.2460196986132133E-6</v>
      </c>
      <c r="J869" s="141">
        <v>191.34959977970001</v>
      </c>
      <c r="K869" s="141">
        <v>177.68252380952401</v>
      </c>
      <c r="L869" s="142"/>
    </row>
    <row r="870" spans="1:17" x14ac:dyDescent="0.2">
      <c r="A870" s="62" t="s">
        <v>427</v>
      </c>
      <c r="B870" s="62" t="s">
        <v>428</v>
      </c>
      <c r="C870" s="62" t="s">
        <v>433</v>
      </c>
      <c r="D870" s="62" t="s">
        <v>307</v>
      </c>
      <c r="E870" s="62" t="s">
        <v>308</v>
      </c>
      <c r="F870" s="138">
        <v>2.3797869999999999E-2</v>
      </c>
      <c r="G870" s="138">
        <v>0.41639080000000001</v>
      </c>
      <c r="H870" s="79">
        <f t="shared" si="26"/>
        <v>-0.942847272322059</v>
      </c>
      <c r="I870" s="63">
        <f t="shared" si="27"/>
        <v>3.1864505033682811E-6</v>
      </c>
      <c r="J870" s="141">
        <v>85.547742060000004</v>
      </c>
      <c r="K870" s="141">
        <v>12.7091904761905</v>
      </c>
      <c r="L870" s="142"/>
    </row>
    <row r="871" spans="1:17" x14ac:dyDescent="0.2">
      <c r="A871" s="62" t="s">
        <v>2011</v>
      </c>
      <c r="B871" s="62" t="s">
        <v>2012</v>
      </c>
      <c r="C871" s="62" t="s">
        <v>1236</v>
      </c>
      <c r="D871" s="62" t="s">
        <v>306</v>
      </c>
      <c r="E871" s="62" t="s">
        <v>1442</v>
      </c>
      <c r="F871" s="138">
        <v>2.37536E-2</v>
      </c>
      <c r="G871" s="138">
        <v>1.66662E-3</v>
      </c>
      <c r="H871" s="79">
        <f t="shared" si="26"/>
        <v>13.252559071654007</v>
      </c>
      <c r="I871" s="63">
        <f t="shared" si="27"/>
        <v>3.1805229071681124E-6</v>
      </c>
      <c r="J871" s="141">
        <v>7.3452729999999997</v>
      </c>
      <c r="K871" s="141">
        <v>74.735190476190496</v>
      </c>
      <c r="L871" s="142"/>
    </row>
    <row r="872" spans="1:17" x14ac:dyDescent="0.2">
      <c r="A872" s="62" t="s">
        <v>395</v>
      </c>
      <c r="B872" s="62" t="s">
        <v>667</v>
      </c>
      <c r="C872" s="62" t="s">
        <v>1231</v>
      </c>
      <c r="D872" s="62" t="s">
        <v>306</v>
      </c>
      <c r="E872" s="62" t="s">
        <v>1442</v>
      </c>
      <c r="F872" s="138">
        <v>2.2213240000000002E-2</v>
      </c>
      <c r="G872" s="138">
        <v>1.0709040000000001E-2</v>
      </c>
      <c r="H872" s="79">
        <f t="shared" si="26"/>
        <v>1.0742512867633325</v>
      </c>
      <c r="I872" s="63">
        <f t="shared" si="27"/>
        <v>2.9742741589663465E-6</v>
      </c>
      <c r="J872" s="141">
        <v>11.522319619999999</v>
      </c>
      <c r="K872" s="141">
        <v>15.958714285714301</v>
      </c>
      <c r="L872" s="142"/>
    </row>
    <row r="873" spans="1:17" x14ac:dyDescent="0.2">
      <c r="A873" s="62" t="s">
        <v>2468</v>
      </c>
      <c r="B873" s="62" t="s">
        <v>686</v>
      </c>
      <c r="C873" s="62" t="s">
        <v>947</v>
      </c>
      <c r="D873" s="62" t="s">
        <v>307</v>
      </c>
      <c r="E873" s="62" t="s">
        <v>308</v>
      </c>
      <c r="F873" s="138">
        <v>2.0868999999999999E-2</v>
      </c>
      <c r="G873" s="138">
        <v>3.692E-3</v>
      </c>
      <c r="H873" s="79">
        <f t="shared" si="26"/>
        <v>4.6524918743228598</v>
      </c>
      <c r="I873" s="63">
        <f t="shared" si="27"/>
        <v>2.7942851841275146E-6</v>
      </c>
      <c r="J873" s="141">
        <v>5.2792882474999994</v>
      </c>
      <c r="K873" s="141">
        <v>93.713190476190505</v>
      </c>
      <c r="L873" s="142"/>
    </row>
    <row r="874" spans="1:17" x14ac:dyDescent="0.2">
      <c r="A874" s="62" t="s">
        <v>2357</v>
      </c>
      <c r="B874" s="62" t="s">
        <v>591</v>
      </c>
      <c r="C874" s="62" t="s">
        <v>947</v>
      </c>
      <c r="D874" s="62" t="s">
        <v>306</v>
      </c>
      <c r="E874" s="62" t="s">
        <v>1442</v>
      </c>
      <c r="F874" s="138">
        <v>2.03184E-2</v>
      </c>
      <c r="G874" s="138">
        <v>0</v>
      </c>
      <c r="H874" s="79" t="str">
        <f t="shared" si="26"/>
        <v/>
      </c>
      <c r="I874" s="63">
        <f t="shared" si="27"/>
        <v>2.720561794296636E-6</v>
      </c>
      <c r="J874" s="141">
        <v>9.2565332843999997</v>
      </c>
      <c r="K874" s="141">
        <v>22.921238095238099</v>
      </c>
      <c r="L874" s="142"/>
    </row>
    <row r="875" spans="1:17" x14ac:dyDescent="0.2">
      <c r="A875" s="62" t="s">
        <v>2078</v>
      </c>
      <c r="B875" s="62" t="s">
        <v>124</v>
      </c>
      <c r="C875" s="62" t="s">
        <v>1237</v>
      </c>
      <c r="D875" s="62" t="s">
        <v>307</v>
      </c>
      <c r="E875" s="62" t="s">
        <v>308</v>
      </c>
      <c r="F875" s="138">
        <v>2.0156456999999999E-2</v>
      </c>
      <c r="G875" s="138">
        <v>3.3214201999999998E-2</v>
      </c>
      <c r="H875" s="79">
        <f t="shared" si="26"/>
        <v>-0.3931373994774886</v>
      </c>
      <c r="I875" s="63">
        <f t="shared" si="27"/>
        <v>2.6988782001822483E-6</v>
      </c>
      <c r="J875" s="141">
        <v>4.3190086380000006</v>
      </c>
      <c r="K875" s="141">
        <v>40.801333333333297</v>
      </c>
      <c r="L875" s="142"/>
    </row>
    <row r="876" spans="1:17" x14ac:dyDescent="0.2">
      <c r="A876" s="62" t="s">
        <v>2198</v>
      </c>
      <c r="B876" s="62" t="s">
        <v>2186</v>
      </c>
      <c r="C876" s="62" t="s">
        <v>1382</v>
      </c>
      <c r="D876" s="62" t="s">
        <v>307</v>
      </c>
      <c r="E876" s="62" t="s">
        <v>308</v>
      </c>
      <c r="F876" s="138">
        <v>1.9872089999999999E-2</v>
      </c>
      <c r="G876" s="138">
        <v>0.14203505</v>
      </c>
      <c r="H876" s="79">
        <f t="shared" si="26"/>
        <v>-0.86009023828977427</v>
      </c>
      <c r="I876" s="63">
        <f t="shared" si="27"/>
        <v>2.660802466081199E-6</v>
      </c>
      <c r="J876" s="141">
        <v>2.8151999999999999</v>
      </c>
      <c r="K876" s="141">
        <v>204.25971428571401</v>
      </c>
      <c r="L876" s="142"/>
    </row>
    <row r="877" spans="1:17" x14ac:dyDescent="0.2">
      <c r="A877" s="62" t="s">
        <v>2957</v>
      </c>
      <c r="B877" s="62" t="s">
        <v>2958</v>
      </c>
      <c r="C877" s="62" t="s">
        <v>2812</v>
      </c>
      <c r="D877" s="62" t="s">
        <v>306</v>
      </c>
      <c r="E877" s="62" t="s">
        <v>1442</v>
      </c>
      <c r="F877" s="138">
        <v>1.9562679999999999E-2</v>
      </c>
      <c r="G877" s="138">
        <v>7.9459199999999994E-2</v>
      </c>
      <c r="H877" s="79">
        <f t="shared" si="26"/>
        <v>-0.75380220289154687</v>
      </c>
      <c r="I877" s="63">
        <f t="shared" si="27"/>
        <v>2.6193735629799056E-6</v>
      </c>
      <c r="J877" s="141">
        <v>413.78384693519996</v>
      </c>
      <c r="K877" s="141">
        <v>55.083380952380899</v>
      </c>
      <c r="L877" s="142"/>
    </row>
    <row r="878" spans="1:17" x14ac:dyDescent="0.2">
      <c r="A878" s="62" t="s">
        <v>2245</v>
      </c>
      <c r="B878" s="62" t="s">
        <v>1393</v>
      </c>
      <c r="C878" s="62" t="s">
        <v>219</v>
      </c>
      <c r="D878" s="62" t="s">
        <v>1153</v>
      </c>
      <c r="E878" s="62" t="s">
        <v>308</v>
      </c>
      <c r="F878" s="138">
        <v>1.9404810000000002E-2</v>
      </c>
      <c r="G878" s="138">
        <v>0.32888581</v>
      </c>
      <c r="H878" s="79">
        <f t="shared" si="26"/>
        <v>-0.94099833617023487</v>
      </c>
      <c r="I878" s="63">
        <f t="shared" si="27"/>
        <v>2.5982353291393667E-6</v>
      </c>
      <c r="J878" s="141">
        <v>21.448479000000003</v>
      </c>
      <c r="K878" s="141">
        <v>25.664619047618999</v>
      </c>
      <c r="L878" s="142"/>
      <c r="M878" s="142"/>
      <c r="N878" s="142"/>
      <c r="O878" s="142"/>
      <c r="P878" s="142"/>
      <c r="Q878" s="142"/>
    </row>
    <row r="879" spans="1:17" x14ac:dyDescent="0.2">
      <c r="A879" s="62" t="s">
        <v>2248</v>
      </c>
      <c r="B879" s="62" t="s">
        <v>1935</v>
      </c>
      <c r="C879" s="62" t="s">
        <v>219</v>
      </c>
      <c r="D879" s="62" t="s">
        <v>1153</v>
      </c>
      <c r="E879" s="62" t="s">
        <v>1442</v>
      </c>
      <c r="F879" s="138">
        <v>1.9158770000000002E-2</v>
      </c>
      <c r="G879" s="138">
        <v>1.25854954</v>
      </c>
      <c r="H879" s="79">
        <f t="shared" si="26"/>
        <v>-0.98477710301336252</v>
      </c>
      <c r="I879" s="63">
        <f t="shared" si="27"/>
        <v>2.5652914445879875E-6</v>
      </c>
      <c r="J879" s="141">
        <v>210.56</v>
      </c>
      <c r="K879" s="141">
        <v>45.32</v>
      </c>
      <c r="L879" s="142"/>
    </row>
    <row r="880" spans="1:17" x14ac:dyDescent="0.2">
      <c r="A880" s="62" t="s">
        <v>2874</v>
      </c>
      <c r="B880" s="62" t="s">
        <v>2875</v>
      </c>
      <c r="C880" s="62" t="s">
        <v>433</v>
      </c>
      <c r="D880" s="62" t="s">
        <v>307</v>
      </c>
      <c r="E880" s="62" t="s">
        <v>308</v>
      </c>
      <c r="F880" s="138">
        <v>1.9130991999999999E-2</v>
      </c>
      <c r="G880" s="138">
        <v>2.0644000000000001E-3</v>
      </c>
      <c r="H880" s="79">
        <f t="shared" si="26"/>
        <v>8.2670955241232313</v>
      </c>
      <c r="I880" s="63">
        <f t="shared" si="27"/>
        <v>2.561572068774834E-6</v>
      </c>
      <c r="J880" s="141">
        <v>7.4128725129999999</v>
      </c>
      <c r="K880" s="141">
        <v>179.377761904762</v>
      </c>
      <c r="L880" s="142"/>
    </row>
    <row r="881" spans="1:17" x14ac:dyDescent="0.2">
      <c r="A881" s="62" t="s">
        <v>36</v>
      </c>
      <c r="B881" s="62" t="s">
        <v>767</v>
      </c>
      <c r="C881" s="62" t="s">
        <v>1234</v>
      </c>
      <c r="D881" s="62" t="s">
        <v>306</v>
      </c>
      <c r="E881" s="62" t="s">
        <v>1442</v>
      </c>
      <c r="F881" s="138">
        <v>1.8950189999999999E-2</v>
      </c>
      <c r="G881" s="138">
        <v>2.2616220000000003E-2</v>
      </c>
      <c r="H881" s="79">
        <f t="shared" si="26"/>
        <v>-0.16209737966822058</v>
      </c>
      <c r="I881" s="63">
        <f t="shared" si="27"/>
        <v>2.5373633213571035E-6</v>
      </c>
      <c r="J881" s="141">
        <v>8.7242430599999992</v>
      </c>
      <c r="K881" s="141">
        <v>115.945476190476</v>
      </c>
      <c r="L881" s="142"/>
    </row>
    <row r="882" spans="1:17" x14ac:dyDescent="0.2">
      <c r="A882" s="137" t="s">
        <v>309</v>
      </c>
      <c r="B882" s="137" t="s">
        <v>310</v>
      </c>
      <c r="C882" s="137" t="s">
        <v>1231</v>
      </c>
      <c r="D882" s="137" t="s">
        <v>306</v>
      </c>
      <c r="E882" s="137" t="s">
        <v>1442</v>
      </c>
      <c r="F882" s="138">
        <v>1.7638689999999999E-2</v>
      </c>
      <c r="G882" s="138">
        <v>0.10404935000000001</v>
      </c>
      <c r="H882" s="139">
        <f t="shared" si="26"/>
        <v>-0.8304776531520861</v>
      </c>
      <c r="I882" s="140">
        <f t="shared" si="27"/>
        <v>2.3617581165565266E-6</v>
      </c>
      <c r="J882" s="141">
        <v>30.937299929999998</v>
      </c>
      <c r="K882" s="141">
        <v>2.9127619047618998</v>
      </c>
      <c r="L882" s="142"/>
      <c r="M882" s="142"/>
      <c r="N882" s="142"/>
      <c r="O882" s="142"/>
      <c r="P882" s="142"/>
      <c r="Q882" s="142"/>
    </row>
    <row r="883" spans="1:17" x14ac:dyDescent="0.2">
      <c r="A883" s="62" t="s">
        <v>2868</v>
      </c>
      <c r="B883" s="62" t="s">
        <v>2869</v>
      </c>
      <c r="C883" s="62" t="s">
        <v>433</v>
      </c>
      <c r="D883" s="62" t="s">
        <v>307</v>
      </c>
      <c r="E883" s="62" t="s">
        <v>308</v>
      </c>
      <c r="F883" s="138">
        <v>1.7579999999999998E-2</v>
      </c>
      <c r="G883" s="138">
        <v>1.0200000000000001E-2</v>
      </c>
      <c r="H883" s="79">
        <f t="shared" si="26"/>
        <v>0.72352941176470553</v>
      </c>
      <c r="I883" s="63">
        <f t="shared" si="27"/>
        <v>2.3538997334305289E-6</v>
      </c>
      <c r="J883" s="141">
        <v>8.4926568837000005</v>
      </c>
      <c r="K883" s="141">
        <v>179.95652380952399</v>
      </c>
      <c r="L883" s="142"/>
    </row>
    <row r="884" spans="1:17" x14ac:dyDescent="0.2">
      <c r="A884" s="62" t="s">
        <v>2435</v>
      </c>
      <c r="B884" s="62" t="s">
        <v>1844</v>
      </c>
      <c r="C884" s="62" t="s">
        <v>947</v>
      </c>
      <c r="D884" s="62" t="s">
        <v>306</v>
      </c>
      <c r="E884" s="62" t="s">
        <v>1442</v>
      </c>
      <c r="F884" s="138">
        <v>1.7345759999999998E-2</v>
      </c>
      <c r="G884" s="138">
        <v>3.2644640000000003E-2</v>
      </c>
      <c r="H884" s="79">
        <f t="shared" si="26"/>
        <v>-0.46864906459375888</v>
      </c>
      <c r="I884" s="63">
        <f t="shared" si="27"/>
        <v>2.3225358270847514E-6</v>
      </c>
      <c r="J884" s="141">
        <v>8.6984844333999991</v>
      </c>
      <c r="K884" s="141">
        <v>112.094904761905</v>
      </c>
      <c r="L884" s="142"/>
    </row>
    <row r="885" spans="1:17" x14ac:dyDescent="0.2">
      <c r="A885" s="62" t="s">
        <v>2732</v>
      </c>
      <c r="B885" s="62" t="s">
        <v>1380</v>
      </c>
      <c r="C885" s="62" t="s">
        <v>1230</v>
      </c>
      <c r="D885" s="62" t="s">
        <v>306</v>
      </c>
      <c r="E885" s="62" t="s">
        <v>1442</v>
      </c>
      <c r="F885" s="138">
        <v>1.534335E-2</v>
      </c>
      <c r="G885" s="138">
        <v>0</v>
      </c>
      <c r="H885" s="79" t="str">
        <f t="shared" si="26"/>
        <v/>
      </c>
      <c r="I885" s="63">
        <f t="shared" si="27"/>
        <v>2.0544202204170255E-6</v>
      </c>
      <c r="J885" s="141">
        <v>3.1266859999999999</v>
      </c>
      <c r="K885" s="141">
        <v>11.348428571428601</v>
      </c>
      <c r="L885" s="142"/>
    </row>
    <row r="886" spans="1:17" x14ac:dyDescent="0.2">
      <c r="A886" s="62" t="s">
        <v>480</v>
      </c>
      <c r="B886" s="62" t="s">
        <v>491</v>
      </c>
      <c r="C886" s="62" t="s">
        <v>1236</v>
      </c>
      <c r="D886" s="62" t="s">
        <v>306</v>
      </c>
      <c r="E886" s="62" t="s">
        <v>1442</v>
      </c>
      <c r="F886" s="138">
        <v>1.5317200000000001E-2</v>
      </c>
      <c r="G886" s="138">
        <v>3.9751300000000003E-3</v>
      </c>
      <c r="H886" s="79">
        <f t="shared" si="26"/>
        <v>2.8532576293102365</v>
      </c>
      <c r="I886" s="63">
        <f t="shared" si="27"/>
        <v>2.0509188280376623E-6</v>
      </c>
      <c r="J886" s="141">
        <v>24.61779318</v>
      </c>
      <c r="K886" s="141">
        <v>155.867619047619</v>
      </c>
      <c r="L886" s="142"/>
    </row>
    <row r="887" spans="1:17" x14ac:dyDescent="0.2">
      <c r="A887" s="62" t="s">
        <v>1600</v>
      </c>
      <c r="B887" s="62" t="s">
        <v>1599</v>
      </c>
      <c r="C887" s="62" t="s">
        <v>1382</v>
      </c>
      <c r="D887" s="62" t="s">
        <v>307</v>
      </c>
      <c r="E887" s="62" t="s">
        <v>308</v>
      </c>
      <c r="F887" s="138">
        <v>1.4494799999999999E-2</v>
      </c>
      <c r="G887" s="138">
        <v>8.1965399999999994E-2</v>
      </c>
      <c r="H887" s="79">
        <f t="shared" si="26"/>
        <v>-0.82315952828876582</v>
      </c>
      <c r="I887" s="63">
        <f t="shared" si="27"/>
        <v>1.9408023808947004E-6</v>
      </c>
      <c r="J887" s="141">
        <v>1.9290221599999999</v>
      </c>
      <c r="K887" s="141">
        <v>60.6834285714286</v>
      </c>
      <c r="L887" s="142"/>
    </row>
    <row r="888" spans="1:17" x14ac:dyDescent="0.2">
      <c r="A888" s="62" t="s">
        <v>2941</v>
      </c>
      <c r="B888" s="62" t="s">
        <v>2942</v>
      </c>
      <c r="C888" s="62" t="s">
        <v>1236</v>
      </c>
      <c r="D888" s="62" t="s">
        <v>306</v>
      </c>
      <c r="E888" s="62" t="s">
        <v>308</v>
      </c>
      <c r="F888" s="138">
        <v>1.406526E-2</v>
      </c>
      <c r="G888" s="138">
        <v>0.13584573999999999</v>
      </c>
      <c r="H888" s="79">
        <f t="shared" si="26"/>
        <v>-0.89646153055664457</v>
      </c>
      <c r="I888" s="63">
        <f t="shared" si="27"/>
        <v>1.8832884962816315E-6</v>
      </c>
      <c r="J888" s="141">
        <v>83.202803779999996</v>
      </c>
      <c r="K888" s="141">
        <v>122.36819047618999</v>
      </c>
      <c r="L888" s="142"/>
    </row>
    <row r="889" spans="1:17" x14ac:dyDescent="0.2">
      <c r="A889" s="62" t="s">
        <v>1499</v>
      </c>
      <c r="B889" s="62" t="s">
        <v>1489</v>
      </c>
      <c r="C889" s="62" t="s">
        <v>1382</v>
      </c>
      <c r="D889" s="62" t="s">
        <v>307</v>
      </c>
      <c r="E889" s="62" t="s">
        <v>308</v>
      </c>
      <c r="F889" s="138">
        <v>1.3846020000000001E-2</v>
      </c>
      <c r="G889" s="138">
        <v>0.6735098100000001</v>
      </c>
      <c r="H889" s="79">
        <f t="shared" si="26"/>
        <v>-0.97944199209214189</v>
      </c>
      <c r="I889" s="63">
        <f t="shared" si="27"/>
        <v>1.853933036807382E-6</v>
      </c>
      <c r="J889" s="141">
        <v>10.41565129</v>
      </c>
      <c r="K889" s="141">
        <v>37.063380952381003</v>
      </c>
      <c r="L889" s="142"/>
    </row>
    <row r="890" spans="1:17" x14ac:dyDescent="0.2">
      <c r="A890" s="62" t="s">
        <v>486</v>
      </c>
      <c r="B890" s="62" t="s">
        <v>497</v>
      </c>
      <c r="C890" s="62" t="s">
        <v>1236</v>
      </c>
      <c r="D890" s="62" t="s">
        <v>306</v>
      </c>
      <c r="E890" s="62" t="s">
        <v>1442</v>
      </c>
      <c r="F890" s="138">
        <v>1.379236E-2</v>
      </c>
      <c r="G890" s="138">
        <v>3.2363169999999997E-2</v>
      </c>
      <c r="H890" s="79">
        <f t="shared" si="26"/>
        <v>-0.57382543181029544</v>
      </c>
      <c r="I890" s="63">
        <f t="shared" si="27"/>
        <v>1.8467481528656368E-6</v>
      </c>
      <c r="J890" s="141">
        <v>79.797437729999999</v>
      </c>
      <c r="K890" s="141">
        <v>71.709904761904795</v>
      </c>
      <c r="L890" s="142"/>
      <c r="M890" s="142"/>
      <c r="N890" s="142"/>
      <c r="O890" s="142"/>
      <c r="P890" s="142"/>
      <c r="Q890" s="142"/>
    </row>
    <row r="891" spans="1:17" x14ac:dyDescent="0.2">
      <c r="A891" s="62" t="s">
        <v>1853</v>
      </c>
      <c r="B891" s="62" t="s">
        <v>1854</v>
      </c>
      <c r="C891" s="62" t="s">
        <v>1236</v>
      </c>
      <c r="D891" s="62" t="s">
        <v>306</v>
      </c>
      <c r="E891" s="62" t="s">
        <v>1442</v>
      </c>
      <c r="F891" s="138">
        <v>1.361513E-2</v>
      </c>
      <c r="G891" s="138">
        <v>0.78197815999999998</v>
      </c>
      <c r="H891" s="79">
        <f t="shared" si="26"/>
        <v>-0.98258886156104408</v>
      </c>
      <c r="I891" s="63">
        <f t="shared" si="27"/>
        <v>1.8230176835962456E-6</v>
      </c>
      <c r="J891" s="141">
        <v>7.4628452999999997</v>
      </c>
      <c r="K891" s="141">
        <v>264.21376190476201</v>
      </c>
      <c r="L891" s="142"/>
    </row>
    <row r="892" spans="1:17" x14ac:dyDescent="0.2">
      <c r="A892" s="62" t="s">
        <v>2338</v>
      </c>
      <c r="B892" s="62" t="s">
        <v>175</v>
      </c>
      <c r="C892" s="62" t="s">
        <v>947</v>
      </c>
      <c r="D892" s="62" t="s">
        <v>306</v>
      </c>
      <c r="E892" s="62" t="s">
        <v>1442</v>
      </c>
      <c r="F892" s="138">
        <v>1.3367422E-2</v>
      </c>
      <c r="G892" s="138">
        <v>1.4217254E-2</v>
      </c>
      <c r="H892" s="79">
        <f t="shared" si="26"/>
        <v>-5.9774693481596364E-2</v>
      </c>
      <c r="I892" s="63">
        <f t="shared" si="27"/>
        <v>1.7898504597527526E-6</v>
      </c>
      <c r="J892" s="141">
        <v>14.633836197977999</v>
      </c>
      <c r="K892" s="141">
        <v>58.391904761904797</v>
      </c>
      <c r="L892" s="142"/>
    </row>
    <row r="893" spans="1:17" x14ac:dyDescent="0.2">
      <c r="A893" s="62" t="s">
        <v>2786</v>
      </c>
      <c r="B893" s="62" t="s">
        <v>46</v>
      </c>
      <c r="C893" s="62" t="s">
        <v>2792</v>
      </c>
      <c r="D893" s="62" t="s">
        <v>307</v>
      </c>
      <c r="E893" s="62" t="s">
        <v>308</v>
      </c>
      <c r="F893" s="138">
        <v>1.333261E-2</v>
      </c>
      <c r="G893" s="138">
        <v>0</v>
      </c>
      <c r="H893" s="79" t="str">
        <f t="shared" si="26"/>
        <v/>
      </c>
      <c r="I893" s="63">
        <f t="shared" si="27"/>
        <v>1.785189256253311E-6</v>
      </c>
      <c r="J893" s="141">
        <v>10.06439467</v>
      </c>
      <c r="K893" s="141">
        <v>19.251333333333299</v>
      </c>
      <c r="L893" s="142"/>
    </row>
    <row r="894" spans="1:17" x14ac:dyDescent="0.2">
      <c r="A894" s="62" t="s">
        <v>2721</v>
      </c>
      <c r="B894" s="62" t="s">
        <v>27</v>
      </c>
      <c r="C894" s="62" t="s">
        <v>1235</v>
      </c>
      <c r="D894" s="62" t="s">
        <v>1153</v>
      </c>
      <c r="E894" s="62" t="s">
        <v>1442</v>
      </c>
      <c r="F894" s="138">
        <v>1.2765E-2</v>
      </c>
      <c r="G894" s="138">
        <v>4.82572E-2</v>
      </c>
      <c r="H894" s="79">
        <f t="shared" si="26"/>
        <v>-0.73547988693915101</v>
      </c>
      <c r="I894" s="63">
        <f t="shared" si="27"/>
        <v>1.7091882876701198E-6</v>
      </c>
      <c r="J894" s="141">
        <v>13.431091349999999</v>
      </c>
      <c r="K894" s="141">
        <v>10.9516666666667</v>
      </c>
      <c r="L894" s="142"/>
    </row>
    <row r="895" spans="1:17" x14ac:dyDescent="0.2">
      <c r="A895" s="62" t="s">
        <v>2356</v>
      </c>
      <c r="B895" s="62" t="s">
        <v>1847</v>
      </c>
      <c r="C895" s="62" t="s">
        <v>947</v>
      </c>
      <c r="D895" s="62" t="s">
        <v>306</v>
      </c>
      <c r="E895" s="62" t="s">
        <v>308</v>
      </c>
      <c r="F895" s="138">
        <v>1.2665350000000001E-2</v>
      </c>
      <c r="G895" s="138">
        <v>6.0324E-4</v>
      </c>
      <c r="H895" s="79">
        <f t="shared" si="26"/>
        <v>19.995540746634838</v>
      </c>
      <c r="I895" s="63">
        <f t="shared" si="27"/>
        <v>1.6958455056202703E-6</v>
      </c>
      <c r="J895" s="141">
        <v>3.1013411398510002</v>
      </c>
      <c r="K895" s="141">
        <v>56.729333333333301</v>
      </c>
      <c r="L895" s="142"/>
    </row>
    <row r="896" spans="1:17" x14ac:dyDescent="0.2">
      <c r="A896" s="62" t="s">
        <v>2725</v>
      </c>
      <c r="B896" s="62" t="s">
        <v>274</v>
      </c>
      <c r="C896" s="62" t="s">
        <v>1230</v>
      </c>
      <c r="D896" s="62" t="s">
        <v>306</v>
      </c>
      <c r="E896" s="62" t="s">
        <v>1442</v>
      </c>
      <c r="F896" s="138">
        <v>1.2636649999999999E-2</v>
      </c>
      <c r="G896" s="138">
        <v>0</v>
      </c>
      <c r="H896" s="79" t="str">
        <f t="shared" si="26"/>
        <v/>
      </c>
      <c r="I896" s="63">
        <f t="shared" si="27"/>
        <v>1.6920026772727471E-6</v>
      </c>
      <c r="J896" s="141">
        <v>243.6875</v>
      </c>
      <c r="K896" s="141">
        <v>7.6344761904761897</v>
      </c>
      <c r="L896" s="142"/>
    </row>
    <row r="897" spans="1:17" x14ac:dyDescent="0.2">
      <c r="A897" s="62" t="s">
        <v>425</v>
      </c>
      <c r="B897" s="62" t="s">
        <v>426</v>
      </c>
      <c r="C897" s="62" t="s">
        <v>433</v>
      </c>
      <c r="D897" s="62" t="s">
        <v>1153</v>
      </c>
      <c r="E897" s="62" t="s">
        <v>308</v>
      </c>
      <c r="F897" s="138">
        <v>1.1596E-2</v>
      </c>
      <c r="G897" s="138">
        <v>1.1408E-2</v>
      </c>
      <c r="H897" s="79">
        <f t="shared" si="26"/>
        <v>1.6479663394109556E-2</v>
      </c>
      <c r="I897" s="63">
        <f t="shared" si="27"/>
        <v>1.5526633281490568E-6</v>
      </c>
      <c r="J897" s="141">
        <v>71.165702449399987</v>
      </c>
      <c r="K897" s="141">
        <v>79.0472380952381</v>
      </c>
      <c r="L897" s="142"/>
    </row>
    <row r="898" spans="1:17" x14ac:dyDescent="0.2">
      <c r="A898" s="62" t="s">
        <v>2612</v>
      </c>
      <c r="B898" s="62" t="s">
        <v>25</v>
      </c>
      <c r="C898" s="62" t="s">
        <v>1235</v>
      </c>
      <c r="D898" s="62" t="s">
        <v>1153</v>
      </c>
      <c r="E898" s="62" t="s">
        <v>1442</v>
      </c>
      <c r="F898" s="138">
        <v>1.1592940000000001E-2</v>
      </c>
      <c r="G898" s="138">
        <v>4.6163870000000003E-2</v>
      </c>
      <c r="H898" s="79">
        <f t="shared" si="26"/>
        <v>-0.74887417367738007</v>
      </c>
      <c r="I898" s="63">
        <f t="shared" si="27"/>
        <v>1.5522536049872652E-6</v>
      </c>
      <c r="J898" s="141">
        <v>83.669253070000011</v>
      </c>
      <c r="K898" s="141">
        <v>11.7354761904762</v>
      </c>
      <c r="L898" s="142"/>
    </row>
    <row r="899" spans="1:17" x14ac:dyDescent="0.2">
      <c r="A899" s="62" t="s">
        <v>1240</v>
      </c>
      <c r="B899" s="62" t="s">
        <v>1241</v>
      </c>
      <c r="C899" s="62" t="s">
        <v>1231</v>
      </c>
      <c r="D899" s="62" t="s">
        <v>306</v>
      </c>
      <c r="E899" s="62" t="s">
        <v>1442</v>
      </c>
      <c r="F899" s="138">
        <v>1.1323950000000001E-2</v>
      </c>
      <c r="G899" s="138">
        <v>7.8661250000000002E-2</v>
      </c>
      <c r="H899" s="79">
        <f t="shared" si="26"/>
        <v>-0.85604157065899666</v>
      </c>
      <c r="I899" s="63">
        <f t="shared" si="27"/>
        <v>1.5162367967224484E-6</v>
      </c>
      <c r="J899" s="141">
        <v>4.84876357</v>
      </c>
      <c r="K899" s="141">
        <v>65.808476190476199</v>
      </c>
      <c r="L899" s="142"/>
    </row>
    <row r="900" spans="1:17" x14ac:dyDescent="0.2">
      <c r="A900" s="62" t="s">
        <v>319</v>
      </c>
      <c r="B900" s="62" t="s">
        <v>320</v>
      </c>
      <c r="C900" s="62" t="s">
        <v>1236</v>
      </c>
      <c r="D900" s="62" t="s">
        <v>306</v>
      </c>
      <c r="E900" s="62" t="s">
        <v>308</v>
      </c>
      <c r="F900" s="138">
        <v>1.1120690000000001E-2</v>
      </c>
      <c r="G900" s="138">
        <v>2.5417789E-2</v>
      </c>
      <c r="H900" s="79">
        <f t="shared" si="26"/>
        <v>-0.56248397529777272</v>
      </c>
      <c r="I900" s="63">
        <f t="shared" si="27"/>
        <v>1.4890210026486663E-6</v>
      </c>
      <c r="J900" s="141">
        <v>15.97099008</v>
      </c>
      <c r="K900" s="141">
        <v>25.834761904761901</v>
      </c>
      <c r="L900" s="142"/>
      <c r="M900" s="142"/>
      <c r="N900" s="142"/>
      <c r="O900" s="142"/>
      <c r="P900" s="142"/>
      <c r="Q900" s="142"/>
    </row>
    <row r="901" spans="1:17" x14ac:dyDescent="0.2">
      <c r="A901" s="62" t="s">
        <v>2270</v>
      </c>
      <c r="B901" s="62" t="s">
        <v>1132</v>
      </c>
      <c r="C901" s="62" t="s">
        <v>1382</v>
      </c>
      <c r="D901" s="62" t="s">
        <v>306</v>
      </c>
      <c r="E901" s="62" t="s">
        <v>1442</v>
      </c>
      <c r="F901" s="138">
        <v>1.09960041438508E-2</v>
      </c>
      <c r="G901" s="138">
        <v>0</v>
      </c>
      <c r="H901" s="79" t="str">
        <f t="shared" si="26"/>
        <v/>
      </c>
      <c r="I901" s="63">
        <f t="shared" si="27"/>
        <v>1.4723260081348915E-6</v>
      </c>
      <c r="J901" s="141">
        <v>48.191193351724998</v>
      </c>
      <c r="K901" s="141">
        <v>28.9042380952381</v>
      </c>
      <c r="L901" s="142"/>
    </row>
    <row r="902" spans="1:17" x14ac:dyDescent="0.2">
      <c r="A902" s="62" t="s">
        <v>2081</v>
      </c>
      <c r="B902" s="62" t="s">
        <v>2082</v>
      </c>
      <c r="C902" s="62" t="s">
        <v>1236</v>
      </c>
      <c r="D902" s="62" t="s">
        <v>306</v>
      </c>
      <c r="E902" s="62" t="s">
        <v>1442</v>
      </c>
      <c r="F902" s="138">
        <v>1.0882080000000001E-2</v>
      </c>
      <c r="G902" s="138">
        <v>0.10383807</v>
      </c>
      <c r="H902" s="79">
        <f t="shared" si="26"/>
        <v>-0.89520144201447505</v>
      </c>
      <c r="I902" s="63">
        <f t="shared" si="27"/>
        <v>1.4570719687809838E-6</v>
      </c>
      <c r="J902" s="141">
        <v>3.70669958</v>
      </c>
      <c r="K902" s="141">
        <v>142.768</v>
      </c>
      <c r="L902" s="142"/>
    </row>
    <row r="903" spans="1:17" x14ac:dyDescent="0.2">
      <c r="A903" s="62" t="s">
        <v>2795</v>
      </c>
      <c r="B903" s="62" t="s">
        <v>2796</v>
      </c>
      <c r="C903" s="62" t="s">
        <v>1382</v>
      </c>
      <c r="D903" s="62" t="s">
        <v>307</v>
      </c>
      <c r="E903" s="62" t="s">
        <v>308</v>
      </c>
      <c r="F903" s="138">
        <v>1.0789999999999999E-2</v>
      </c>
      <c r="G903" s="138">
        <v>2.6337499999999998E-3</v>
      </c>
      <c r="H903" s="79">
        <f t="shared" ref="H903:H966" si="28">IF(ISERROR(F903/G903-1),"",IF((F903/G903-1)&gt;10000%,"",F903/G903-1))</f>
        <v>3.0968201233981967</v>
      </c>
      <c r="I903" s="63">
        <f t="shared" ref="I903:I966" si="29">F903/$F$1050</f>
        <v>1.4447427829189652E-6</v>
      </c>
      <c r="J903" s="141">
        <v>4.3013498981854514</v>
      </c>
      <c r="K903" s="141">
        <v>113.722238095238</v>
      </c>
      <c r="L903" s="142"/>
      <c r="M903" s="142"/>
      <c r="N903" s="142"/>
      <c r="O903" s="142"/>
      <c r="P903" s="142"/>
      <c r="Q903" s="142"/>
    </row>
    <row r="904" spans="1:17" x14ac:dyDescent="0.2">
      <c r="A904" s="137" t="s">
        <v>2421</v>
      </c>
      <c r="B904" s="137" t="s">
        <v>1999</v>
      </c>
      <c r="C904" s="137" t="s">
        <v>947</v>
      </c>
      <c r="D904" s="137" t="s">
        <v>306</v>
      </c>
      <c r="E904" s="137" t="s">
        <v>1442</v>
      </c>
      <c r="F904" s="138">
        <v>1.0650669999999999E-2</v>
      </c>
      <c r="G904" s="138">
        <v>3.5744769999999995E-2</v>
      </c>
      <c r="H904" s="139">
        <f t="shared" si="28"/>
        <v>-0.70203557051842824</v>
      </c>
      <c r="I904" s="140">
        <f t="shared" si="29"/>
        <v>1.4260869894116344E-6</v>
      </c>
      <c r="J904" s="141">
        <v>4.8493700423999995</v>
      </c>
      <c r="K904" s="141">
        <v>2.48114285714286</v>
      </c>
      <c r="L904" s="142"/>
      <c r="M904" s="142"/>
      <c r="N904" s="142"/>
      <c r="O904" s="142"/>
      <c r="P904" s="142"/>
      <c r="Q904" s="142"/>
    </row>
    <row r="905" spans="1:17" x14ac:dyDescent="0.2">
      <c r="A905" s="62" t="s">
        <v>2703</v>
      </c>
      <c r="B905" s="62" t="s">
        <v>469</v>
      </c>
      <c r="C905" s="62" t="s">
        <v>1230</v>
      </c>
      <c r="D905" s="62" t="s">
        <v>306</v>
      </c>
      <c r="E905" s="62" t="s">
        <v>1442</v>
      </c>
      <c r="F905" s="138">
        <v>1.062425E-2</v>
      </c>
      <c r="G905" s="138">
        <v>0.28275446000000004</v>
      </c>
      <c r="H905" s="79">
        <f t="shared" si="28"/>
        <v>-0.96242588003740071</v>
      </c>
      <c r="I905" s="63">
        <f t="shared" si="29"/>
        <v>1.4225494449885835E-6</v>
      </c>
      <c r="J905" s="141">
        <v>103.60912336</v>
      </c>
      <c r="K905" s="141">
        <v>25.849285714285699</v>
      </c>
      <c r="L905" s="142"/>
    </row>
    <row r="906" spans="1:17" x14ac:dyDescent="0.2">
      <c r="A906" s="62" t="s">
        <v>415</v>
      </c>
      <c r="B906" s="62" t="s">
        <v>416</v>
      </c>
      <c r="C906" s="62" t="s">
        <v>433</v>
      </c>
      <c r="D906" s="62" t="s">
        <v>1153</v>
      </c>
      <c r="E906" s="62" t="s">
        <v>308</v>
      </c>
      <c r="F906" s="138">
        <v>1.030057E-2</v>
      </c>
      <c r="G906" s="138">
        <v>0.63624499999999995</v>
      </c>
      <c r="H906" s="79">
        <f t="shared" si="28"/>
        <v>-0.98381037179074093</v>
      </c>
      <c r="I906" s="63">
        <f t="shared" si="29"/>
        <v>1.3792098394301768E-6</v>
      </c>
      <c r="J906" s="141">
        <v>59.858698950000004</v>
      </c>
      <c r="K906" s="141">
        <v>35.352428571428597</v>
      </c>
      <c r="L906" s="142"/>
    </row>
    <row r="907" spans="1:17" x14ac:dyDescent="0.2">
      <c r="A907" s="62" t="s">
        <v>421</v>
      </c>
      <c r="B907" s="62" t="s">
        <v>422</v>
      </c>
      <c r="C907" s="62" t="s">
        <v>1231</v>
      </c>
      <c r="D907" s="62" t="s">
        <v>306</v>
      </c>
      <c r="E907" s="62" t="s">
        <v>1442</v>
      </c>
      <c r="F907" s="138">
        <v>9.7334190000000001E-3</v>
      </c>
      <c r="G907" s="138">
        <v>1.22688E-2</v>
      </c>
      <c r="H907" s="79">
        <f t="shared" si="28"/>
        <v>-0.20665272887323938</v>
      </c>
      <c r="I907" s="63">
        <f t="shared" si="29"/>
        <v>1.3032703293212541E-6</v>
      </c>
      <c r="J907" s="141">
        <v>21.311096350000003</v>
      </c>
      <c r="K907" s="141">
        <v>10.504619047619</v>
      </c>
      <c r="L907" s="142"/>
    </row>
    <row r="908" spans="1:17" x14ac:dyDescent="0.2">
      <c r="A908" s="62" t="s">
        <v>214</v>
      </c>
      <c r="B908" s="62" t="s">
        <v>215</v>
      </c>
      <c r="C908" s="62" t="s">
        <v>219</v>
      </c>
      <c r="D908" s="62" t="s">
        <v>307</v>
      </c>
      <c r="E908" s="62" t="s">
        <v>1442</v>
      </c>
      <c r="F908" s="138">
        <v>9.3378700000000016E-3</v>
      </c>
      <c r="G908" s="138">
        <v>1.1043850000000001E-2</v>
      </c>
      <c r="H908" s="79">
        <f t="shared" si="28"/>
        <v>-0.15447330414665172</v>
      </c>
      <c r="I908" s="63">
        <f t="shared" si="29"/>
        <v>1.2503077192155255E-6</v>
      </c>
      <c r="J908" s="141">
        <v>8.3055000000000003</v>
      </c>
      <c r="K908" s="141">
        <v>34.8642857142857</v>
      </c>
      <c r="L908" s="142"/>
    </row>
    <row r="909" spans="1:17" x14ac:dyDescent="0.2">
      <c r="A909" s="62" t="s">
        <v>2782</v>
      </c>
      <c r="B909" s="62" t="s">
        <v>51</v>
      </c>
      <c r="C909" s="62" t="s">
        <v>2792</v>
      </c>
      <c r="D909" s="62" t="s">
        <v>307</v>
      </c>
      <c r="E909" s="62" t="s">
        <v>308</v>
      </c>
      <c r="F909" s="138">
        <v>8.6223999999999988E-3</v>
      </c>
      <c r="G909" s="138">
        <v>1.048724E-2</v>
      </c>
      <c r="H909" s="79">
        <f t="shared" si="28"/>
        <v>-0.17781990304408035</v>
      </c>
      <c r="I909" s="63">
        <f t="shared" si="29"/>
        <v>1.1545088203373943E-6</v>
      </c>
      <c r="J909" s="141">
        <v>9.80858645</v>
      </c>
      <c r="K909" s="141">
        <v>37.465809523809497</v>
      </c>
      <c r="L909" s="142"/>
    </row>
    <row r="910" spans="1:17" x14ac:dyDescent="0.2">
      <c r="A910" s="62" t="s">
        <v>2448</v>
      </c>
      <c r="B910" s="62" t="s">
        <v>2089</v>
      </c>
      <c r="C910" s="62" t="s">
        <v>947</v>
      </c>
      <c r="D910" s="62" t="s">
        <v>306</v>
      </c>
      <c r="E910" s="62" t="s">
        <v>308</v>
      </c>
      <c r="F910" s="138">
        <v>8.5027999999999996E-3</v>
      </c>
      <c r="G910" s="138">
        <v>1.019712E-2</v>
      </c>
      <c r="H910" s="79">
        <f t="shared" si="28"/>
        <v>-0.16615671875980675</v>
      </c>
      <c r="I910" s="63">
        <f t="shared" si="29"/>
        <v>1.1384948039484131E-6</v>
      </c>
      <c r="J910" s="141">
        <v>7.0377528373999994</v>
      </c>
      <c r="K910" s="141">
        <v>18.4424285714286</v>
      </c>
      <c r="L910" s="142"/>
      <c r="M910" s="142"/>
      <c r="N910" s="142"/>
      <c r="O910" s="142"/>
      <c r="P910" s="142"/>
      <c r="Q910" s="142"/>
    </row>
    <row r="911" spans="1:17" x14ac:dyDescent="0.2">
      <c r="A911" s="62" t="s">
        <v>2704</v>
      </c>
      <c r="B911" s="62" t="s">
        <v>26</v>
      </c>
      <c r="C911" s="62" t="s">
        <v>1235</v>
      </c>
      <c r="D911" s="62" t="s">
        <v>1153</v>
      </c>
      <c r="E911" s="62" t="s">
        <v>1442</v>
      </c>
      <c r="F911" s="138">
        <v>8.0694800000000004E-3</v>
      </c>
      <c r="G911" s="138">
        <v>8.8154109999999994E-2</v>
      </c>
      <c r="H911" s="79">
        <f t="shared" si="28"/>
        <v>-0.908461670136537</v>
      </c>
      <c r="I911" s="63">
        <f t="shared" si="29"/>
        <v>1.0804747907237195E-6</v>
      </c>
      <c r="J911" s="141">
        <v>74.073256950000001</v>
      </c>
      <c r="K911" s="141">
        <v>10.408380952381</v>
      </c>
      <c r="L911" s="142"/>
    </row>
    <row r="912" spans="1:17" x14ac:dyDescent="0.2">
      <c r="A912" s="62" t="s">
        <v>2367</v>
      </c>
      <c r="B912" s="62" t="s">
        <v>452</v>
      </c>
      <c r="C912" s="62" t="s">
        <v>947</v>
      </c>
      <c r="D912" s="62" t="s">
        <v>306</v>
      </c>
      <c r="E912" s="62" t="s">
        <v>1442</v>
      </c>
      <c r="F912" s="138">
        <v>7.9914759999999991E-3</v>
      </c>
      <c r="G912" s="138">
        <v>5.9504392999999996E-2</v>
      </c>
      <c r="H912" s="79">
        <f t="shared" si="28"/>
        <v>-0.86569939466486112</v>
      </c>
      <c r="I912" s="63">
        <f t="shared" si="29"/>
        <v>1.0700303314059426E-6</v>
      </c>
      <c r="J912" s="141">
        <v>47.346380890500001</v>
      </c>
      <c r="K912" s="141">
        <v>24.422523809523799</v>
      </c>
      <c r="L912" s="142"/>
    </row>
    <row r="913" spans="1:12" x14ac:dyDescent="0.2">
      <c r="A913" s="62" t="s">
        <v>2317</v>
      </c>
      <c r="B913" s="62" t="s">
        <v>1429</v>
      </c>
      <c r="C913" s="62" t="s">
        <v>947</v>
      </c>
      <c r="D913" s="62" t="s">
        <v>306</v>
      </c>
      <c r="E913" s="62" t="s">
        <v>1442</v>
      </c>
      <c r="F913" s="138">
        <v>6.7914999999999998E-3</v>
      </c>
      <c r="G913" s="138">
        <v>0</v>
      </c>
      <c r="H913" s="79" t="str">
        <f t="shared" si="28"/>
        <v/>
      </c>
      <c r="I913" s="63">
        <f t="shared" si="29"/>
        <v>9.0935779519871661E-7</v>
      </c>
      <c r="J913" s="141">
        <v>2.6421338202599998</v>
      </c>
      <c r="K913" s="141">
        <v>444.947571428571</v>
      </c>
      <c r="L913" s="142"/>
    </row>
    <row r="914" spans="1:12" x14ac:dyDescent="0.2">
      <c r="A914" s="62" t="s">
        <v>2844</v>
      </c>
      <c r="B914" s="62" t="s">
        <v>2845</v>
      </c>
      <c r="C914" s="62" t="s">
        <v>1235</v>
      </c>
      <c r="D914" s="62" t="s">
        <v>1153</v>
      </c>
      <c r="E914" s="62" t="s">
        <v>1442</v>
      </c>
      <c r="F914" s="138">
        <v>6.4060000000000002E-3</v>
      </c>
      <c r="G914" s="138">
        <v>0</v>
      </c>
      <c r="H914" s="79" t="str">
        <f t="shared" si="28"/>
        <v/>
      </c>
      <c r="I914" s="63">
        <f t="shared" si="29"/>
        <v>8.5774071060045333E-7</v>
      </c>
      <c r="J914" s="141">
        <v>5.3742199699999995</v>
      </c>
      <c r="K914" s="141">
        <v>33.239095238095203</v>
      </c>
      <c r="L914" s="142"/>
    </row>
    <row r="915" spans="1:12" x14ac:dyDescent="0.2">
      <c r="A915" s="62" t="s">
        <v>2090</v>
      </c>
      <c r="B915" s="62" t="s">
        <v>2091</v>
      </c>
      <c r="C915" s="62" t="s">
        <v>1236</v>
      </c>
      <c r="D915" s="62" t="s">
        <v>306</v>
      </c>
      <c r="E915" s="62" t="s">
        <v>1442</v>
      </c>
      <c r="F915" s="138">
        <v>6.03522E-3</v>
      </c>
      <c r="G915" s="138">
        <v>0.26152955</v>
      </c>
      <c r="H915" s="79">
        <f t="shared" si="28"/>
        <v>-0.97692337252138428</v>
      </c>
      <c r="I915" s="63">
        <f t="shared" si="29"/>
        <v>8.0809458186544922E-7</v>
      </c>
      <c r="J915" s="141">
        <v>3.8474101099999998</v>
      </c>
      <c r="K915" s="141">
        <v>141.086095238095</v>
      </c>
      <c r="L915" s="142"/>
    </row>
    <row r="916" spans="1:12" x14ac:dyDescent="0.2">
      <c r="A916" s="62" t="s">
        <v>2955</v>
      </c>
      <c r="B916" s="62" t="s">
        <v>2956</v>
      </c>
      <c r="C916" s="62" t="s">
        <v>2812</v>
      </c>
      <c r="D916" s="62" t="s">
        <v>306</v>
      </c>
      <c r="E916" s="62" t="s">
        <v>1442</v>
      </c>
      <c r="F916" s="138">
        <v>5.8219999999999999E-3</v>
      </c>
      <c r="G916" s="138">
        <v>6.4669999999999997E-3</v>
      </c>
      <c r="H916" s="79">
        <f t="shared" si="28"/>
        <v>-9.9737126952218924E-2</v>
      </c>
      <c r="I916" s="63">
        <f t="shared" si="29"/>
        <v>7.7954517906897273E-7</v>
      </c>
      <c r="J916" s="141">
        <v>16.466386175950536</v>
      </c>
      <c r="K916" s="141">
        <v>78.399380952380994</v>
      </c>
      <c r="L916" s="142"/>
    </row>
    <row r="917" spans="1:12" x14ac:dyDescent="0.2">
      <c r="A917" s="62" t="s">
        <v>1496</v>
      </c>
      <c r="B917" s="62" t="s">
        <v>1486</v>
      </c>
      <c r="C917" s="62" t="s">
        <v>1382</v>
      </c>
      <c r="D917" s="62" t="s">
        <v>307</v>
      </c>
      <c r="E917" s="62" t="s">
        <v>308</v>
      </c>
      <c r="F917" s="138">
        <v>5.6800000000000002E-3</v>
      </c>
      <c r="G917" s="138">
        <v>0</v>
      </c>
      <c r="H917" s="79" t="str">
        <f t="shared" si="28"/>
        <v/>
      </c>
      <c r="I917" s="63">
        <f t="shared" si="29"/>
        <v>7.6053188201850999E-7</v>
      </c>
      <c r="J917" s="141">
        <v>3.3490281848730201</v>
      </c>
      <c r="K917" s="141">
        <v>44.4892857142857</v>
      </c>
      <c r="L917" s="142"/>
    </row>
    <row r="918" spans="1:12" x14ac:dyDescent="0.2">
      <c r="A918" s="62" t="s">
        <v>2292</v>
      </c>
      <c r="B918" s="62" t="s">
        <v>2293</v>
      </c>
      <c r="C918" s="62" t="s">
        <v>1382</v>
      </c>
      <c r="D918" s="62" t="s">
        <v>307</v>
      </c>
      <c r="E918" s="62" t="s">
        <v>308</v>
      </c>
      <c r="F918" s="138">
        <v>5.5799999999999999E-3</v>
      </c>
      <c r="G918" s="138">
        <v>0</v>
      </c>
      <c r="H918" s="79" t="str">
        <f t="shared" si="28"/>
        <v/>
      </c>
      <c r="I918" s="63">
        <f t="shared" si="29"/>
        <v>7.4714223620832491E-7</v>
      </c>
      <c r="J918" s="141">
        <v>0.27739599999999998</v>
      </c>
      <c r="K918" s="141">
        <v>174.776238095238</v>
      </c>
      <c r="L918" s="142"/>
    </row>
    <row r="919" spans="1:12" x14ac:dyDescent="0.2">
      <c r="A919" s="62" t="s">
        <v>2838</v>
      </c>
      <c r="B919" s="62" t="s">
        <v>2839</v>
      </c>
      <c r="C919" s="62" t="s">
        <v>1388</v>
      </c>
      <c r="D919" s="62" t="s">
        <v>306</v>
      </c>
      <c r="E919" s="62" t="s">
        <v>1442</v>
      </c>
      <c r="F919" s="138">
        <v>5.49455E-3</v>
      </c>
      <c r="G919" s="138">
        <v>0</v>
      </c>
      <c r="H919" s="79" t="str">
        <f t="shared" si="28"/>
        <v/>
      </c>
      <c r="I919" s="63">
        <f t="shared" si="29"/>
        <v>7.3570078386352181E-7</v>
      </c>
      <c r="J919" s="141">
        <v>15.476723</v>
      </c>
      <c r="K919" s="141">
        <v>30.5270952380952</v>
      </c>
      <c r="L919" s="142"/>
    </row>
    <row r="920" spans="1:12" x14ac:dyDescent="0.2">
      <c r="A920" s="62" t="s">
        <v>2856</v>
      </c>
      <c r="B920" s="62" t="s">
        <v>2857</v>
      </c>
      <c r="C920" s="62" t="s">
        <v>433</v>
      </c>
      <c r="D920" s="62" t="s">
        <v>1153</v>
      </c>
      <c r="E920" s="62" t="s">
        <v>308</v>
      </c>
      <c r="F920" s="138">
        <v>5.2793599999999994E-3</v>
      </c>
      <c r="G920" s="138">
        <v>0</v>
      </c>
      <c r="H920" s="79" t="str">
        <f t="shared" si="28"/>
        <v/>
      </c>
      <c r="I920" s="63">
        <f t="shared" si="29"/>
        <v>7.0688760504458463E-7</v>
      </c>
      <c r="J920" s="141">
        <v>114.0548139</v>
      </c>
      <c r="K920" s="141">
        <v>162.86614285714299</v>
      </c>
      <c r="L920" s="142"/>
    </row>
    <row r="921" spans="1:12" x14ac:dyDescent="0.2">
      <c r="A921" s="62" t="s">
        <v>1604</v>
      </c>
      <c r="B921" s="62" t="s">
        <v>1603</v>
      </c>
      <c r="C921" s="62" t="s">
        <v>1382</v>
      </c>
      <c r="D921" s="62" t="s">
        <v>307</v>
      </c>
      <c r="E921" s="62" t="s">
        <v>308</v>
      </c>
      <c r="F921" s="138">
        <v>5.2739099999999997E-3</v>
      </c>
      <c r="G921" s="138">
        <v>1.65504E-2</v>
      </c>
      <c r="H921" s="79">
        <f t="shared" si="28"/>
        <v>-0.68134244489559159</v>
      </c>
      <c r="I921" s="63">
        <f t="shared" si="29"/>
        <v>7.0615786934792955E-7</v>
      </c>
      <c r="J921" s="141">
        <v>2.323838188117779</v>
      </c>
      <c r="K921" s="141">
        <v>48.493380952381003</v>
      </c>
      <c r="L921" s="142"/>
    </row>
    <row r="922" spans="1:12" x14ac:dyDescent="0.2">
      <c r="A922" s="62" t="s">
        <v>2846</v>
      </c>
      <c r="B922" s="62" t="s">
        <v>2847</v>
      </c>
      <c r="C922" s="62" t="s">
        <v>1235</v>
      </c>
      <c r="D922" s="62" t="s">
        <v>1153</v>
      </c>
      <c r="E922" s="62" t="s">
        <v>1442</v>
      </c>
      <c r="F922" s="138">
        <v>5.2339999999999999E-3</v>
      </c>
      <c r="G922" s="138">
        <v>1.4074E-2</v>
      </c>
      <c r="H922" s="79">
        <f t="shared" si="28"/>
        <v>-0.62810856899246836</v>
      </c>
      <c r="I922" s="63">
        <f t="shared" si="29"/>
        <v>7.0081406170508473E-7</v>
      </c>
      <c r="J922" s="141">
        <v>5.2268803300000002</v>
      </c>
      <c r="K922" s="141">
        <v>32.230476190476203</v>
      </c>
      <c r="L922" s="142"/>
    </row>
    <row r="923" spans="1:12" x14ac:dyDescent="0.2">
      <c r="A923" s="62" t="s">
        <v>2167</v>
      </c>
      <c r="B923" s="62" t="s">
        <v>2150</v>
      </c>
      <c r="C923" s="62" t="s">
        <v>1382</v>
      </c>
      <c r="D923" s="62" t="s">
        <v>306</v>
      </c>
      <c r="E923" s="62" t="s">
        <v>1442</v>
      </c>
      <c r="F923" s="138">
        <v>5.0045000000000003E-3</v>
      </c>
      <c r="G923" s="138">
        <v>0</v>
      </c>
      <c r="H923" s="79" t="str">
        <f t="shared" si="28"/>
        <v/>
      </c>
      <c r="I923" s="63">
        <f t="shared" si="29"/>
        <v>6.7008482457071011E-7</v>
      </c>
      <c r="J923" s="141">
        <v>39.039350358679997</v>
      </c>
      <c r="K923" s="141">
        <v>65.640809523809494</v>
      </c>
      <c r="L923" s="142"/>
    </row>
    <row r="924" spans="1:12" x14ac:dyDescent="0.2">
      <c r="A924" s="62" t="s">
        <v>2717</v>
      </c>
      <c r="B924" s="62" t="s">
        <v>1364</v>
      </c>
      <c r="C924" s="62" t="s">
        <v>1230</v>
      </c>
      <c r="D924" s="62" t="s">
        <v>306</v>
      </c>
      <c r="E924" s="62" t="s">
        <v>1442</v>
      </c>
      <c r="F924" s="138">
        <v>4.9181199999999998E-3</v>
      </c>
      <c r="G924" s="138">
        <v>1.9054600000000001E-3</v>
      </c>
      <c r="H924" s="79">
        <f t="shared" si="28"/>
        <v>1.5810670389302319</v>
      </c>
      <c r="I924" s="63">
        <f t="shared" si="29"/>
        <v>6.5851884851987219E-7</v>
      </c>
      <c r="J924" s="141">
        <v>8.5709999999999997</v>
      </c>
      <c r="K924" s="141">
        <v>17.627095238095201</v>
      </c>
      <c r="L924" s="142"/>
    </row>
    <row r="925" spans="1:12" x14ac:dyDescent="0.2">
      <c r="A925" s="62" t="s">
        <v>2781</v>
      </c>
      <c r="B925" s="62" t="s">
        <v>542</v>
      </c>
      <c r="C925" s="62" t="s">
        <v>2792</v>
      </c>
      <c r="D925" s="62" t="s">
        <v>306</v>
      </c>
      <c r="E925" s="62" t="s">
        <v>1442</v>
      </c>
      <c r="F925" s="138">
        <v>4.5938400000000001E-3</v>
      </c>
      <c r="G925" s="138">
        <v>4.5631850000000002E-2</v>
      </c>
      <c r="H925" s="79">
        <f t="shared" si="28"/>
        <v>-0.89932821044949962</v>
      </c>
      <c r="I925" s="63">
        <f t="shared" si="29"/>
        <v>6.1509890508660424E-7</v>
      </c>
      <c r="J925" s="141">
        <v>4.4483807100000003</v>
      </c>
      <c r="K925" s="141">
        <v>17.4963333333333</v>
      </c>
      <c r="L925" s="142"/>
    </row>
    <row r="926" spans="1:12" x14ac:dyDescent="0.2">
      <c r="A926" s="62" t="s">
        <v>2266</v>
      </c>
      <c r="B926" s="62" t="s">
        <v>1593</v>
      </c>
      <c r="C926" s="62" t="s">
        <v>1382</v>
      </c>
      <c r="D926" s="62" t="s">
        <v>306</v>
      </c>
      <c r="E926" s="62" t="s">
        <v>1442</v>
      </c>
      <c r="F926" s="138">
        <v>4.3365391728934005E-3</v>
      </c>
      <c r="G926" s="138">
        <v>1.6347952413735899E-2</v>
      </c>
      <c r="H926" s="79">
        <f t="shared" si="28"/>
        <v>-0.7347350259443044</v>
      </c>
      <c r="I926" s="63">
        <f t="shared" si="29"/>
        <v>5.8064723567035397E-7</v>
      </c>
      <c r="J926" s="141">
        <v>1.8648673834109999</v>
      </c>
      <c r="K926" s="141">
        <v>51.728809523809502</v>
      </c>
      <c r="L926" s="142"/>
    </row>
    <row r="927" spans="1:12" x14ac:dyDescent="0.2">
      <c r="A927" s="137" t="s">
        <v>379</v>
      </c>
      <c r="B927" s="137" t="s">
        <v>896</v>
      </c>
      <c r="C927" s="137" t="s">
        <v>1231</v>
      </c>
      <c r="D927" s="137" t="s">
        <v>306</v>
      </c>
      <c r="E927" s="137" t="s">
        <v>1442</v>
      </c>
      <c r="F927" s="138">
        <v>4.2115080000000001E-3</v>
      </c>
      <c r="G927" s="138">
        <v>2.8505900000000001E-3</v>
      </c>
      <c r="H927" s="139">
        <f t="shared" si="28"/>
        <v>0.4774162541789595</v>
      </c>
      <c r="I927" s="140">
        <f t="shared" si="29"/>
        <v>5.6390600446760759E-7</v>
      </c>
      <c r="J927" s="141">
        <v>11.10285545</v>
      </c>
      <c r="K927" s="141">
        <v>5.2240000000000002</v>
      </c>
      <c r="L927" s="142"/>
    </row>
    <row r="928" spans="1:12" x14ac:dyDescent="0.2">
      <c r="A928" s="62" t="s">
        <v>2825</v>
      </c>
      <c r="B928" s="62" t="s">
        <v>2826</v>
      </c>
      <c r="C928" s="62" t="s">
        <v>2812</v>
      </c>
      <c r="D928" s="62" t="s">
        <v>306</v>
      </c>
      <c r="E928" s="62" t="s">
        <v>308</v>
      </c>
      <c r="F928" s="138">
        <v>3.9408000000000004E-3</v>
      </c>
      <c r="G928" s="138">
        <v>4.9667959999999997E-2</v>
      </c>
      <c r="H928" s="79">
        <f t="shared" si="28"/>
        <v>-0.92065709966747178</v>
      </c>
      <c r="I928" s="63">
        <f t="shared" si="29"/>
        <v>5.2765916208777192E-7</v>
      </c>
      <c r="J928" s="141">
        <v>18.288713141600002</v>
      </c>
      <c r="K928" s="141">
        <v>12.1824761904762</v>
      </c>
      <c r="L928" s="142"/>
    </row>
    <row r="929" spans="1:12" x14ac:dyDescent="0.2">
      <c r="A929" s="62" t="s">
        <v>487</v>
      </c>
      <c r="B929" s="62" t="s">
        <v>498</v>
      </c>
      <c r="C929" s="62" t="s">
        <v>1236</v>
      </c>
      <c r="D929" s="62" t="s">
        <v>306</v>
      </c>
      <c r="E929" s="62" t="s">
        <v>1442</v>
      </c>
      <c r="F929" s="138">
        <v>3.6359999999999999E-3</v>
      </c>
      <c r="G929" s="138">
        <v>2.1876098E-2</v>
      </c>
      <c r="H929" s="79">
        <f t="shared" si="28"/>
        <v>-0.83379119987485883</v>
      </c>
      <c r="I929" s="63">
        <f t="shared" si="29"/>
        <v>4.8684752165832783E-7</v>
      </c>
      <c r="J929" s="141">
        <v>25.698015690000002</v>
      </c>
      <c r="K929" s="141">
        <v>72.738238095238103</v>
      </c>
      <c r="L929" s="142"/>
    </row>
    <row r="930" spans="1:12" x14ac:dyDescent="0.2">
      <c r="A930" s="62" t="s">
        <v>2393</v>
      </c>
      <c r="B930" s="62" t="s">
        <v>148</v>
      </c>
      <c r="C930" s="62" t="s">
        <v>947</v>
      </c>
      <c r="D930" s="62" t="s">
        <v>306</v>
      </c>
      <c r="E930" s="62" t="s">
        <v>1442</v>
      </c>
      <c r="F930" s="138">
        <v>3.3910999999999998E-3</v>
      </c>
      <c r="G930" s="138">
        <v>1.92072</v>
      </c>
      <c r="H930" s="79">
        <f t="shared" si="28"/>
        <v>-0.99823446415927364</v>
      </c>
      <c r="I930" s="63">
        <f t="shared" si="29"/>
        <v>4.5405627906918468E-7</v>
      </c>
      <c r="J930" s="141">
        <v>7.1637695895999993</v>
      </c>
      <c r="K930" s="141">
        <v>24.9026666666667</v>
      </c>
      <c r="L930" s="142"/>
    </row>
    <row r="931" spans="1:12" x14ac:dyDescent="0.2">
      <c r="A931" s="62" t="s">
        <v>378</v>
      </c>
      <c r="B931" s="62" t="s">
        <v>1381</v>
      </c>
      <c r="C931" s="62" t="s">
        <v>1231</v>
      </c>
      <c r="D931" s="62" t="s">
        <v>306</v>
      </c>
      <c r="E931" s="62" t="s">
        <v>1442</v>
      </c>
      <c r="F931" s="138">
        <v>3.1710680000000004E-3</v>
      </c>
      <c r="G931" s="138">
        <v>1.5538025E-2</v>
      </c>
      <c r="H931" s="79">
        <f t="shared" si="28"/>
        <v>-0.79591563277829713</v>
      </c>
      <c r="I931" s="63">
        <f t="shared" si="29"/>
        <v>4.2459477360011842E-7</v>
      </c>
      <c r="J931" s="141">
        <v>12.433721759999999</v>
      </c>
      <c r="K931" s="141">
        <v>12.3637142857143</v>
      </c>
      <c r="L931" s="142"/>
    </row>
    <row r="932" spans="1:12" x14ac:dyDescent="0.2">
      <c r="A932" s="62" t="s">
        <v>1415</v>
      </c>
      <c r="B932" s="62" t="s">
        <v>1416</v>
      </c>
      <c r="C932" s="62" t="s">
        <v>1382</v>
      </c>
      <c r="D932" s="62" t="s">
        <v>306</v>
      </c>
      <c r="E932" s="62" t="s">
        <v>1442</v>
      </c>
      <c r="F932" s="138">
        <v>2.5990000000000002E-3</v>
      </c>
      <c r="G932" s="138">
        <v>0</v>
      </c>
      <c r="H932" s="79" t="str">
        <f t="shared" si="28"/>
        <v/>
      </c>
      <c r="I932" s="63">
        <f t="shared" si="29"/>
        <v>3.4799689460670906E-7</v>
      </c>
      <c r="J932" s="141">
        <v>44.200633609999997</v>
      </c>
      <c r="K932" s="141">
        <v>30.687000000000001</v>
      </c>
      <c r="L932" s="142"/>
    </row>
    <row r="933" spans="1:12" x14ac:dyDescent="0.2">
      <c r="A933" s="62" t="s">
        <v>2711</v>
      </c>
      <c r="B933" s="62" t="s">
        <v>2176</v>
      </c>
      <c r="C933" s="62" t="s">
        <v>1235</v>
      </c>
      <c r="D933" s="62" t="s">
        <v>1153</v>
      </c>
      <c r="E933" s="62" t="s">
        <v>308</v>
      </c>
      <c r="F933" s="138">
        <v>2.4335700000000004E-3</v>
      </c>
      <c r="G933" s="138">
        <v>0</v>
      </c>
      <c r="H933" s="79" t="str">
        <f t="shared" si="28"/>
        <v/>
      </c>
      <c r="I933" s="63">
        <f t="shared" si="29"/>
        <v>3.2584640354292001E-7</v>
      </c>
      <c r="J933" s="141">
        <v>2.5420708400000001</v>
      </c>
      <c r="K933" s="141">
        <v>12.4961428571429</v>
      </c>
      <c r="L933" s="142"/>
    </row>
    <row r="934" spans="1:12" x14ac:dyDescent="0.2">
      <c r="A934" s="62" t="s">
        <v>2098</v>
      </c>
      <c r="B934" s="62" t="s">
        <v>2099</v>
      </c>
      <c r="C934" s="62" t="s">
        <v>1236</v>
      </c>
      <c r="D934" s="62" t="s">
        <v>306</v>
      </c>
      <c r="E934" s="62" t="s">
        <v>1442</v>
      </c>
      <c r="F934" s="138">
        <v>2.4199999999999998E-3</v>
      </c>
      <c r="G934" s="138">
        <v>0</v>
      </c>
      <c r="H934" s="79" t="str">
        <f t="shared" si="28"/>
        <v/>
      </c>
      <c r="I934" s="63">
        <f t="shared" si="29"/>
        <v>3.2402942860647783E-7</v>
      </c>
      <c r="J934" s="141">
        <v>3.9542682500000002</v>
      </c>
      <c r="K934" s="141">
        <v>141.917333333333</v>
      </c>
      <c r="L934" s="142"/>
    </row>
    <row r="935" spans="1:12" x14ac:dyDescent="0.2">
      <c r="A935" s="62" t="s">
        <v>122</v>
      </c>
      <c r="B935" s="62" t="s">
        <v>123</v>
      </c>
      <c r="C935" s="62" t="s">
        <v>1237</v>
      </c>
      <c r="D935" s="62" t="s">
        <v>307</v>
      </c>
      <c r="E935" s="62" t="s">
        <v>308</v>
      </c>
      <c r="F935" s="138">
        <v>2.22353E-3</v>
      </c>
      <c r="G935" s="138">
        <v>1.1222899999999999E-2</v>
      </c>
      <c r="H935" s="79">
        <f t="shared" si="28"/>
        <v>-0.80187562929367628</v>
      </c>
      <c r="I935" s="63">
        <f t="shared" si="29"/>
        <v>2.9772279148320732E-7</v>
      </c>
      <c r="J935" s="141">
        <v>28.519607708000002</v>
      </c>
      <c r="K935" s="141">
        <v>59.331952380952401</v>
      </c>
      <c r="L935" s="142"/>
    </row>
    <row r="936" spans="1:12" x14ac:dyDescent="0.2">
      <c r="A936" s="62" t="s">
        <v>580</v>
      </c>
      <c r="B936" s="62" t="s">
        <v>581</v>
      </c>
      <c r="C936" s="62" t="s">
        <v>1231</v>
      </c>
      <c r="D936" s="62" t="s">
        <v>306</v>
      </c>
      <c r="E936" s="62" t="s">
        <v>1442</v>
      </c>
      <c r="F936" s="138">
        <v>2.1630399999999998E-3</v>
      </c>
      <c r="G936" s="138">
        <v>2.6754000000000003E-4</v>
      </c>
      <c r="H936" s="79">
        <f t="shared" si="28"/>
        <v>7.0849218808402465</v>
      </c>
      <c r="I936" s="63">
        <f t="shared" si="29"/>
        <v>2.8962339473262632E-7</v>
      </c>
      <c r="J936" s="141">
        <v>12.32424913</v>
      </c>
      <c r="K936" s="141">
        <v>20.929428571428598</v>
      </c>
      <c r="L936" s="142"/>
    </row>
    <row r="937" spans="1:12" x14ac:dyDescent="0.2">
      <c r="A937" s="62" t="s">
        <v>2242</v>
      </c>
      <c r="B937" s="62" t="s">
        <v>2131</v>
      </c>
      <c r="C937" s="62" t="s">
        <v>219</v>
      </c>
      <c r="D937" s="62" t="s">
        <v>1153</v>
      </c>
      <c r="E937" s="62" t="s">
        <v>308</v>
      </c>
      <c r="F937" s="138">
        <v>1.9923699999999998E-3</v>
      </c>
      <c r="G937" s="138">
        <v>0.11157476</v>
      </c>
      <c r="H937" s="79">
        <f t="shared" si="28"/>
        <v>-0.98214318363758968</v>
      </c>
      <c r="I937" s="63">
        <f t="shared" si="29"/>
        <v>2.6677128622838354E-7</v>
      </c>
      <c r="J937" s="141">
        <v>97.948302150000004</v>
      </c>
      <c r="K937" s="141">
        <v>64.809285714285707</v>
      </c>
      <c r="L937" s="142"/>
    </row>
    <row r="938" spans="1:12" x14ac:dyDescent="0.2">
      <c r="A938" s="62" t="s">
        <v>2009</v>
      </c>
      <c r="B938" s="62" t="s">
        <v>2010</v>
      </c>
      <c r="C938" s="62" t="s">
        <v>1236</v>
      </c>
      <c r="D938" s="62" t="s">
        <v>306</v>
      </c>
      <c r="E938" s="62" t="s">
        <v>1442</v>
      </c>
      <c r="F938" s="138">
        <v>1.8022000000000001E-3</v>
      </c>
      <c r="G938" s="138">
        <v>0</v>
      </c>
      <c r="H938" s="79" t="str">
        <f t="shared" si="28"/>
        <v/>
      </c>
      <c r="I938" s="63">
        <f t="shared" si="29"/>
        <v>2.4130819679115472E-7</v>
      </c>
      <c r="J938" s="141">
        <v>7.3115703099999996</v>
      </c>
      <c r="K938" s="141">
        <v>36.850047619047601</v>
      </c>
      <c r="L938" s="142"/>
    </row>
    <row r="939" spans="1:12" x14ac:dyDescent="0.2">
      <c r="A939" s="62" t="s">
        <v>2001</v>
      </c>
      <c r="B939" s="62" t="s">
        <v>2002</v>
      </c>
      <c r="C939" s="62" t="s">
        <v>1236</v>
      </c>
      <c r="D939" s="62" t="s">
        <v>306</v>
      </c>
      <c r="E939" s="62" t="s">
        <v>1442</v>
      </c>
      <c r="F939" s="138">
        <v>1.6411199999999998E-3</v>
      </c>
      <c r="G939" s="138">
        <v>0</v>
      </c>
      <c r="H939" s="79" t="str">
        <f t="shared" si="28"/>
        <v/>
      </c>
      <c r="I939" s="63">
        <f t="shared" si="29"/>
        <v>2.1974015532010861E-7</v>
      </c>
      <c r="J939" s="141">
        <v>81.204059999999998</v>
      </c>
      <c r="K939" s="141">
        <v>4.7683809523809497</v>
      </c>
      <c r="L939" s="142"/>
    </row>
    <row r="940" spans="1:12" x14ac:dyDescent="0.2">
      <c r="A940" s="62" t="s">
        <v>2379</v>
      </c>
      <c r="B940" s="62" t="s">
        <v>361</v>
      </c>
      <c r="C940" s="62" t="s">
        <v>947</v>
      </c>
      <c r="D940" s="62" t="s">
        <v>306</v>
      </c>
      <c r="E940" s="62" t="s">
        <v>1442</v>
      </c>
      <c r="F940" s="138">
        <v>1.4432449999999999E-3</v>
      </c>
      <c r="G940" s="138">
        <v>7.3600000000000002E-3</v>
      </c>
      <c r="H940" s="79">
        <f t="shared" si="28"/>
        <v>-0.80390692934782604</v>
      </c>
      <c r="I940" s="63">
        <f t="shared" si="29"/>
        <v>1.9324539367320498E-7</v>
      </c>
      <c r="J940" s="141">
        <v>2.65790806998</v>
      </c>
      <c r="K940" s="141">
        <v>224.57180952381</v>
      </c>
      <c r="L940" s="142"/>
    </row>
    <row r="941" spans="1:12" x14ac:dyDescent="0.2">
      <c r="A941" s="62" t="s">
        <v>2013</v>
      </c>
      <c r="B941" s="62" t="s">
        <v>2014</v>
      </c>
      <c r="C941" s="62" t="s">
        <v>1236</v>
      </c>
      <c r="D941" s="62" t="s">
        <v>306</v>
      </c>
      <c r="E941" s="62" t="s">
        <v>1442</v>
      </c>
      <c r="F941" s="138">
        <v>1.2770799999999999E-3</v>
      </c>
      <c r="G941" s="138">
        <v>4.5385E-3</v>
      </c>
      <c r="H941" s="79">
        <f t="shared" si="28"/>
        <v>-0.7186118761705409</v>
      </c>
      <c r="I941" s="63">
        <f t="shared" si="29"/>
        <v>1.7099648871271102E-7</v>
      </c>
      <c r="J941" s="141">
        <v>2.79436273</v>
      </c>
      <c r="K941" s="141">
        <v>36.992761904761899</v>
      </c>
      <c r="L941" s="142"/>
    </row>
    <row r="942" spans="1:12" x14ac:dyDescent="0.2">
      <c r="A942" s="62" t="s">
        <v>2710</v>
      </c>
      <c r="B942" s="62" t="s">
        <v>741</v>
      </c>
      <c r="C942" s="62" t="s">
        <v>1235</v>
      </c>
      <c r="D942" s="62" t="s">
        <v>307</v>
      </c>
      <c r="E942" s="62" t="s">
        <v>308</v>
      </c>
      <c r="F942" s="138">
        <v>1.25081E-3</v>
      </c>
      <c r="G942" s="138">
        <v>0</v>
      </c>
      <c r="H942" s="79" t="str">
        <f t="shared" si="28"/>
        <v/>
      </c>
      <c r="I942" s="63">
        <f t="shared" si="29"/>
        <v>1.6747902875837542E-7</v>
      </c>
      <c r="J942" s="141">
        <v>21.96689782</v>
      </c>
      <c r="K942" s="141">
        <v>45.797476190476203</v>
      </c>
      <c r="L942" s="142"/>
    </row>
    <row r="943" spans="1:12" x14ac:dyDescent="0.2">
      <c r="A943" s="62" t="s">
        <v>2244</v>
      </c>
      <c r="B943" s="62" t="s">
        <v>1392</v>
      </c>
      <c r="C943" s="62" t="s">
        <v>219</v>
      </c>
      <c r="D943" s="62" t="s">
        <v>1153</v>
      </c>
      <c r="E943" s="62" t="s">
        <v>308</v>
      </c>
      <c r="F943" s="138">
        <v>1.0786300000000001E-3</v>
      </c>
      <c r="G943" s="138">
        <v>5.6316540000000007E-3</v>
      </c>
      <c r="H943" s="79">
        <f t="shared" si="28"/>
        <v>-0.80847012263182361</v>
      </c>
      <c r="I943" s="63">
        <f t="shared" si="29"/>
        <v>1.4442473660239887E-7</v>
      </c>
      <c r="J943" s="141">
        <v>21.727716149999999</v>
      </c>
      <c r="K943" s="141">
        <v>41.132095238095197</v>
      </c>
      <c r="L943" s="142"/>
    </row>
    <row r="944" spans="1:12" x14ac:dyDescent="0.2">
      <c r="A944" s="62" t="s">
        <v>2611</v>
      </c>
      <c r="B944" s="62" t="s">
        <v>2213</v>
      </c>
      <c r="C944" s="62" t="s">
        <v>1388</v>
      </c>
      <c r="D944" s="62" t="s">
        <v>306</v>
      </c>
      <c r="E944" s="62" t="s">
        <v>1442</v>
      </c>
      <c r="F944" s="138">
        <v>1.0560000000000001E-3</v>
      </c>
      <c r="G944" s="138">
        <v>0</v>
      </c>
      <c r="H944" s="79" t="str">
        <f t="shared" si="28"/>
        <v/>
      </c>
      <c r="I944" s="63">
        <f t="shared" si="29"/>
        <v>1.4139465975555398E-7</v>
      </c>
      <c r="J944" s="141">
        <v>20.370394000000001</v>
      </c>
      <c r="K944" s="141">
        <v>24.396523809523799</v>
      </c>
      <c r="L944" s="142"/>
    </row>
    <row r="945" spans="1:18" x14ac:dyDescent="0.2">
      <c r="A945" s="62" t="s">
        <v>586</v>
      </c>
      <c r="B945" s="62" t="s">
        <v>587</v>
      </c>
      <c r="C945" s="62" t="s">
        <v>1231</v>
      </c>
      <c r="D945" s="62" t="s">
        <v>306</v>
      </c>
      <c r="E945" s="62" t="s">
        <v>1442</v>
      </c>
      <c r="F945" s="138">
        <v>1.0122600000000001E-3</v>
      </c>
      <c r="G945" s="138">
        <v>7.6669470000000003E-2</v>
      </c>
      <c r="H945" s="79">
        <f t="shared" si="28"/>
        <v>-0.98679709146287298</v>
      </c>
      <c r="I945" s="63">
        <f t="shared" si="29"/>
        <v>1.3553802867817905E-7</v>
      </c>
      <c r="J945" s="141">
        <v>11.876486740000001</v>
      </c>
      <c r="K945" s="141">
        <v>8.3213809523809505</v>
      </c>
      <c r="L945" s="142"/>
    </row>
    <row r="946" spans="1:18" x14ac:dyDescent="0.2">
      <c r="A946" s="62" t="s">
        <v>2684</v>
      </c>
      <c r="B946" s="62" t="s">
        <v>1342</v>
      </c>
      <c r="C946" s="62" t="s">
        <v>1235</v>
      </c>
      <c r="D946" s="62" t="s">
        <v>307</v>
      </c>
      <c r="E946" s="62" t="s">
        <v>308</v>
      </c>
      <c r="F946" s="138">
        <v>9.8900000000000008E-4</v>
      </c>
      <c r="G946" s="138">
        <v>0</v>
      </c>
      <c r="H946" s="79" t="str">
        <f t="shared" si="28"/>
        <v/>
      </c>
      <c r="I946" s="63">
        <f t="shared" si="29"/>
        <v>1.3242359706273001E-7</v>
      </c>
      <c r="J946" s="141">
        <v>42.502815349999999</v>
      </c>
      <c r="K946" s="141">
        <v>19.882190476190502</v>
      </c>
      <c r="L946" s="142"/>
    </row>
    <row r="947" spans="1:18" x14ac:dyDescent="0.2">
      <c r="A947" s="62" t="s">
        <v>2498</v>
      </c>
      <c r="B947" s="62" t="s">
        <v>2499</v>
      </c>
      <c r="C947" s="62" t="s">
        <v>1382</v>
      </c>
      <c r="D947" s="62" t="s">
        <v>306</v>
      </c>
      <c r="E947" s="62" t="s">
        <v>1442</v>
      </c>
      <c r="F947" s="138">
        <v>9.6660000000000008E-4</v>
      </c>
      <c r="G947" s="138">
        <v>0</v>
      </c>
      <c r="H947" s="79" t="str">
        <f t="shared" si="28"/>
        <v/>
      </c>
      <c r="I947" s="63">
        <f t="shared" si="29"/>
        <v>1.2942431640124855E-7</v>
      </c>
      <c r="J947" s="141">
        <v>62.959504597286795</v>
      </c>
      <c r="K947" s="141">
        <v>61.317714285714302</v>
      </c>
      <c r="L947" s="142"/>
    </row>
    <row r="948" spans="1:18" x14ac:dyDescent="0.2">
      <c r="A948" s="62" t="s">
        <v>2730</v>
      </c>
      <c r="B948" s="62" t="s">
        <v>277</v>
      </c>
      <c r="C948" s="62" t="s">
        <v>1230</v>
      </c>
      <c r="D948" s="62" t="s">
        <v>306</v>
      </c>
      <c r="E948" s="62" t="s">
        <v>1442</v>
      </c>
      <c r="F948" s="138">
        <v>9.2900000000000003E-4</v>
      </c>
      <c r="G948" s="138">
        <v>0</v>
      </c>
      <c r="H948" s="79" t="str">
        <f t="shared" si="28"/>
        <v/>
      </c>
      <c r="I948" s="63">
        <f t="shared" si="29"/>
        <v>1.2438980957661899E-7</v>
      </c>
      <c r="J948" s="141">
        <v>59.448840000000004</v>
      </c>
      <c r="K948" s="141">
        <v>5.5448571428571398</v>
      </c>
      <c r="L948" s="142"/>
    </row>
    <row r="949" spans="1:18" x14ac:dyDescent="0.2">
      <c r="A949" s="62" t="s">
        <v>2092</v>
      </c>
      <c r="B949" s="62" t="s">
        <v>2093</v>
      </c>
      <c r="C949" s="62" t="s">
        <v>1236</v>
      </c>
      <c r="D949" s="62" t="s">
        <v>306</v>
      </c>
      <c r="E949" s="62" t="s">
        <v>1442</v>
      </c>
      <c r="F949" s="138">
        <v>6.6885000000000002E-4</v>
      </c>
      <c r="G949" s="138">
        <v>0.21247550000000001</v>
      </c>
      <c r="H949" s="79">
        <f t="shared" si="28"/>
        <v>-0.99685210765476495</v>
      </c>
      <c r="I949" s="63">
        <f t="shared" si="29"/>
        <v>8.9556646001422604E-8</v>
      </c>
      <c r="J949" s="141">
        <v>3.4511207499999998</v>
      </c>
      <c r="K949" s="141">
        <v>139.95314285714301</v>
      </c>
      <c r="L949" s="142"/>
    </row>
    <row r="950" spans="1:18" x14ac:dyDescent="0.2">
      <c r="A950" s="62" t="s">
        <v>2286</v>
      </c>
      <c r="B950" s="62" t="s">
        <v>2287</v>
      </c>
      <c r="C950" s="62" t="s">
        <v>1382</v>
      </c>
      <c r="D950" s="62" t="s">
        <v>307</v>
      </c>
      <c r="E950" s="62" t="s">
        <v>308</v>
      </c>
      <c r="F950" s="138">
        <v>4.5150000000000002E-4</v>
      </c>
      <c r="G950" s="138">
        <v>7.6399499999999995E-2</v>
      </c>
      <c r="H950" s="79">
        <f t="shared" si="28"/>
        <v>-0.9940902754599179</v>
      </c>
      <c r="I950" s="63">
        <f t="shared" si="29"/>
        <v>6.0454250832985435E-8</v>
      </c>
      <c r="J950" s="141">
        <v>0.46461999999999998</v>
      </c>
      <c r="K950" s="141">
        <v>60.150285714285701</v>
      </c>
      <c r="L950" s="142"/>
    </row>
    <row r="951" spans="1:18" x14ac:dyDescent="0.2">
      <c r="A951" s="62" t="s">
        <v>578</v>
      </c>
      <c r="B951" s="62" t="s">
        <v>579</v>
      </c>
      <c r="C951" s="62" t="s">
        <v>1231</v>
      </c>
      <c r="D951" s="62" t="s">
        <v>306</v>
      </c>
      <c r="E951" s="62" t="s">
        <v>1442</v>
      </c>
      <c r="F951" s="138">
        <v>2.7916000000000003E-4</v>
      </c>
      <c r="G951" s="138">
        <v>1.3743000000000002E-4</v>
      </c>
      <c r="H951" s="79">
        <f t="shared" si="28"/>
        <v>1.0312886560430763</v>
      </c>
      <c r="I951" s="63">
        <f t="shared" si="29"/>
        <v>3.7378535243712549E-8</v>
      </c>
      <c r="J951" s="141">
        <v>12.830846409999999</v>
      </c>
      <c r="K951" s="141">
        <v>17.093619047619001</v>
      </c>
      <c r="L951" s="142"/>
    </row>
    <row r="952" spans="1:18" x14ac:dyDescent="0.2">
      <c r="A952" s="62" t="s">
        <v>576</v>
      </c>
      <c r="B952" s="62" t="s">
        <v>577</v>
      </c>
      <c r="C952" s="62" t="s">
        <v>1231</v>
      </c>
      <c r="D952" s="62" t="s">
        <v>306</v>
      </c>
      <c r="E952" s="62" t="s">
        <v>1442</v>
      </c>
      <c r="F952" s="138">
        <v>2.7155000000000001E-4</v>
      </c>
      <c r="G952" s="138">
        <v>1.357915E-2</v>
      </c>
      <c r="H952" s="79">
        <f t="shared" si="28"/>
        <v>-0.98000243019629363</v>
      </c>
      <c r="I952" s="63">
        <f t="shared" si="29"/>
        <v>3.6359583197557464E-8</v>
      </c>
      <c r="J952" s="141">
        <v>11.89442882</v>
      </c>
      <c r="K952" s="141">
        <v>13.422190476190501</v>
      </c>
      <c r="L952" s="142"/>
    </row>
    <row r="953" spans="1:18" x14ac:dyDescent="0.2">
      <c r="A953" s="62" t="s">
        <v>2821</v>
      </c>
      <c r="B953" s="62" t="s">
        <v>2822</v>
      </c>
      <c r="C953" s="62" t="s">
        <v>2812</v>
      </c>
      <c r="D953" s="62" t="s">
        <v>306</v>
      </c>
      <c r="E953" s="62" t="s">
        <v>1442</v>
      </c>
      <c r="F953" s="138">
        <v>3.9840000000000005E-5</v>
      </c>
      <c r="G953" s="138">
        <v>9.9989999999999992E-3</v>
      </c>
      <c r="H953" s="79">
        <f t="shared" si="28"/>
        <v>-0.99601560156015601</v>
      </c>
      <c r="I953" s="63">
        <f t="shared" si="29"/>
        <v>5.3344348907777183E-9</v>
      </c>
      <c r="J953" s="141">
        <v>17.885229502000001</v>
      </c>
      <c r="K953" s="141">
        <v>40.225714285714297</v>
      </c>
      <c r="L953" s="142"/>
    </row>
    <row r="954" spans="1:18" x14ac:dyDescent="0.2">
      <c r="A954" s="62" t="s">
        <v>2727</v>
      </c>
      <c r="B954" s="62" t="s">
        <v>1373</v>
      </c>
      <c r="C954" s="62" t="s">
        <v>1230</v>
      </c>
      <c r="D954" s="62" t="s">
        <v>306</v>
      </c>
      <c r="E954" s="62" t="s">
        <v>1442</v>
      </c>
      <c r="F954" s="138">
        <v>0</v>
      </c>
      <c r="G954" s="138">
        <v>0</v>
      </c>
      <c r="H954" s="79" t="str">
        <f t="shared" si="28"/>
        <v/>
      </c>
      <c r="I954" s="63">
        <f t="shared" si="29"/>
        <v>0</v>
      </c>
      <c r="J954" s="141">
        <v>30.9688947402068</v>
      </c>
      <c r="K954" s="141">
        <v>44.408333333333303</v>
      </c>
      <c r="L954" s="142"/>
      <c r="R954" s="158"/>
    </row>
    <row r="955" spans="1:18" x14ac:dyDescent="0.2">
      <c r="A955" s="62" t="s">
        <v>2496</v>
      </c>
      <c r="B955" s="62" t="s">
        <v>2497</v>
      </c>
      <c r="C955" s="62" t="s">
        <v>1382</v>
      </c>
      <c r="D955" s="62" t="s">
        <v>306</v>
      </c>
      <c r="E955" s="62" t="s">
        <v>1442</v>
      </c>
      <c r="F955" s="138">
        <v>0</v>
      </c>
      <c r="G955" s="138">
        <v>0</v>
      </c>
      <c r="H955" s="79" t="str">
        <f t="shared" si="28"/>
        <v/>
      </c>
      <c r="I955" s="63">
        <f t="shared" si="29"/>
        <v>0</v>
      </c>
      <c r="J955" s="141">
        <v>62.626824087819003</v>
      </c>
      <c r="K955" s="141">
        <v>59.276714285714299</v>
      </c>
      <c r="L955" s="142"/>
      <c r="R955" s="158"/>
    </row>
    <row r="956" spans="1:18" x14ac:dyDescent="0.2">
      <c r="A956" s="62" t="s">
        <v>1720</v>
      </c>
      <c r="B956" s="62" t="s">
        <v>1721</v>
      </c>
      <c r="C956" s="62" t="s">
        <v>1232</v>
      </c>
      <c r="D956" s="62" t="s">
        <v>306</v>
      </c>
      <c r="E956" s="62" t="s">
        <v>1442</v>
      </c>
      <c r="F956" s="138">
        <v>0</v>
      </c>
      <c r="G956" s="138">
        <v>0.48355040000000005</v>
      </c>
      <c r="H956" s="79">
        <f t="shared" si="28"/>
        <v>-1</v>
      </c>
      <c r="I956" s="63">
        <f t="shared" si="29"/>
        <v>0</v>
      </c>
      <c r="J956" s="141">
        <v>634.52202045788397</v>
      </c>
      <c r="K956" s="141">
        <v>10.7860952380952</v>
      </c>
      <c r="L956" s="142"/>
      <c r="R956" s="158"/>
    </row>
    <row r="957" spans="1:18" x14ac:dyDescent="0.2">
      <c r="A957" s="62" t="s">
        <v>2135</v>
      </c>
      <c r="B957" s="62" t="s">
        <v>2136</v>
      </c>
      <c r="C957" s="62" t="s">
        <v>1382</v>
      </c>
      <c r="D957" s="62" t="s">
        <v>307</v>
      </c>
      <c r="E957" s="62" t="s">
        <v>308</v>
      </c>
      <c r="F957" s="138">
        <v>0</v>
      </c>
      <c r="G957" s="138">
        <v>0</v>
      </c>
      <c r="H957" s="79" t="str">
        <f t="shared" si="28"/>
        <v/>
      </c>
      <c r="I957" s="63">
        <f t="shared" si="29"/>
        <v>0</v>
      </c>
      <c r="J957" s="141">
        <v>2.920023</v>
      </c>
      <c r="K957" s="141">
        <v>22.7729523809524</v>
      </c>
      <c r="L957" s="142"/>
      <c r="R957" s="158"/>
    </row>
    <row r="958" spans="1:18" x14ac:dyDescent="0.2">
      <c r="A958" s="62" t="s">
        <v>2143</v>
      </c>
      <c r="B958" s="62" t="s">
        <v>2144</v>
      </c>
      <c r="C958" s="62" t="s">
        <v>1382</v>
      </c>
      <c r="D958" s="62" t="s">
        <v>307</v>
      </c>
      <c r="E958" s="62" t="s">
        <v>308</v>
      </c>
      <c r="F958" s="138">
        <v>0</v>
      </c>
      <c r="G958" s="138">
        <v>0</v>
      </c>
      <c r="H958" s="79" t="str">
        <f t="shared" si="28"/>
        <v/>
      </c>
      <c r="I958" s="63">
        <f t="shared" si="29"/>
        <v>0</v>
      </c>
      <c r="J958" s="141">
        <v>4.8358559999999997</v>
      </c>
      <c r="K958" s="141">
        <v>23.055952380952402</v>
      </c>
      <c r="L958" s="142"/>
      <c r="R958" s="158"/>
    </row>
    <row r="959" spans="1:18" x14ac:dyDescent="0.2">
      <c r="A959" s="62" t="s">
        <v>1495</v>
      </c>
      <c r="B959" s="62" t="s">
        <v>1485</v>
      </c>
      <c r="C959" s="62" t="s">
        <v>1382</v>
      </c>
      <c r="D959" s="62" t="s">
        <v>307</v>
      </c>
      <c r="E959" s="62" t="s">
        <v>308</v>
      </c>
      <c r="F959" s="138">
        <v>0</v>
      </c>
      <c r="G959" s="138">
        <v>0</v>
      </c>
      <c r="H959" s="79" t="str">
        <f t="shared" si="28"/>
        <v/>
      </c>
      <c r="I959" s="63">
        <f t="shared" si="29"/>
        <v>0</v>
      </c>
      <c r="J959" s="141">
        <v>61.655618264036931</v>
      </c>
      <c r="K959" s="141">
        <v>25.087523809523798</v>
      </c>
      <c r="L959" s="142"/>
      <c r="R959" s="158"/>
    </row>
    <row r="960" spans="1:18" x14ac:dyDescent="0.2">
      <c r="A960" s="62" t="s">
        <v>2368</v>
      </c>
      <c r="B960" s="62" t="s">
        <v>151</v>
      </c>
      <c r="C960" s="62" t="s">
        <v>947</v>
      </c>
      <c r="D960" s="62" t="s">
        <v>306</v>
      </c>
      <c r="E960" s="62" t="s">
        <v>1442</v>
      </c>
      <c r="F960" s="138">
        <v>0</v>
      </c>
      <c r="G960" s="138">
        <v>7.2520000000000001E-2</v>
      </c>
      <c r="H960" s="79">
        <f t="shared" si="28"/>
        <v>-1</v>
      </c>
      <c r="I960" s="63">
        <f t="shared" si="29"/>
        <v>0</v>
      </c>
      <c r="J960" s="141">
        <v>4.6907188163000004</v>
      </c>
      <c r="K960" s="141">
        <v>26.257428571428601</v>
      </c>
      <c r="L960" s="142"/>
      <c r="R960" s="158"/>
    </row>
    <row r="961" spans="1:18" x14ac:dyDescent="0.2">
      <c r="A961" s="62" t="s">
        <v>1443</v>
      </c>
      <c r="B961" s="62" t="s">
        <v>1242</v>
      </c>
      <c r="C961" s="62" t="s">
        <v>1231</v>
      </c>
      <c r="D961" s="62" t="s">
        <v>306</v>
      </c>
      <c r="E961" s="62" t="s">
        <v>1442</v>
      </c>
      <c r="F961" s="138">
        <v>0</v>
      </c>
      <c r="G961" s="138">
        <v>5.8275000000000002E-3</v>
      </c>
      <c r="H961" s="79">
        <f t="shared" si="28"/>
        <v>-1</v>
      </c>
      <c r="I961" s="63">
        <f t="shared" si="29"/>
        <v>0</v>
      </c>
      <c r="J961" s="141">
        <v>2.20906723</v>
      </c>
      <c r="K961" s="141">
        <v>28.575904761904798</v>
      </c>
      <c r="L961" s="142"/>
      <c r="R961" s="158"/>
    </row>
    <row r="962" spans="1:18" x14ac:dyDescent="0.2">
      <c r="A962" s="62" t="s">
        <v>1602</v>
      </c>
      <c r="B962" s="62" t="s">
        <v>1601</v>
      </c>
      <c r="C962" s="62" t="s">
        <v>1382</v>
      </c>
      <c r="D962" s="62" t="s">
        <v>307</v>
      </c>
      <c r="E962" s="62" t="s">
        <v>308</v>
      </c>
      <c r="F962" s="138">
        <v>0</v>
      </c>
      <c r="G962" s="138">
        <v>7.898144E-2</v>
      </c>
      <c r="H962" s="79">
        <f t="shared" si="28"/>
        <v>-1</v>
      </c>
      <c r="I962" s="63">
        <f t="shared" si="29"/>
        <v>0</v>
      </c>
      <c r="J962" s="141">
        <v>1.93492278</v>
      </c>
      <c r="K962" s="141">
        <v>29.599</v>
      </c>
      <c r="L962" s="142"/>
      <c r="R962" s="158"/>
    </row>
    <row r="963" spans="1:18" x14ac:dyDescent="0.2">
      <c r="A963" s="62" t="s">
        <v>1417</v>
      </c>
      <c r="B963" s="62" t="s">
        <v>1418</v>
      </c>
      <c r="C963" s="62" t="s">
        <v>1382</v>
      </c>
      <c r="D963" s="62" t="s">
        <v>306</v>
      </c>
      <c r="E963" s="62" t="s">
        <v>1442</v>
      </c>
      <c r="F963" s="138">
        <v>0</v>
      </c>
      <c r="G963" s="138">
        <v>0</v>
      </c>
      <c r="H963" s="79" t="str">
        <f t="shared" si="28"/>
        <v/>
      </c>
      <c r="I963" s="63">
        <f t="shared" si="29"/>
        <v>0</v>
      </c>
      <c r="J963" s="141">
        <v>4.5454048199999999</v>
      </c>
      <c r="K963" s="141">
        <v>30.540904761904802</v>
      </c>
      <c r="L963" s="142"/>
      <c r="R963" s="158"/>
    </row>
    <row r="964" spans="1:18" x14ac:dyDescent="0.2">
      <c r="A964" s="62" t="s">
        <v>2268</v>
      </c>
      <c r="B964" s="62" t="s">
        <v>1135</v>
      </c>
      <c r="C964" s="62" t="s">
        <v>1382</v>
      </c>
      <c r="D964" s="62" t="s">
        <v>306</v>
      </c>
      <c r="E964" s="62" t="s">
        <v>1442</v>
      </c>
      <c r="F964" s="138">
        <v>0</v>
      </c>
      <c r="G964" s="138">
        <v>0</v>
      </c>
      <c r="H964" s="79" t="str">
        <f t="shared" si="28"/>
        <v/>
      </c>
      <c r="I964" s="63">
        <f t="shared" si="29"/>
        <v>0</v>
      </c>
      <c r="J964" s="141">
        <v>123.279173867878</v>
      </c>
      <c r="K964" s="141">
        <v>32.352047619047603</v>
      </c>
      <c r="L964" s="142"/>
      <c r="R964" s="158"/>
    </row>
    <row r="965" spans="1:18" x14ac:dyDescent="0.2">
      <c r="A965" s="62" t="s">
        <v>2682</v>
      </c>
      <c r="B965" s="62" t="s">
        <v>15</v>
      </c>
      <c r="C965" s="62" t="s">
        <v>1235</v>
      </c>
      <c r="D965" s="62" t="s">
        <v>307</v>
      </c>
      <c r="E965" s="62" t="s">
        <v>1442</v>
      </c>
      <c r="F965" s="138">
        <v>0</v>
      </c>
      <c r="G965" s="138">
        <v>0</v>
      </c>
      <c r="H965" s="79" t="str">
        <f t="shared" si="28"/>
        <v/>
      </c>
      <c r="I965" s="63">
        <f t="shared" si="29"/>
        <v>0</v>
      </c>
      <c r="J965" s="141">
        <v>17.904710850000001</v>
      </c>
      <c r="K965" s="141">
        <v>33.176095238095201</v>
      </c>
      <c r="L965" s="142"/>
      <c r="R965" s="158"/>
    </row>
    <row r="966" spans="1:18" x14ac:dyDescent="0.2">
      <c r="A966" s="62" t="s">
        <v>1906</v>
      </c>
      <c r="B966" s="62" t="s">
        <v>1907</v>
      </c>
      <c r="C966" s="62" t="s">
        <v>1382</v>
      </c>
      <c r="D966" s="62" t="s">
        <v>307</v>
      </c>
      <c r="E966" s="62" t="s">
        <v>308</v>
      </c>
      <c r="F966" s="138">
        <v>0</v>
      </c>
      <c r="G966" s="138">
        <v>0</v>
      </c>
      <c r="H966" s="79" t="str">
        <f t="shared" si="28"/>
        <v/>
      </c>
      <c r="I966" s="63">
        <f t="shared" si="29"/>
        <v>0</v>
      </c>
      <c r="J966" s="141">
        <v>2.8030062500000001</v>
      </c>
      <c r="K966" s="141">
        <v>35.389476190476202</v>
      </c>
      <c r="L966" s="142"/>
      <c r="R966" s="158"/>
    </row>
    <row r="967" spans="1:18" x14ac:dyDescent="0.2">
      <c r="A967" s="62" t="s">
        <v>2267</v>
      </c>
      <c r="B967" s="62" t="s">
        <v>1594</v>
      </c>
      <c r="C967" s="62" t="s">
        <v>1382</v>
      </c>
      <c r="D967" s="62" t="s">
        <v>306</v>
      </c>
      <c r="E967" s="62" t="s">
        <v>1442</v>
      </c>
      <c r="F967" s="138">
        <v>0</v>
      </c>
      <c r="G967" s="138">
        <v>0</v>
      </c>
      <c r="H967" s="79" t="str">
        <f t="shared" ref="H967:H1030" si="30">IF(ISERROR(F967/G967-1),"",IF((F967/G967-1)&gt;10000%,"",F967/G967-1))</f>
        <v/>
      </c>
      <c r="I967" s="63">
        <f t="shared" ref="I967:I1030" si="31">F967/$F$1050</f>
        <v>0</v>
      </c>
      <c r="J967" s="141">
        <v>3.3215305642831998</v>
      </c>
      <c r="K967" s="141">
        <v>52.911809523809502</v>
      </c>
      <c r="L967" s="142"/>
      <c r="M967" s="142"/>
      <c r="N967" s="142"/>
      <c r="O967" s="142"/>
      <c r="P967" s="142"/>
      <c r="Q967" s="142"/>
      <c r="R967" s="158"/>
    </row>
    <row r="968" spans="1:18" x14ac:dyDescent="0.2">
      <c r="A968" s="62" t="s">
        <v>1718</v>
      </c>
      <c r="B968" s="62" t="s">
        <v>1719</v>
      </c>
      <c r="C968" s="62" t="s">
        <v>1232</v>
      </c>
      <c r="D968" s="62" t="s">
        <v>306</v>
      </c>
      <c r="E968" s="62" t="s">
        <v>1442</v>
      </c>
      <c r="F968" s="138">
        <v>0</v>
      </c>
      <c r="G968" s="138">
        <v>4.5414849999999998</v>
      </c>
      <c r="H968" s="79">
        <f t="shared" si="30"/>
        <v>-1</v>
      </c>
      <c r="I968" s="63">
        <f t="shared" si="31"/>
        <v>0</v>
      </c>
      <c r="J968" s="141">
        <v>212.10545629000003</v>
      </c>
      <c r="K968" s="141">
        <v>54.037190476190503</v>
      </c>
      <c r="L968" s="142"/>
      <c r="R968" s="158"/>
    </row>
    <row r="969" spans="1:18" x14ac:dyDescent="0.2">
      <c r="A969" s="62" t="s">
        <v>2945</v>
      </c>
      <c r="B969" s="62" t="s">
        <v>2946</v>
      </c>
      <c r="C969" s="62" t="s">
        <v>1233</v>
      </c>
      <c r="D969" s="62" t="s">
        <v>306</v>
      </c>
      <c r="E969" s="62" t="s">
        <v>1442</v>
      </c>
      <c r="F969" s="138">
        <v>0</v>
      </c>
      <c r="G969" s="138">
        <v>0</v>
      </c>
      <c r="H969" s="79" t="str">
        <f t="shared" si="30"/>
        <v/>
      </c>
      <c r="I969" s="63">
        <f t="shared" si="31"/>
        <v>0</v>
      </c>
      <c r="J969" s="141">
        <v>212.05126591999999</v>
      </c>
      <c r="K969" s="141">
        <v>60.762523809523799</v>
      </c>
      <c r="L969" s="142"/>
      <c r="R969" s="158"/>
    </row>
    <row r="970" spans="1:18" x14ac:dyDescent="0.2">
      <c r="A970" s="62" t="s">
        <v>2172</v>
      </c>
      <c r="B970" s="62" t="s">
        <v>2152</v>
      </c>
      <c r="C970" s="62" t="s">
        <v>1382</v>
      </c>
      <c r="D970" s="62" t="s">
        <v>306</v>
      </c>
      <c r="E970" s="62" t="s">
        <v>1442</v>
      </c>
      <c r="F970" s="138">
        <v>0</v>
      </c>
      <c r="G970" s="138">
        <v>0</v>
      </c>
      <c r="H970" s="79" t="str">
        <f t="shared" si="30"/>
        <v/>
      </c>
      <c r="I970" s="63">
        <f t="shared" si="31"/>
        <v>0</v>
      </c>
      <c r="J970" s="141">
        <v>37.410203971770002</v>
      </c>
      <c r="K970" s="141">
        <v>64.179380952380995</v>
      </c>
      <c r="L970" s="142"/>
      <c r="R970" s="158"/>
    </row>
    <row r="971" spans="1:18" x14ac:dyDescent="0.2">
      <c r="A971" s="62" t="s">
        <v>2288</v>
      </c>
      <c r="B971" s="62" t="s">
        <v>2289</v>
      </c>
      <c r="C971" s="62" t="s">
        <v>1382</v>
      </c>
      <c r="D971" s="62" t="s">
        <v>307</v>
      </c>
      <c r="E971" s="62" t="s">
        <v>308</v>
      </c>
      <c r="F971" s="138">
        <v>0</v>
      </c>
      <c r="G971" s="138">
        <v>0</v>
      </c>
      <c r="H971" s="79" t="str">
        <f t="shared" si="30"/>
        <v/>
      </c>
      <c r="I971" s="63">
        <f t="shared" si="31"/>
        <v>0</v>
      </c>
      <c r="J971" s="141">
        <v>3.1099019999999999</v>
      </c>
      <c r="K971" s="141">
        <v>68.174476190476199</v>
      </c>
      <c r="L971" s="142"/>
      <c r="R971" s="158"/>
    </row>
    <row r="972" spans="1:18" x14ac:dyDescent="0.2">
      <c r="A972" s="62" t="s">
        <v>2282</v>
      </c>
      <c r="B972" s="62" t="s">
        <v>2283</v>
      </c>
      <c r="C972" s="62" t="s">
        <v>1382</v>
      </c>
      <c r="D972" s="62" t="s">
        <v>307</v>
      </c>
      <c r="E972" s="62" t="s">
        <v>308</v>
      </c>
      <c r="F972" s="138">
        <v>0</v>
      </c>
      <c r="G972" s="138">
        <v>4.4029999999999998E-3</v>
      </c>
      <c r="H972" s="79">
        <f t="shared" si="30"/>
        <v>-1</v>
      </c>
      <c r="I972" s="63">
        <f t="shared" si="31"/>
        <v>0</v>
      </c>
      <c r="J972" s="141">
        <v>0.59199999999999997</v>
      </c>
      <c r="K972" s="141">
        <v>73.454761904761895</v>
      </c>
      <c r="L972" s="142"/>
    </row>
    <row r="973" spans="1:18" x14ac:dyDescent="0.2">
      <c r="A973" s="62" t="s">
        <v>2253</v>
      </c>
      <c r="B973" s="62" t="s">
        <v>1160</v>
      </c>
      <c r="C973" s="62" t="s">
        <v>219</v>
      </c>
      <c r="D973" s="62" t="s">
        <v>1153</v>
      </c>
      <c r="E973" s="62" t="s">
        <v>1442</v>
      </c>
      <c r="F973" s="138">
        <v>0</v>
      </c>
      <c r="G973" s="138">
        <v>0.14589542999999999</v>
      </c>
      <c r="H973" s="79">
        <f t="shared" si="30"/>
        <v>-1</v>
      </c>
      <c r="I973" s="63">
        <f t="shared" si="31"/>
        <v>0</v>
      </c>
      <c r="J973" s="141">
        <v>4.4640000000000004</v>
      </c>
      <c r="K973" s="141">
        <v>84.291523809523795</v>
      </c>
      <c r="L973" s="142"/>
    </row>
    <row r="974" spans="1:18" x14ac:dyDescent="0.2">
      <c r="A974" s="62" t="s">
        <v>1501</v>
      </c>
      <c r="B974" s="62" t="s">
        <v>1491</v>
      </c>
      <c r="C974" s="62" t="s">
        <v>1382</v>
      </c>
      <c r="D974" s="62" t="s">
        <v>307</v>
      </c>
      <c r="E974" s="62" t="s">
        <v>308</v>
      </c>
      <c r="F974" s="138">
        <v>0</v>
      </c>
      <c r="G974" s="138">
        <v>9.1058900000000002E-3</v>
      </c>
      <c r="H974" s="79">
        <f t="shared" si="30"/>
        <v>-1</v>
      </c>
      <c r="I974" s="63">
        <f t="shared" si="31"/>
        <v>0</v>
      </c>
      <c r="J974" s="141">
        <v>6.9292726808923</v>
      </c>
      <c r="K974" s="141">
        <v>86.408428571428601</v>
      </c>
      <c r="L974" s="142"/>
    </row>
    <row r="975" spans="1:18" x14ac:dyDescent="0.2">
      <c r="A975" s="62" t="s">
        <v>2284</v>
      </c>
      <c r="B975" s="62" t="s">
        <v>2285</v>
      </c>
      <c r="C975" s="62" t="s">
        <v>1382</v>
      </c>
      <c r="D975" s="62" t="s">
        <v>307</v>
      </c>
      <c r="E975" s="62" t="s">
        <v>308</v>
      </c>
      <c r="F975" s="138">
        <v>0</v>
      </c>
      <c r="G975" s="138">
        <v>0</v>
      </c>
      <c r="H975" s="79" t="str">
        <f t="shared" si="30"/>
        <v/>
      </c>
      <c r="I975" s="63">
        <f t="shared" si="31"/>
        <v>0</v>
      </c>
      <c r="J975" s="141">
        <v>0.59159499999999998</v>
      </c>
      <c r="K975" s="141">
        <v>101.58519047618999</v>
      </c>
      <c r="L975" s="142"/>
    </row>
    <row r="976" spans="1:18" x14ac:dyDescent="0.2">
      <c r="A976" s="62" t="s">
        <v>2083</v>
      </c>
      <c r="B976" s="62" t="s">
        <v>2084</v>
      </c>
      <c r="C976" s="62" t="s">
        <v>1236</v>
      </c>
      <c r="D976" s="62" t="s">
        <v>306</v>
      </c>
      <c r="E976" s="62" t="s">
        <v>1442</v>
      </c>
      <c r="F976" s="138">
        <v>0</v>
      </c>
      <c r="G976" s="138">
        <v>3.1627799999999998E-2</v>
      </c>
      <c r="H976" s="79">
        <f t="shared" si="30"/>
        <v>-1</v>
      </c>
      <c r="I976" s="63">
        <f t="shared" si="31"/>
        <v>0</v>
      </c>
      <c r="J976" s="141">
        <v>2.8604982300000001</v>
      </c>
      <c r="K976" s="141">
        <v>142.64995238095199</v>
      </c>
      <c r="L976" s="142"/>
    </row>
    <row r="977" spans="1:18" x14ac:dyDescent="0.2">
      <c r="A977" s="62" t="s">
        <v>2852</v>
      </c>
      <c r="B977" s="62" t="s">
        <v>2853</v>
      </c>
      <c r="C977" s="62" t="s">
        <v>433</v>
      </c>
      <c r="D977" s="62" t="s">
        <v>307</v>
      </c>
      <c r="E977" s="62" t="s">
        <v>308</v>
      </c>
      <c r="F977" s="138">
        <v>0</v>
      </c>
      <c r="G977" s="138">
        <v>0</v>
      </c>
      <c r="H977" s="79" t="str">
        <f t="shared" si="30"/>
        <v/>
      </c>
      <c r="I977" s="63">
        <f t="shared" si="31"/>
        <v>0</v>
      </c>
      <c r="J977" s="141">
        <v>14.9170512945</v>
      </c>
      <c r="K977" s="141">
        <v>151.89157142857101</v>
      </c>
      <c r="L977" s="142"/>
    </row>
    <row r="978" spans="1:18" x14ac:dyDescent="0.2">
      <c r="A978" s="62" t="s">
        <v>2866</v>
      </c>
      <c r="B978" s="62" t="s">
        <v>2867</v>
      </c>
      <c r="C978" s="62" t="s">
        <v>433</v>
      </c>
      <c r="D978" s="62" t="s">
        <v>307</v>
      </c>
      <c r="E978" s="62" t="s">
        <v>308</v>
      </c>
      <c r="F978" s="138">
        <v>0</v>
      </c>
      <c r="G978" s="138">
        <v>8.5349999999999992E-3</v>
      </c>
      <c r="H978" s="79">
        <f t="shared" si="30"/>
        <v>-1</v>
      </c>
      <c r="I978" s="63">
        <f t="shared" si="31"/>
        <v>0</v>
      </c>
      <c r="J978" s="141">
        <v>12.478368080499999</v>
      </c>
      <c r="K978" s="141">
        <v>165.57599999999999</v>
      </c>
      <c r="L978" s="142"/>
    </row>
    <row r="979" spans="1:18" x14ac:dyDescent="0.2">
      <c r="A979" s="62" t="s">
        <v>2870</v>
      </c>
      <c r="B979" s="62" t="s">
        <v>2871</v>
      </c>
      <c r="C979" s="62" t="s">
        <v>433</v>
      </c>
      <c r="D979" s="62" t="s">
        <v>307</v>
      </c>
      <c r="E979" s="62" t="s">
        <v>308</v>
      </c>
      <c r="F979" s="138">
        <v>0</v>
      </c>
      <c r="G979" s="138">
        <v>0</v>
      </c>
      <c r="H979" s="79" t="str">
        <f t="shared" si="30"/>
        <v/>
      </c>
      <c r="I979" s="63">
        <f t="shared" si="31"/>
        <v>0</v>
      </c>
      <c r="J979" s="141">
        <v>3.893440021</v>
      </c>
      <c r="K979" s="141">
        <v>165.67280952381</v>
      </c>
      <c r="L979" s="142"/>
    </row>
    <row r="980" spans="1:18" x14ac:dyDescent="0.2">
      <c r="A980" s="62" t="s">
        <v>2862</v>
      </c>
      <c r="B980" s="62" t="s">
        <v>2863</v>
      </c>
      <c r="C980" s="62" t="s">
        <v>433</v>
      </c>
      <c r="D980" s="62" t="s">
        <v>307</v>
      </c>
      <c r="E980" s="62" t="s">
        <v>308</v>
      </c>
      <c r="F980" s="138">
        <v>0</v>
      </c>
      <c r="G980" s="138">
        <v>0</v>
      </c>
      <c r="H980" s="79" t="str">
        <f t="shared" si="30"/>
        <v/>
      </c>
      <c r="I980" s="63">
        <f t="shared" si="31"/>
        <v>0</v>
      </c>
      <c r="J980" s="141">
        <v>2.2881033014000001</v>
      </c>
      <c r="K980" s="141">
        <v>166.065666666667</v>
      </c>
      <c r="L980" s="142"/>
    </row>
    <row r="981" spans="1:18" x14ac:dyDescent="0.2">
      <c r="A981" s="62" t="s">
        <v>2872</v>
      </c>
      <c r="B981" s="62" t="s">
        <v>2873</v>
      </c>
      <c r="C981" s="62" t="s">
        <v>433</v>
      </c>
      <c r="D981" s="62" t="s">
        <v>307</v>
      </c>
      <c r="E981" s="62" t="s">
        <v>308</v>
      </c>
      <c r="F981" s="138">
        <v>0</v>
      </c>
      <c r="G981" s="138">
        <v>0</v>
      </c>
      <c r="H981" s="79" t="str">
        <f t="shared" si="30"/>
        <v/>
      </c>
      <c r="I981" s="63">
        <f t="shared" si="31"/>
        <v>0</v>
      </c>
      <c r="J981" s="141">
        <v>4.2656406963000002</v>
      </c>
      <c r="K981" s="141">
        <v>168.82219047619</v>
      </c>
      <c r="L981" s="142"/>
    </row>
    <row r="982" spans="1:18" x14ac:dyDescent="0.2">
      <c r="A982" s="62" t="s">
        <v>2878</v>
      </c>
      <c r="B982" s="62" t="s">
        <v>2879</v>
      </c>
      <c r="C982" s="62" t="s">
        <v>433</v>
      </c>
      <c r="D982" s="62" t="s">
        <v>307</v>
      </c>
      <c r="E982" s="62" t="s">
        <v>308</v>
      </c>
      <c r="F982" s="138">
        <v>0</v>
      </c>
      <c r="G982" s="138">
        <v>1.26214E-2</v>
      </c>
      <c r="H982" s="79">
        <f t="shared" si="30"/>
        <v>-1</v>
      </c>
      <c r="I982" s="63">
        <f t="shared" si="31"/>
        <v>0</v>
      </c>
      <c r="J982" s="141">
        <v>8.2207070690999995</v>
      </c>
      <c r="K982" s="141">
        <v>172.316</v>
      </c>
      <c r="L982" s="142"/>
    </row>
    <row r="983" spans="1:18" x14ac:dyDescent="0.2">
      <c r="A983" s="62" t="s">
        <v>2854</v>
      </c>
      <c r="B983" s="62" t="s">
        <v>2855</v>
      </c>
      <c r="C983" s="62" t="s">
        <v>433</v>
      </c>
      <c r="D983" s="62" t="s">
        <v>307</v>
      </c>
      <c r="E983" s="62" t="s">
        <v>308</v>
      </c>
      <c r="F983" s="138">
        <v>0</v>
      </c>
      <c r="G983" s="138">
        <v>6.901E-3</v>
      </c>
      <c r="H983" s="79">
        <f t="shared" si="30"/>
        <v>-1</v>
      </c>
      <c r="I983" s="63">
        <f t="shared" si="31"/>
        <v>0</v>
      </c>
      <c r="J983" s="141">
        <v>11.5446024972</v>
      </c>
      <c r="K983" s="141">
        <v>175.917857142857</v>
      </c>
      <c r="L983" s="142"/>
    </row>
    <row r="984" spans="1:18" x14ac:dyDescent="0.2">
      <c r="A984" s="62" t="s">
        <v>2280</v>
      </c>
      <c r="B984" s="62" t="s">
        <v>2281</v>
      </c>
      <c r="C984" s="62" t="s">
        <v>947</v>
      </c>
      <c r="D984" s="62" t="s">
        <v>306</v>
      </c>
      <c r="E984" s="62" t="s">
        <v>1442</v>
      </c>
      <c r="F984" s="138">
        <v>0</v>
      </c>
      <c r="G984" s="138">
        <v>9.9500000000000001E-4</v>
      </c>
      <c r="H984" s="79">
        <f t="shared" si="30"/>
        <v>-1</v>
      </c>
      <c r="I984" s="63">
        <f t="shared" si="31"/>
        <v>0</v>
      </c>
      <c r="J984" s="141">
        <v>0.94267081239999995</v>
      </c>
      <c r="K984" s="141">
        <v>184.758904761905</v>
      </c>
      <c r="L984" s="142"/>
    </row>
    <row r="985" spans="1:18" s="158" customFormat="1" x14ac:dyDescent="0.2">
      <c r="A985" s="62" t="s">
        <v>1855</v>
      </c>
      <c r="B985" s="62" t="s">
        <v>1856</v>
      </c>
      <c r="C985" s="62" t="s">
        <v>1236</v>
      </c>
      <c r="D985" s="62" t="s">
        <v>306</v>
      </c>
      <c r="E985" s="62" t="s">
        <v>1442</v>
      </c>
      <c r="F985" s="138">
        <v>0</v>
      </c>
      <c r="G985" s="138">
        <v>2.9399999999999999E-3</v>
      </c>
      <c r="H985" s="79">
        <f t="shared" si="30"/>
        <v>-1</v>
      </c>
      <c r="I985" s="63">
        <f t="shared" si="31"/>
        <v>0</v>
      </c>
      <c r="J985" s="141">
        <v>6.7807913600000003</v>
      </c>
      <c r="K985" s="141">
        <v>230.49319047618999</v>
      </c>
      <c r="L985" s="142"/>
      <c r="M985" s="56"/>
      <c r="N985" s="56"/>
      <c r="O985" s="56"/>
      <c r="P985" s="56"/>
      <c r="Q985" s="56"/>
      <c r="R985" s="56"/>
    </row>
    <row r="986" spans="1:18" s="158" customFormat="1" x14ac:dyDescent="0.2">
      <c r="A986" s="62" t="s">
        <v>2</v>
      </c>
      <c r="B986" s="62" t="s">
        <v>3</v>
      </c>
      <c r="C986" s="62" t="s">
        <v>1382</v>
      </c>
      <c r="D986" s="62" t="s">
        <v>307</v>
      </c>
      <c r="E986" s="62" t="s">
        <v>308</v>
      </c>
      <c r="F986" s="138">
        <v>0</v>
      </c>
      <c r="G986" s="138">
        <v>1.1934800000000001</v>
      </c>
      <c r="H986" s="79">
        <f t="shared" si="30"/>
        <v>-1</v>
      </c>
      <c r="I986" s="63">
        <f t="shared" si="31"/>
        <v>0</v>
      </c>
      <c r="J986" s="141">
        <v>189.23389433893399</v>
      </c>
      <c r="K986" s="141" t="s">
        <v>2809</v>
      </c>
      <c r="L986" s="142"/>
      <c r="M986" s="56"/>
      <c r="N986" s="56"/>
      <c r="O986" s="56"/>
      <c r="P986" s="56"/>
      <c r="Q986" s="56"/>
      <c r="R986" s="56"/>
    </row>
    <row r="987" spans="1:18" s="158" customFormat="1" x14ac:dyDescent="0.2">
      <c r="A987" s="62" t="s">
        <v>2271</v>
      </c>
      <c r="B987" s="62" t="s">
        <v>1133</v>
      </c>
      <c r="C987" s="62" t="s">
        <v>1382</v>
      </c>
      <c r="D987" s="62" t="s">
        <v>306</v>
      </c>
      <c r="E987" s="62" t="s">
        <v>1442</v>
      </c>
      <c r="F987" s="138">
        <v>0</v>
      </c>
      <c r="G987" s="138">
        <v>0</v>
      </c>
      <c r="H987" s="79" t="str">
        <f t="shared" si="30"/>
        <v/>
      </c>
      <c r="I987" s="63">
        <f t="shared" si="31"/>
        <v>0</v>
      </c>
      <c r="J987" s="141">
        <v>31.990288990317399</v>
      </c>
      <c r="K987" s="141" t="s">
        <v>2809</v>
      </c>
      <c r="L987" s="142"/>
      <c r="M987" s="56"/>
      <c r="N987" s="56"/>
      <c r="O987" s="56"/>
      <c r="P987" s="56"/>
      <c r="Q987" s="56"/>
      <c r="R987" s="56"/>
    </row>
    <row r="988" spans="1:18" s="158" customFormat="1" x14ac:dyDescent="0.2">
      <c r="A988" s="62" t="s">
        <v>2269</v>
      </c>
      <c r="B988" s="62" t="s">
        <v>1134</v>
      </c>
      <c r="C988" s="62" t="s">
        <v>1382</v>
      </c>
      <c r="D988" s="62" t="s">
        <v>306</v>
      </c>
      <c r="E988" s="62" t="s">
        <v>1442</v>
      </c>
      <c r="F988" s="138">
        <v>0</v>
      </c>
      <c r="G988" s="138">
        <v>0</v>
      </c>
      <c r="H988" s="79" t="str">
        <f t="shared" si="30"/>
        <v/>
      </c>
      <c r="I988" s="63">
        <f t="shared" si="31"/>
        <v>0</v>
      </c>
      <c r="J988" s="141">
        <v>100.48743074478601</v>
      </c>
      <c r="K988" s="141" t="s">
        <v>2809</v>
      </c>
      <c r="L988" s="142"/>
      <c r="M988" s="56"/>
      <c r="N988" s="56"/>
      <c r="O988" s="56"/>
      <c r="P988" s="56"/>
      <c r="Q988" s="56"/>
      <c r="R988" s="56"/>
    </row>
    <row r="989" spans="1:18" s="158" customFormat="1" x14ac:dyDescent="0.2">
      <c r="A989" s="62" t="s">
        <v>2734</v>
      </c>
      <c r="B989" s="62" t="s">
        <v>276</v>
      </c>
      <c r="C989" s="62" t="s">
        <v>1230</v>
      </c>
      <c r="D989" s="62" t="s">
        <v>306</v>
      </c>
      <c r="E989" s="62" t="s">
        <v>1442</v>
      </c>
      <c r="F989" s="138">
        <v>0</v>
      </c>
      <c r="G989" s="138">
        <v>0.83604234999999993</v>
      </c>
      <c r="H989" s="79">
        <f t="shared" si="30"/>
        <v>-1</v>
      </c>
      <c r="I989" s="63">
        <f t="shared" si="31"/>
        <v>0</v>
      </c>
      <c r="J989" s="141">
        <v>141.10720000000001</v>
      </c>
      <c r="K989" s="141">
        <v>4.25428571428571</v>
      </c>
      <c r="L989" s="142"/>
      <c r="M989" s="56"/>
      <c r="N989" s="56"/>
      <c r="O989" s="56"/>
      <c r="P989" s="56"/>
      <c r="Q989" s="56"/>
    </row>
    <row r="990" spans="1:18" s="158" customFormat="1" x14ac:dyDescent="0.2">
      <c r="A990" s="62" t="s">
        <v>2602</v>
      </c>
      <c r="B990" s="62" t="s">
        <v>2178</v>
      </c>
      <c r="C990" s="62" t="s">
        <v>1235</v>
      </c>
      <c r="D990" s="62" t="s">
        <v>1153</v>
      </c>
      <c r="E990" s="62" t="s">
        <v>308</v>
      </c>
      <c r="F990" s="138">
        <v>0</v>
      </c>
      <c r="G990" s="138">
        <v>0.10247894</v>
      </c>
      <c r="H990" s="79">
        <f t="shared" si="30"/>
        <v>-1</v>
      </c>
      <c r="I990" s="63">
        <f t="shared" si="31"/>
        <v>0</v>
      </c>
      <c r="J990" s="141">
        <v>7.5052125399999996</v>
      </c>
      <c r="K990" s="141">
        <v>5.0033333333333303</v>
      </c>
      <c r="L990" s="142"/>
      <c r="M990" s="56"/>
      <c r="N990" s="56"/>
      <c r="O990" s="56"/>
      <c r="P990" s="56"/>
      <c r="Q990" s="56"/>
    </row>
    <row r="991" spans="1:18" s="158" customFormat="1" x14ac:dyDescent="0.2">
      <c r="A991" s="62" t="s">
        <v>2005</v>
      </c>
      <c r="B991" s="62" t="s">
        <v>2006</v>
      </c>
      <c r="C991" s="62" t="s">
        <v>1236</v>
      </c>
      <c r="D991" s="62" t="s">
        <v>306</v>
      </c>
      <c r="E991" s="62" t="s">
        <v>1442</v>
      </c>
      <c r="F991" s="138">
        <v>0</v>
      </c>
      <c r="G991" s="138">
        <v>1.76818235</v>
      </c>
      <c r="H991" s="79">
        <f t="shared" si="30"/>
        <v>-1</v>
      </c>
      <c r="I991" s="63">
        <f t="shared" si="31"/>
        <v>0</v>
      </c>
      <c r="J991" s="141">
        <v>86.829750000000004</v>
      </c>
      <c r="K991" s="141">
        <v>6.2073809523809498</v>
      </c>
      <c r="L991" s="142"/>
      <c r="M991" s="56"/>
      <c r="N991" s="56"/>
      <c r="O991" s="56"/>
      <c r="P991" s="56"/>
      <c r="Q991" s="56"/>
    </row>
    <row r="992" spans="1:18" s="158" customFormat="1" x14ac:dyDescent="0.2">
      <c r="A992" s="62" t="s">
        <v>1923</v>
      </c>
      <c r="B992" s="62" t="s">
        <v>1924</v>
      </c>
      <c r="C992" s="62" t="s">
        <v>1382</v>
      </c>
      <c r="D992" s="62" t="s">
        <v>307</v>
      </c>
      <c r="E992" s="62" t="s">
        <v>308</v>
      </c>
      <c r="F992" s="138">
        <v>0</v>
      </c>
      <c r="G992" s="138">
        <v>2.0916999999999999</v>
      </c>
      <c r="H992" s="79">
        <f t="shared" si="30"/>
        <v>-1</v>
      </c>
      <c r="I992" s="63">
        <f t="shared" si="31"/>
        <v>0</v>
      </c>
      <c r="J992" s="141">
        <v>1.04923923</v>
      </c>
      <c r="K992" s="141">
        <v>6.2385238095238096</v>
      </c>
      <c r="L992" s="142"/>
      <c r="M992" s="56"/>
      <c r="N992" s="56"/>
      <c r="O992" s="56"/>
      <c r="P992" s="56"/>
      <c r="Q992" s="56"/>
    </row>
    <row r="993" spans="1:17" s="158" customFormat="1" x14ac:dyDescent="0.2">
      <c r="A993" s="137" t="s">
        <v>2449</v>
      </c>
      <c r="B993" s="137" t="s">
        <v>1998</v>
      </c>
      <c r="C993" s="137" t="s">
        <v>947</v>
      </c>
      <c r="D993" s="137" t="s">
        <v>306</v>
      </c>
      <c r="E993" s="137" t="s">
        <v>308</v>
      </c>
      <c r="F993" s="138">
        <v>0</v>
      </c>
      <c r="G993" s="138">
        <v>0</v>
      </c>
      <c r="H993" s="139" t="str">
        <f t="shared" si="30"/>
        <v/>
      </c>
      <c r="I993" s="140">
        <f t="shared" si="31"/>
        <v>0</v>
      </c>
      <c r="J993" s="141">
        <v>0.3773271882</v>
      </c>
      <c r="K993" s="141">
        <v>8.0155714285714303</v>
      </c>
      <c r="L993" s="142"/>
      <c r="M993" s="142"/>
      <c r="N993" s="142"/>
      <c r="O993" s="142"/>
      <c r="P993" s="142"/>
      <c r="Q993" s="142"/>
    </row>
    <row r="994" spans="1:17" s="158" customFormat="1" x14ac:dyDescent="0.2">
      <c r="A994" s="62" t="s">
        <v>2733</v>
      </c>
      <c r="B994" s="62" t="s">
        <v>1379</v>
      </c>
      <c r="C994" s="62" t="s">
        <v>1230</v>
      </c>
      <c r="D994" s="62" t="s">
        <v>306</v>
      </c>
      <c r="E994" s="62" t="s">
        <v>1442</v>
      </c>
      <c r="F994" s="138">
        <v>0</v>
      </c>
      <c r="G994" s="138">
        <v>0</v>
      </c>
      <c r="H994" s="79" t="str">
        <f t="shared" si="30"/>
        <v/>
      </c>
      <c r="I994" s="63">
        <f t="shared" si="31"/>
        <v>0</v>
      </c>
      <c r="J994" s="141">
        <v>12.898557</v>
      </c>
      <c r="K994" s="141">
        <v>9.1687619047618991</v>
      </c>
      <c r="L994" s="142"/>
      <c r="M994" s="56"/>
      <c r="N994" s="56"/>
      <c r="O994" s="56"/>
      <c r="P994" s="56"/>
      <c r="Q994" s="56"/>
    </row>
    <row r="995" spans="1:17" s="158" customFormat="1" x14ac:dyDescent="0.2">
      <c r="A995" s="62" t="s">
        <v>2713</v>
      </c>
      <c r="B995" s="62" t="s">
        <v>1369</v>
      </c>
      <c r="C995" s="62" t="s">
        <v>1230</v>
      </c>
      <c r="D995" s="62" t="s">
        <v>306</v>
      </c>
      <c r="E995" s="62" t="s">
        <v>1442</v>
      </c>
      <c r="F995" s="138">
        <v>0</v>
      </c>
      <c r="G995" s="138">
        <v>2.0663999999999998E-2</v>
      </c>
      <c r="H995" s="79">
        <f t="shared" si="30"/>
        <v>-1</v>
      </c>
      <c r="I995" s="63">
        <f t="shared" si="31"/>
        <v>0</v>
      </c>
      <c r="J995" s="141">
        <v>3.7762199999999999</v>
      </c>
      <c r="K995" s="141">
        <v>9.2233809523809498</v>
      </c>
      <c r="L995" s="142"/>
      <c r="M995" s="56"/>
      <c r="N995" s="56"/>
      <c r="O995" s="56"/>
      <c r="P995" s="56"/>
      <c r="Q995" s="56"/>
    </row>
    <row r="996" spans="1:17" s="158" customFormat="1" x14ac:dyDescent="0.2">
      <c r="A996" s="62" t="s">
        <v>2736</v>
      </c>
      <c r="B996" s="62" t="s">
        <v>279</v>
      </c>
      <c r="C996" s="62" t="s">
        <v>1230</v>
      </c>
      <c r="D996" s="62" t="s">
        <v>306</v>
      </c>
      <c r="E996" s="62" t="s">
        <v>1442</v>
      </c>
      <c r="F996" s="138">
        <v>0</v>
      </c>
      <c r="G996" s="138">
        <v>0</v>
      </c>
      <c r="H996" s="79" t="str">
        <f t="shared" si="30"/>
        <v/>
      </c>
      <c r="I996" s="63">
        <f t="shared" si="31"/>
        <v>0</v>
      </c>
      <c r="J996" s="141">
        <v>35.139257999999998</v>
      </c>
      <c r="K996" s="141">
        <v>9.7336666666666698</v>
      </c>
      <c r="L996" s="142"/>
      <c r="M996" s="56"/>
      <c r="N996" s="56"/>
      <c r="O996" s="56"/>
      <c r="P996" s="56"/>
      <c r="Q996" s="56"/>
    </row>
    <row r="997" spans="1:17" s="158" customFormat="1" x14ac:dyDescent="0.2">
      <c r="A997" s="62" t="s">
        <v>2790</v>
      </c>
      <c r="B997" s="62" t="s">
        <v>1145</v>
      </c>
      <c r="C997" s="62" t="s">
        <v>2792</v>
      </c>
      <c r="D997" s="62" t="s">
        <v>307</v>
      </c>
      <c r="E997" s="62" t="s">
        <v>308</v>
      </c>
      <c r="F997" s="138">
        <v>0</v>
      </c>
      <c r="G997" s="138">
        <v>0</v>
      </c>
      <c r="H997" s="79" t="str">
        <f t="shared" si="30"/>
        <v/>
      </c>
      <c r="I997" s="63">
        <f t="shared" si="31"/>
        <v>0</v>
      </c>
      <c r="J997" s="141">
        <v>6.87869844</v>
      </c>
      <c r="K997" s="141">
        <v>10.565380952381</v>
      </c>
      <c r="L997" s="142"/>
      <c r="M997" s="56"/>
      <c r="N997" s="56"/>
      <c r="O997" s="56"/>
      <c r="P997" s="56"/>
      <c r="Q997" s="56"/>
    </row>
    <row r="998" spans="1:17" s="158" customFormat="1" x14ac:dyDescent="0.2">
      <c r="A998" s="62" t="s">
        <v>2451</v>
      </c>
      <c r="B998" s="62" t="s">
        <v>2228</v>
      </c>
      <c r="C998" s="62" t="s">
        <v>947</v>
      </c>
      <c r="D998" s="62" t="s">
        <v>306</v>
      </c>
      <c r="E998" s="62" t="s">
        <v>1442</v>
      </c>
      <c r="F998" s="138">
        <v>0</v>
      </c>
      <c r="G998" s="138">
        <v>0</v>
      </c>
      <c r="H998" s="79" t="str">
        <f t="shared" si="30"/>
        <v/>
      </c>
      <c r="I998" s="63">
        <f t="shared" si="31"/>
        <v>0</v>
      </c>
      <c r="J998" s="141">
        <v>6.9528333393999997</v>
      </c>
      <c r="K998" s="141">
        <v>10.8247619047619</v>
      </c>
      <c r="L998" s="142"/>
      <c r="M998" s="56"/>
      <c r="N998" s="56"/>
      <c r="O998" s="56"/>
      <c r="P998" s="56"/>
      <c r="Q998" s="56"/>
    </row>
    <row r="999" spans="1:17" s="158" customFormat="1" x14ac:dyDescent="0.2">
      <c r="A999" s="62" t="s">
        <v>2787</v>
      </c>
      <c r="B999" s="62" t="s">
        <v>1146</v>
      </c>
      <c r="C999" s="62" t="s">
        <v>2792</v>
      </c>
      <c r="D999" s="62" t="s">
        <v>307</v>
      </c>
      <c r="E999" s="62" t="s">
        <v>308</v>
      </c>
      <c r="F999" s="138">
        <v>0</v>
      </c>
      <c r="G999" s="138">
        <v>0.99395900000000004</v>
      </c>
      <c r="H999" s="79">
        <f t="shared" si="30"/>
        <v>-1</v>
      </c>
      <c r="I999" s="63">
        <f t="shared" si="31"/>
        <v>0</v>
      </c>
      <c r="J999" s="141">
        <v>9.8949891300000008</v>
      </c>
      <c r="K999" s="141">
        <v>10.9982857142857</v>
      </c>
      <c r="L999" s="142"/>
      <c r="M999" s="56"/>
      <c r="N999" s="56"/>
      <c r="O999" s="56"/>
      <c r="P999" s="56"/>
      <c r="Q999" s="56"/>
    </row>
    <row r="1000" spans="1:17" s="158" customFormat="1" x14ac:dyDescent="0.2">
      <c r="A1000" s="62" t="s">
        <v>2731</v>
      </c>
      <c r="B1000" s="62" t="s">
        <v>2180</v>
      </c>
      <c r="C1000" s="62" t="s">
        <v>1235</v>
      </c>
      <c r="D1000" s="62" t="s">
        <v>1153</v>
      </c>
      <c r="E1000" s="62" t="s">
        <v>308</v>
      </c>
      <c r="F1000" s="138">
        <v>0</v>
      </c>
      <c r="G1000" s="138">
        <v>0</v>
      </c>
      <c r="H1000" s="79" t="str">
        <f t="shared" si="30"/>
        <v/>
      </c>
      <c r="I1000" s="63">
        <f t="shared" si="31"/>
        <v>0</v>
      </c>
      <c r="J1000" s="141">
        <v>2.5331051699999998</v>
      </c>
      <c r="K1000" s="141">
        <v>11.2647142857143</v>
      </c>
      <c r="L1000" s="142"/>
      <c r="M1000" s="56"/>
      <c r="N1000" s="56"/>
      <c r="O1000" s="56"/>
      <c r="P1000" s="56"/>
      <c r="Q1000" s="56"/>
    </row>
    <row r="1001" spans="1:17" s="158" customFormat="1" x14ac:dyDescent="0.2">
      <c r="A1001" s="62" t="s">
        <v>3002</v>
      </c>
      <c r="B1001" s="62" t="s">
        <v>3003</v>
      </c>
      <c r="C1001" s="62" t="s">
        <v>2812</v>
      </c>
      <c r="D1001" s="62" t="s">
        <v>306</v>
      </c>
      <c r="E1001" s="62" t="s">
        <v>308</v>
      </c>
      <c r="F1001" s="138">
        <v>0</v>
      </c>
      <c r="G1001" s="138"/>
      <c r="H1001" s="79" t="str">
        <f t="shared" si="30"/>
        <v/>
      </c>
      <c r="I1001" s="63">
        <f t="shared" si="31"/>
        <v>0</v>
      </c>
      <c r="J1001" s="141">
        <v>27.917421899999997</v>
      </c>
      <c r="K1001" s="141">
        <v>12.223000000000001</v>
      </c>
      <c r="L1001" s="142"/>
      <c r="M1001" s="56"/>
      <c r="N1001" s="56"/>
      <c r="O1001" s="56"/>
      <c r="P1001" s="56"/>
      <c r="Q1001" s="56"/>
    </row>
    <row r="1002" spans="1:17" s="158" customFormat="1" x14ac:dyDescent="0.2">
      <c r="A1002" s="62" t="s">
        <v>2791</v>
      </c>
      <c r="B1002" s="62" t="s">
        <v>1147</v>
      </c>
      <c r="C1002" s="62" t="s">
        <v>2792</v>
      </c>
      <c r="D1002" s="62" t="s">
        <v>307</v>
      </c>
      <c r="E1002" s="62" t="s">
        <v>308</v>
      </c>
      <c r="F1002" s="138">
        <v>0</v>
      </c>
      <c r="G1002" s="138">
        <v>0</v>
      </c>
      <c r="H1002" s="79" t="str">
        <f t="shared" si="30"/>
        <v/>
      </c>
      <c r="I1002" s="63">
        <f t="shared" si="31"/>
        <v>0</v>
      </c>
      <c r="J1002" s="141">
        <v>9.9276429299999993</v>
      </c>
      <c r="K1002" s="141">
        <v>12.5903333333333</v>
      </c>
      <c r="L1002" s="142"/>
      <c r="M1002" s="56"/>
      <c r="N1002" s="56"/>
      <c r="O1002" s="56"/>
      <c r="P1002" s="56"/>
      <c r="Q1002" s="56"/>
    </row>
    <row r="1003" spans="1:17" s="158" customFormat="1" x14ac:dyDescent="0.2">
      <c r="A1003" s="62" t="s">
        <v>2726</v>
      </c>
      <c r="B1003" s="62" t="s">
        <v>275</v>
      </c>
      <c r="C1003" s="62" t="s">
        <v>1230</v>
      </c>
      <c r="D1003" s="62" t="s">
        <v>306</v>
      </c>
      <c r="E1003" s="62" t="s">
        <v>1442</v>
      </c>
      <c r="F1003" s="138">
        <v>0</v>
      </c>
      <c r="G1003" s="138">
        <v>1.020805E-2</v>
      </c>
      <c r="H1003" s="79">
        <f t="shared" si="30"/>
        <v>-1</v>
      </c>
      <c r="I1003" s="63">
        <f t="shared" si="31"/>
        <v>0</v>
      </c>
      <c r="J1003" s="141">
        <v>2.527085</v>
      </c>
      <c r="K1003" s="141">
        <v>12.946476190476201</v>
      </c>
      <c r="L1003" s="142"/>
      <c r="M1003" s="56"/>
      <c r="N1003" s="56"/>
      <c r="O1003" s="56"/>
      <c r="P1003" s="56"/>
      <c r="Q1003" s="56"/>
    </row>
    <row r="1004" spans="1:17" s="158" customFormat="1" x14ac:dyDescent="0.2">
      <c r="A1004" s="62" t="s">
        <v>2737</v>
      </c>
      <c r="B1004" s="62" t="s">
        <v>2175</v>
      </c>
      <c r="C1004" s="62" t="s">
        <v>1235</v>
      </c>
      <c r="D1004" s="62" t="s">
        <v>1153</v>
      </c>
      <c r="E1004" s="62" t="s">
        <v>308</v>
      </c>
      <c r="F1004" s="138">
        <v>0</v>
      </c>
      <c r="G1004" s="138">
        <v>0</v>
      </c>
      <c r="H1004" s="79" t="str">
        <f t="shared" si="30"/>
        <v/>
      </c>
      <c r="I1004" s="63">
        <f t="shared" si="31"/>
        <v>0</v>
      </c>
      <c r="J1004" s="141">
        <v>2.66140132</v>
      </c>
      <c r="K1004" s="141">
        <v>15.3252857142857</v>
      </c>
      <c r="L1004" s="142"/>
      <c r="M1004" s="56"/>
      <c r="N1004" s="56"/>
      <c r="O1004" s="56"/>
      <c r="P1004" s="56"/>
      <c r="Q1004" s="56"/>
    </row>
    <row r="1005" spans="1:17" s="158" customFormat="1" x14ac:dyDescent="0.2">
      <c r="A1005" s="62" t="s">
        <v>2712</v>
      </c>
      <c r="B1005" s="62" t="s">
        <v>1370</v>
      </c>
      <c r="C1005" s="62" t="s">
        <v>1230</v>
      </c>
      <c r="D1005" s="62" t="s">
        <v>306</v>
      </c>
      <c r="E1005" s="62" t="s">
        <v>1442</v>
      </c>
      <c r="F1005" s="138">
        <v>0</v>
      </c>
      <c r="G1005" s="138">
        <v>0</v>
      </c>
      <c r="H1005" s="79" t="str">
        <f t="shared" si="30"/>
        <v/>
      </c>
      <c r="I1005" s="63">
        <f t="shared" si="31"/>
        <v>0</v>
      </c>
      <c r="J1005" s="141">
        <v>4.9384499999999996</v>
      </c>
      <c r="K1005" s="141">
        <v>15.499857142857101</v>
      </c>
      <c r="L1005" s="142"/>
      <c r="M1005" s="56"/>
      <c r="N1005" s="56"/>
      <c r="O1005" s="56"/>
      <c r="P1005" s="56"/>
      <c r="Q1005" s="56"/>
    </row>
    <row r="1006" spans="1:17" s="158" customFormat="1" x14ac:dyDescent="0.2">
      <c r="A1006" s="62" t="s">
        <v>2709</v>
      </c>
      <c r="B1006" s="62" t="s">
        <v>273</v>
      </c>
      <c r="C1006" s="62" t="s">
        <v>1230</v>
      </c>
      <c r="D1006" s="62" t="s">
        <v>306</v>
      </c>
      <c r="E1006" s="62" t="s">
        <v>1442</v>
      </c>
      <c r="F1006" s="138">
        <v>0</v>
      </c>
      <c r="G1006" s="138">
        <v>3.3148499999999997E-2</v>
      </c>
      <c r="H1006" s="79">
        <f t="shared" si="30"/>
        <v>-1</v>
      </c>
      <c r="I1006" s="63">
        <f t="shared" si="31"/>
        <v>0</v>
      </c>
      <c r="J1006" s="141">
        <v>7.4657539999999996</v>
      </c>
      <c r="K1006" s="141">
        <v>15.570095238095201</v>
      </c>
      <c r="L1006" s="142"/>
      <c r="M1006" s="56"/>
      <c r="N1006" s="56"/>
      <c r="O1006" s="56"/>
      <c r="P1006" s="56"/>
      <c r="Q1006" s="56"/>
    </row>
    <row r="1007" spans="1:17" s="158" customFormat="1" x14ac:dyDescent="0.2">
      <c r="A1007" s="62" t="s">
        <v>2410</v>
      </c>
      <c r="B1007" s="62" t="s">
        <v>183</v>
      </c>
      <c r="C1007" s="62" t="s">
        <v>947</v>
      </c>
      <c r="D1007" s="62" t="s">
        <v>306</v>
      </c>
      <c r="E1007" s="62" t="s">
        <v>1442</v>
      </c>
      <c r="F1007" s="138">
        <v>0</v>
      </c>
      <c r="G1007" s="138">
        <v>0</v>
      </c>
      <c r="H1007" s="79" t="str">
        <f t="shared" si="30"/>
        <v/>
      </c>
      <c r="I1007" s="63">
        <f t="shared" si="31"/>
        <v>0</v>
      </c>
      <c r="J1007" s="141">
        <v>16.151601364800001</v>
      </c>
      <c r="K1007" s="141">
        <v>15.962476190476201</v>
      </c>
      <c r="L1007" s="142"/>
      <c r="M1007" s="56"/>
      <c r="N1007" s="56"/>
      <c r="O1007" s="56"/>
      <c r="P1007" s="56"/>
      <c r="Q1007" s="56"/>
    </row>
    <row r="1008" spans="1:17" s="158" customFormat="1" x14ac:dyDescent="0.2">
      <c r="A1008" s="62" t="s">
        <v>3006</v>
      </c>
      <c r="B1008" s="62" t="s">
        <v>3007</v>
      </c>
      <c r="C1008" s="62" t="s">
        <v>2812</v>
      </c>
      <c r="D1008" s="62" t="s">
        <v>306</v>
      </c>
      <c r="E1008" s="62" t="s">
        <v>308</v>
      </c>
      <c r="F1008" s="138">
        <v>0</v>
      </c>
      <c r="G1008" s="138"/>
      <c r="H1008" s="79" t="str">
        <f t="shared" si="30"/>
        <v/>
      </c>
      <c r="I1008" s="63">
        <f t="shared" si="31"/>
        <v>0</v>
      </c>
      <c r="J1008" s="141">
        <v>0.1876496</v>
      </c>
      <c r="K1008" s="141">
        <v>15.977</v>
      </c>
      <c r="L1008" s="142"/>
      <c r="M1008" s="56"/>
      <c r="N1008" s="56"/>
      <c r="O1008" s="56"/>
      <c r="P1008" s="56"/>
      <c r="Q1008" s="56"/>
    </row>
    <row r="1009" spans="1:17" s="158" customFormat="1" x14ac:dyDescent="0.2">
      <c r="A1009" s="62" t="s">
        <v>2636</v>
      </c>
      <c r="B1009" s="62" t="s">
        <v>1397</v>
      </c>
      <c r="C1009" s="62" t="s">
        <v>1230</v>
      </c>
      <c r="D1009" s="62" t="s">
        <v>306</v>
      </c>
      <c r="E1009" s="62" t="s">
        <v>1442</v>
      </c>
      <c r="F1009" s="138">
        <v>0</v>
      </c>
      <c r="G1009" s="138">
        <v>8.8738830000000005E-2</v>
      </c>
      <c r="H1009" s="79">
        <f t="shared" si="30"/>
        <v>-1</v>
      </c>
      <c r="I1009" s="63">
        <f t="shared" si="31"/>
        <v>0</v>
      </c>
      <c r="J1009" s="141">
        <v>5.4125500000000004</v>
      </c>
      <c r="K1009" s="141">
        <v>16.3769047619048</v>
      </c>
      <c r="L1009" s="142"/>
      <c r="M1009" s="142"/>
      <c r="N1009" s="142"/>
      <c r="O1009" s="142"/>
      <c r="P1009" s="142"/>
      <c r="Q1009" s="142"/>
    </row>
    <row r="1010" spans="1:17" s="158" customFormat="1" x14ac:dyDescent="0.2">
      <c r="A1010" s="62" t="s">
        <v>2789</v>
      </c>
      <c r="B1010" s="62" t="s">
        <v>1144</v>
      </c>
      <c r="C1010" s="62" t="s">
        <v>2792</v>
      </c>
      <c r="D1010" s="62" t="s">
        <v>307</v>
      </c>
      <c r="E1010" s="62" t="s">
        <v>308</v>
      </c>
      <c r="F1010" s="138">
        <v>0</v>
      </c>
      <c r="G1010" s="138">
        <v>0</v>
      </c>
      <c r="H1010" s="79" t="str">
        <f t="shared" si="30"/>
        <v/>
      </c>
      <c r="I1010" s="63">
        <f t="shared" si="31"/>
        <v>0</v>
      </c>
      <c r="J1010" s="141">
        <v>8.8713212100000014</v>
      </c>
      <c r="K1010" s="141">
        <v>16.5515714285714</v>
      </c>
      <c r="L1010" s="142"/>
      <c r="M1010" s="56"/>
      <c r="N1010" s="56"/>
      <c r="O1010" s="56"/>
      <c r="P1010" s="56"/>
      <c r="Q1010" s="56"/>
    </row>
    <row r="1011" spans="1:17" s="158" customFormat="1" x14ac:dyDescent="0.2">
      <c r="A1011" s="62" t="s">
        <v>2706</v>
      </c>
      <c r="B1011" s="62" t="s">
        <v>1372</v>
      </c>
      <c r="C1011" s="62" t="s">
        <v>1230</v>
      </c>
      <c r="D1011" s="62" t="s">
        <v>306</v>
      </c>
      <c r="E1011" s="62" t="s">
        <v>1442</v>
      </c>
      <c r="F1011" s="138">
        <v>0</v>
      </c>
      <c r="G1011" s="138">
        <v>0</v>
      </c>
      <c r="H1011" s="79" t="str">
        <f t="shared" si="30"/>
        <v/>
      </c>
      <c r="I1011" s="63">
        <f t="shared" si="31"/>
        <v>0</v>
      </c>
      <c r="J1011" s="141">
        <v>11.614800000000001</v>
      </c>
      <c r="K1011" s="141">
        <v>17.411380952380998</v>
      </c>
      <c r="L1011" s="142"/>
      <c r="M1011" s="56"/>
      <c r="N1011" s="56"/>
      <c r="O1011" s="56"/>
      <c r="P1011" s="56"/>
      <c r="Q1011" s="56"/>
    </row>
    <row r="1012" spans="1:17" s="158" customFormat="1" x14ac:dyDescent="0.2">
      <c r="A1012" s="62" t="s">
        <v>2729</v>
      </c>
      <c r="B1012" s="62" t="s">
        <v>24</v>
      </c>
      <c r="C1012" s="62" t="s">
        <v>1235</v>
      </c>
      <c r="D1012" s="62" t="s">
        <v>1153</v>
      </c>
      <c r="E1012" s="62" t="s">
        <v>1442</v>
      </c>
      <c r="F1012" s="138">
        <v>0</v>
      </c>
      <c r="G1012" s="138">
        <v>0</v>
      </c>
      <c r="H1012" s="79" t="str">
        <f t="shared" si="30"/>
        <v/>
      </c>
      <c r="I1012" s="63">
        <f t="shared" si="31"/>
        <v>0</v>
      </c>
      <c r="J1012" s="141">
        <v>1.87242538112</v>
      </c>
      <c r="K1012" s="141">
        <v>19.273333333333301</v>
      </c>
      <c r="L1012" s="142"/>
      <c r="M1012" s="56"/>
      <c r="N1012" s="56"/>
      <c r="O1012" s="56"/>
      <c r="P1012" s="56"/>
      <c r="Q1012" s="56"/>
    </row>
    <row r="1013" spans="1:17" s="158" customFormat="1" x14ac:dyDescent="0.2">
      <c r="A1013" s="62" t="s">
        <v>2724</v>
      </c>
      <c r="B1013" s="62" t="s">
        <v>23</v>
      </c>
      <c r="C1013" s="62" t="s">
        <v>1235</v>
      </c>
      <c r="D1013" s="62" t="s">
        <v>1153</v>
      </c>
      <c r="E1013" s="62" t="s">
        <v>1442</v>
      </c>
      <c r="F1013" s="138">
        <v>0</v>
      </c>
      <c r="G1013" s="138">
        <v>0</v>
      </c>
      <c r="H1013" s="79" t="str">
        <f t="shared" si="30"/>
        <v/>
      </c>
      <c r="I1013" s="63">
        <f t="shared" si="31"/>
        <v>0</v>
      </c>
      <c r="J1013" s="141">
        <v>60.23184694143599</v>
      </c>
      <c r="K1013" s="141">
        <v>19.904285714285699</v>
      </c>
      <c r="L1013" s="142"/>
      <c r="M1013" s="56"/>
      <c r="N1013" s="56"/>
      <c r="O1013" s="56"/>
      <c r="P1013" s="56"/>
      <c r="Q1013" s="56"/>
    </row>
    <row r="1014" spans="1:17" s="158" customFormat="1" x14ac:dyDescent="0.2">
      <c r="A1014" s="62" t="s">
        <v>2735</v>
      </c>
      <c r="B1014" s="62" t="s">
        <v>22</v>
      </c>
      <c r="C1014" s="62" t="s">
        <v>1235</v>
      </c>
      <c r="D1014" s="62" t="s">
        <v>1153</v>
      </c>
      <c r="E1014" s="62" t="s">
        <v>1442</v>
      </c>
      <c r="F1014" s="138">
        <v>0</v>
      </c>
      <c r="G1014" s="138">
        <v>1.8487758156315601</v>
      </c>
      <c r="H1014" s="79">
        <f t="shared" si="30"/>
        <v>-1</v>
      </c>
      <c r="I1014" s="63">
        <f t="shared" si="31"/>
        <v>0</v>
      </c>
      <c r="J1014" s="141">
        <v>24.602221444161003</v>
      </c>
      <c r="K1014" s="141">
        <v>20.041904761904799</v>
      </c>
      <c r="L1014" s="142"/>
      <c r="M1014" s="56"/>
      <c r="N1014" s="56"/>
      <c r="O1014" s="56"/>
      <c r="P1014" s="56"/>
      <c r="Q1014" s="56"/>
    </row>
    <row r="1015" spans="1:17" s="158" customFormat="1" x14ac:dyDescent="0.2">
      <c r="A1015" s="62" t="s">
        <v>3004</v>
      </c>
      <c r="B1015" s="62" t="s">
        <v>3005</v>
      </c>
      <c r="C1015" s="62" t="s">
        <v>2812</v>
      </c>
      <c r="D1015" s="62" t="s">
        <v>306</v>
      </c>
      <c r="E1015" s="62" t="s">
        <v>308</v>
      </c>
      <c r="F1015" s="138">
        <v>0</v>
      </c>
      <c r="G1015" s="138"/>
      <c r="H1015" s="79" t="str">
        <f t="shared" si="30"/>
        <v/>
      </c>
      <c r="I1015" s="63">
        <f t="shared" si="31"/>
        <v>0</v>
      </c>
      <c r="J1015" s="141">
        <v>0.14145160000000001</v>
      </c>
      <c r="K1015" s="141">
        <v>24.015999999999998</v>
      </c>
      <c r="L1015" s="142"/>
      <c r="M1015" s="56"/>
      <c r="N1015" s="56"/>
      <c r="O1015" s="56"/>
      <c r="P1015" s="56"/>
      <c r="Q1015" s="56"/>
    </row>
    <row r="1016" spans="1:17" s="158" customFormat="1" x14ac:dyDescent="0.2">
      <c r="A1016" s="62" t="s">
        <v>1913</v>
      </c>
      <c r="B1016" s="62" t="s">
        <v>1914</v>
      </c>
      <c r="C1016" s="62" t="s">
        <v>1382</v>
      </c>
      <c r="D1016" s="62" t="s">
        <v>307</v>
      </c>
      <c r="E1016" s="62" t="s">
        <v>308</v>
      </c>
      <c r="F1016" s="138">
        <v>0</v>
      </c>
      <c r="G1016" s="138">
        <v>0</v>
      </c>
      <c r="H1016" s="79" t="str">
        <f t="shared" si="30"/>
        <v/>
      </c>
      <c r="I1016" s="63">
        <f t="shared" si="31"/>
        <v>0</v>
      </c>
      <c r="J1016" s="141">
        <v>2.3955238630588203</v>
      </c>
      <c r="K1016" s="141">
        <v>26.133619047619</v>
      </c>
      <c r="L1016" s="142"/>
      <c r="M1016" s="56"/>
      <c r="N1016" s="56"/>
      <c r="O1016" s="56"/>
      <c r="P1016" s="56"/>
      <c r="Q1016" s="56"/>
    </row>
    <row r="1017" spans="1:17" s="158" customFormat="1" x14ac:dyDescent="0.2">
      <c r="A1017" s="62" t="s">
        <v>2681</v>
      </c>
      <c r="B1017" s="62" t="s">
        <v>1848</v>
      </c>
      <c r="C1017" s="62" t="s">
        <v>1235</v>
      </c>
      <c r="D1017" s="62" t="s">
        <v>1153</v>
      </c>
      <c r="E1017" s="62" t="s">
        <v>308</v>
      </c>
      <c r="F1017" s="138">
        <v>0</v>
      </c>
      <c r="G1017" s="138">
        <v>1.1215363200000001</v>
      </c>
      <c r="H1017" s="79">
        <f t="shared" si="30"/>
        <v>-1</v>
      </c>
      <c r="I1017" s="63">
        <f t="shared" si="31"/>
        <v>0</v>
      </c>
      <c r="J1017" s="141">
        <v>149.36105731000001</v>
      </c>
      <c r="K1017" s="141">
        <v>26.424666666666699</v>
      </c>
      <c r="L1017" s="142"/>
      <c r="M1017" s="56"/>
      <c r="N1017" s="56"/>
      <c r="O1017" s="56"/>
      <c r="P1017" s="56"/>
      <c r="Q1017" s="56"/>
    </row>
    <row r="1018" spans="1:17" s="158" customFormat="1" x14ac:dyDescent="0.2">
      <c r="A1018" s="62" t="s">
        <v>1915</v>
      </c>
      <c r="B1018" s="62" t="s">
        <v>1916</v>
      </c>
      <c r="C1018" s="62" t="s">
        <v>1382</v>
      </c>
      <c r="D1018" s="62" t="s">
        <v>307</v>
      </c>
      <c r="E1018" s="62" t="s">
        <v>308</v>
      </c>
      <c r="F1018" s="138">
        <v>0</v>
      </c>
      <c r="G1018" s="138">
        <v>0</v>
      </c>
      <c r="H1018" s="79" t="str">
        <f t="shared" si="30"/>
        <v/>
      </c>
      <c r="I1018" s="63">
        <f t="shared" si="31"/>
        <v>0</v>
      </c>
      <c r="J1018" s="141">
        <v>1.6330611058604401</v>
      </c>
      <c r="K1018" s="141">
        <v>26.593</v>
      </c>
      <c r="L1018" s="142"/>
      <c r="M1018" s="56"/>
      <c r="N1018" s="56"/>
      <c r="O1018" s="56"/>
      <c r="P1018" s="56"/>
      <c r="Q1018" s="56"/>
    </row>
    <row r="1019" spans="1:17" s="158" customFormat="1" x14ac:dyDescent="0.2">
      <c r="A1019" s="62" t="s">
        <v>2359</v>
      </c>
      <c r="B1019" s="62" t="s">
        <v>590</v>
      </c>
      <c r="C1019" s="62" t="s">
        <v>947</v>
      </c>
      <c r="D1019" s="62" t="s">
        <v>306</v>
      </c>
      <c r="E1019" s="62" t="s">
        <v>1442</v>
      </c>
      <c r="F1019" s="138">
        <v>0</v>
      </c>
      <c r="G1019" s="138">
        <v>0</v>
      </c>
      <c r="H1019" s="79" t="str">
        <f t="shared" si="30"/>
        <v/>
      </c>
      <c r="I1019" s="63">
        <f t="shared" si="31"/>
        <v>0</v>
      </c>
      <c r="J1019" s="141">
        <v>5.5802532571999999</v>
      </c>
      <c r="K1019" s="141">
        <v>27.949809523809499</v>
      </c>
      <c r="L1019" s="142"/>
      <c r="M1019" s="56"/>
      <c r="N1019" s="56"/>
      <c r="O1019" s="56"/>
      <c r="P1019" s="56"/>
      <c r="Q1019" s="56"/>
    </row>
    <row r="1020" spans="1:17" s="158" customFormat="1" x14ac:dyDescent="0.2">
      <c r="A1020" s="62" t="s">
        <v>2243</v>
      </c>
      <c r="B1020" s="62" t="s">
        <v>2132</v>
      </c>
      <c r="C1020" s="62" t="s">
        <v>219</v>
      </c>
      <c r="D1020" s="62" t="s">
        <v>307</v>
      </c>
      <c r="E1020" s="62" t="s">
        <v>308</v>
      </c>
      <c r="F1020" s="138">
        <v>0</v>
      </c>
      <c r="G1020" s="138">
        <v>0.28584999999999999</v>
      </c>
      <c r="H1020" s="79">
        <f t="shared" si="30"/>
        <v>-1</v>
      </c>
      <c r="I1020" s="63">
        <f t="shared" si="31"/>
        <v>0</v>
      </c>
      <c r="J1020" s="141">
        <v>50.535148</v>
      </c>
      <c r="K1020" s="141">
        <v>29.472000000000001</v>
      </c>
      <c r="L1020" s="142"/>
      <c r="M1020" s="56"/>
      <c r="N1020" s="56"/>
      <c r="O1020" s="56"/>
      <c r="P1020" s="56"/>
      <c r="Q1020" s="56"/>
    </row>
    <row r="1021" spans="1:17" s="158" customFormat="1" x14ac:dyDescent="0.2">
      <c r="A1021" s="62" t="s">
        <v>2234</v>
      </c>
      <c r="B1021" s="62" t="s">
        <v>2129</v>
      </c>
      <c r="C1021" s="62" t="s">
        <v>219</v>
      </c>
      <c r="D1021" s="62" t="s">
        <v>307</v>
      </c>
      <c r="E1021" s="62" t="s">
        <v>308</v>
      </c>
      <c r="F1021" s="138">
        <v>0</v>
      </c>
      <c r="G1021" s="138">
        <v>0</v>
      </c>
      <c r="H1021" s="79" t="str">
        <f t="shared" si="30"/>
        <v/>
      </c>
      <c r="I1021" s="63">
        <f t="shared" si="31"/>
        <v>0</v>
      </c>
      <c r="J1021" s="141">
        <v>254.20892224000002</v>
      </c>
      <c r="K1021" s="141">
        <v>33.060285714285698</v>
      </c>
      <c r="L1021" s="142"/>
      <c r="M1021" s="56"/>
      <c r="N1021" s="56"/>
      <c r="O1021" s="56"/>
      <c r="P1021" s="56"/>
      <c r="Q1021" s="56"/>
    </row>
    <row r="1022" spans="1:17" s="158" customFormat="1" x14ac:dyDescent="0.2">
      <c r="A1022" s="62" t="s">
        <v>2447</v>
      </c>
      <c r="B1022" s="62" t="s">
        <v>1843</v>
      </c>
      <c r="C1022" s="62" t="s">
        <v>947</v>
      </c>
      <c r="D1022" s="62" t="s">
        <v>306</v>
      </c>
      <c r="E1022" s="62" t="s">
        <v>1442</v>
      </c>
      <c r="F1022" s="138">
        <v>0</v>
      </c>
      <c r="G1022" s="138">
        <v>0.63430330000000001</v>
      </c>
      <c r="H1022" s="79">
        <f t="shared" si="30"/>
        <v>-1</v>
      </c>
      <c r="I1022" s="63">
        <f t="shared" si="31"/>
        <v>0</v>
      </c>
      <c r="J1022" s="141">
        <v>3.7045933583999999</v>
      </c>
      <c r="K1022" s="141">
        <v>34.618000000000002</v>
      </c>
      <c r="L1022" s="142"/>
      <c r="M1022" s="56"/>
      <c r="N1022" s="56"/>
      <c r="O1022" s="56"/>
      <c r="P1022" s="56"/>
      <c r="Q1022" s="56"/>
    </row>
    <row r="1023" spans="1:17" s="158" customFormat="1" x14ac:dyDescent="0.2">
      <c r="A1023" s="62" t="s">
        <v>3008</v>
      </c>
      <c r="B1023" s="62" t="s">
        <v>3009</v>
      </c>
      <c r="C1023" s="62" t="s">
        <v>2812</v>
      </c>
      <c r="D1023" s="62" t="s">
        <v>306</v>
      </c>
      <c r="E1023" s="62" t="s">
        <v>308</v>
      </c>
      <c r="F1023" s="138">
        <v>0</v>
      </c>
      <c r="G1023" s="138"/>
      <c r="H1023" s="79" t="str">
        <f t="shared" si="30"/>
        <v/>
      </c>
      <c r="I1023" s="63">
        <f t="shared" si="31"/>
        <v>0</v>
      </c>
      <c r="J1023" s="141">
        <v>0.19888898999999999</v>
      </c>
      <c r="K1023" s="141">
        <v>40.194000000000003</v>
      </c>
      <c r="L1023" s="142"/>
      <c r="M1023" s="56"/>
      <c r="N1023" s="56"/>
      <c r="O1023" s="56"/>
      <c r="P1023" s="56"/>
      <c r="Q1023" s="56"/>
    </row>
    <row r="1024" spans="1:17" s="158" customFormat="1" x14ac:dyDescent="0.2">
      <c r="A1024" s="62" t="s">
        <v>2586</v>
      </c>
      <c r="B1024" s="62" t="s">
        <v>28</v>
      </c>
      <c r="C1024" s="62" t="s">
        <v>1235</v>
      </c>
      <c r="D1024" s="62" t="s">
        <v>1153</v>
      </c>
      <c r="E1024" s="62" t="s">
        <v>1442</v>
      </c>
      <c r="F1024" s="138">
        <v>0</v>
      </c>
      <c r="G1024" s="138">
        <v>0</v>
      </c>
      <c r="H1024" s="79" t="str">
        <f t="shared" si="30"/>
        <v/>
      </c>
      <c r="I1024" s="63">
        <f t="shared" si="31"/>
        <v>0</v>
      </c>
      <c r="J1024" s="141">
        <v>31.223648622870002</v>
      </c>
      <c r="K1024" s="141">
        <v>42.743333333333297</v>
      </c>
      <c r="L1024" s="142"/>
      <c r="M1024" s="56"/>
      <c r="N1024" s="56"/>
      <c r="O1024" s="56"/>
      <c r="P1024" s="56"/>
      <c r="Q1024" s="56"/>
    </row>
    <row r="1025" spans="1:18" s="158" customFormat="1" x14ac:dyDescent="0.2">
      <c r="A1025" s="62" t="s">
        <v>2810</v>
      </c>
      <c r="B1025" s="62" t="s">
        <v>2811</v>
      </c>
      <c r="C1025" s="62" t="s">
        <v>2812</v>
      </c>
      <c r="D1025" s="62" t="s">
        <v>306</v>
      </c>
      <c r="E1025" s="62" t="s">
        <v>1442</v>
      </c>
      <c r="F1025" s="138">
        <v>0</v>
      </c>
      <c r="G1025" s="138">
        <v>0</v>
      </c>
      <c r="H1025" s="79" t="str">
        <f t="shared" si="30"/>
        <v/>
      </c>
      <c r="I1025" s="63">
        <f t="shared" si="31"/>
        <v>0</v>
      </c>
      <c r="J1025" s="141">
        <v>16.074680388017743</v>
      </c>
      <c r="K1025" s="141">
        <v>44.219333333333303</v>
      </c>
      <c r="L1025" s="142"/>
      <c r="M1025" s="56"/>
      <c r="N1025" s="56"/>
      <c r="O1025" s="56"/>
      <c r="P1025" s="56"/>
      <c r="Q1025" s="56"/>
    </row>
    <row r="1026" spans="1:18" s="158" customFormat="1" x14ac:dyDescent="0.2">
      <c r="A1026" s="62" t="s">
        <v>2813</v>
      </c>
      <c r="B1026" s="62" t="s">
        <v>2814</v>
      </c>
      <c r="C1026" s="62" t="s">
        <v>2812</v>
      </c>
      <c r="D1026" s="62" t="s">
        <v>306</v>
      </c>
      <c r="E1026" s="62" t="s">
        <v>1442</v>
      </c>
      <c r="F1026" s="138">
        <v>0</v>
      </c>
      <c r="G1026" s="138">
        <v>0</v>
      </c>
      <c r="H1026" s="79" t="str">
        <f t="shared" si="30"/>
        <v/>
      </c>
      <c r="I1026" s="63">
        <f t="shared" si="31"/>
        <v>0</v>
      </c>
      <c r="J1026" s="141">
        <v>1.9022322899809998</v>
      </c>
      <c r="K1026" s="141">
        <v>51.992095238095203</v>
      </c>
      <c r="L1026" s="142"/>
      <c r="M1026" s="56"/>
      <c r="N1026" s="56"/>
      <c r="O1026" s="56"/>
      <c r="P1026" s="56"/>
      <c r="Q1026" s="56"/>
    </row>
    <row r="1027" spans="1:18" s="158" customFormat="1" x14ac:dyDescent="0.2">
      <c r="A1027" s="62" t="s">
        <v>2815</v>
      </c>
      <c r="B1027" s="62" t="s">
        <v>2816</v>
      </c>
      <c r="C1027" s="62" t="s">
        <v>2812</v>
      </c>
      <c r="D1027" s="62" t="s">
        <v>306</v>
      </c>
      <c r="E1027" s="62" t="s">
        <v>1442</v>
      </c>
      <c r="F1027" s="138">
        <v>0</v>
      </c>
      <c r="G1027" s="138">
        <v>0</v>
      </c>
      <c r="H1027" s="79" t="str">
        <f t="shared" si="30"/>
        <v/>
      </c>
      <c r="I1027" s="63">
        <f t="shared" si="31"/>
        <v>0</v>
      </c>
      <c r="J1027" s="141">
        <v>8.3838094276490001</v>
      </c>
      <c r="K1027" s="141">
        <v>59.636714285714298</v>
      </c>
      <c r="L1027" s="142"/>
      <c r="M1027" s="56"/>
      <c r="N1027" s="56"/>
      <c r="O1027" s="56"/>
      <c r="P1027" s="56"/>
      <c r="Q1027" s="56"/>
    </row>
    <row r="1028" spans="1:18" s="158" customFormat="1" x14ac:dyDescent="0.2">
      <c r="A1028" s="62" t="s">
        <v>3000</v>
      </c>
      <c r="B1028" s="62" t="s">
        <v>3001</v>
      </c>
      <c r="C1028" s="62" t="s">
        <v>2812</v>
      </c>
      <c r="D1028" s="62" t="s">
        <v>306</v>
      </c>
      <c r="E1028" s="62" t="s">
        <v>1442</v>
      </c>
      <c r="F1028" s="138">
        <v>0</v>
      </c>
      <c r="G1028" s="138"/>
      <c r="H1028" s="79" t="str">
        <f t="shared" si="30"/>
        <v/>
      </c>
      <c r="I1028" s="63">
        <f t="shared" si="31"/>
        <v>0</v>
      </c>
      <c r="J1028" s="141">
        <v>17.338982000000001</v>
      </c>
      <c r="K1028" s="141">
        <v>109.40600000000001</v>
      </c>
      <c r="L1028" s="142"/>
      <c r="M1028" s="56"/>
      <c r="N1028" s="56"/>
      <c r="O1028" s="56"/>
      <c r="P1028" s="56"/>
      <c r="Q1028" s="56"/>
      <c r="R1028" s="56"/>
    </row>
    <row r="1029" spans="1:18" s="158" customFormat="1" x14ac:dyDescent="0.2">
      <c r="A1029" s="62" t="s">
        <v>2793</v>
      </c>
      <c r="B1029" s="62" t="s">
        <v>2794</v>
      </c>
      <c r="C1029" s="62" t="s">
        <v>1382</v>
      </c>
      <c r="D1029" s="62" t="s">
        <v>307</v>
      </c>
      <c r="E1029" s="62" t="s">
        <v>308</v>
      </c>
      <c r="F1029" s="138">
        <v>0</v>
      </c>
      <c r="G1029" s="138">
        <v>5.1454500000000002E-3</v>
      </c>
      <c r="H1029" s="79">
        <f t="shared" si="30"/>
        <v>-1</v>
      </c>
      <c r="I1029" s="63">
        <f t="shared" si="31"/>
        <v>0</v>
      </c>
      <c r="J1029" s="141">
        <v>3.864310675873317</v>
      </c>
      <c r="K1029" s="141">
        <v>111.048666666667</v>
      </c>
      <c r="L1029" s="142"/>
      <c r="M1029" s="56"/>
      <c r="N1029" s="56"/>
      <c r="O1029" s="56"/>
      <c r="P1029" s="56"/>
      <c r="Q1029" s="56"/>
      <c r="R1029" s="56"/>
    </row>
    <row r="1030" spans="1:18" s="158" customFormat="1" x14ac:dyDescent="0.2">
      <c r="A1030" s="62" t="s">
        <v>2241</v>
      </c>
      <c r="B1030" s="62" t="s">
        <v>1391</v>
      </c>
      <c r="C1030" s="62" t="s">
        <v>219</v>
      </c>
      <c r="D1030" s="62" t="s">
        <v>1153</v>
      </c>
      <c r="E1030" s="62" t="s">
        <v>308</v>
      </c>
      <c r="F1030" s="138">
        <v>0</v>
      </c>
      <c r="G1030" s="138">
        <v>0</v>
      </c>
      <c r="H1030" s="79" t="str">
        <f t="shared" si="30"/>
        <v/>
      </c>
      <c r="I1030" s="63">
        <f t="shared" si="31"/>
        <v>0</v>
      </c>
      <c r="J1030" s="141">
        <v>12.8887632</v>
      </c>
      <c r="K1030" s="141">
        <v>126.108380952381</v>
      </c>
      <c r="L1030" s="142"/>
      <c r="M1030" s="56"/>
      <c r="N1030" s="56"/>
      <c r="O1030" s="56"/>
      <c r="P1030" s="56"/>
      <c r="Q1030" s="56"/>
      <c r="R1030" s="56"/>
    </row>
    <row r="1031" spans="1:18" s="158" customFormat="1" x14ac:dyDescent="0.2">
      <c r="A1031" s="62" t="s">
        <v>2445</v>
      </c>
      <c r="B1031" s="62" t="s">
        <v>2088</v>
      </c>
      <c r="C1031" s="62" t="s">
        <v>947</v>
      </c>
      <c r="D1031" s="62" t="s">
        <v>306</v>
      </c>
      <c r="E1031" s="62" t="s">
        <v>1442</v>
      </c>
      <c r="F1031" s="138">
        <v>0</v>
      </c>
      <c r="G1031" s="138">
        <v>1.155E-2</v>
      </c>
      <c r="H1031" s="79">
        <f t="shared" ref="H1031:H1049" si="32">IF(ISERROR(F1031/G1031-1),"",IF((F1031/G1031-1)&gt;10000%,"",F1031/G1031-1))</f>
        <v>-1</v>
      </c>
      <c r="I1031" s="63">
        <f t="shared" ref="I1031:I1049" si="33">F1031/$F$1050</f>
        <v>0</v>
      </c>
      <c r="J1031" s="141">
        <v>3.0237047455999999</v>
      </c>
      <c r="K1031" s="141">
        <v>132.25728571428601</v>
      </c>
      <c r="L1031" s="142"/>
      <c r="M1031" s="56"/>
      <c r="N1031" s="56"/>
      <c r="O1031" s="56"/>
      <c r="P1031" s="56"/>
      <c r="Q1031" s="56"/>
      <c r="R1031" s="56"/>
    </row>
    <row r="1032" spans="1:18" s="158" customFormat="1" x14ac:dyDescent="0.2">
      <c r="A1032" s="62" t="s">
        <v>2998</v>
      </c>
      <c r="B1032" s="62" t="s">
        <v>2999</v>
      </c>
      <c r="C1032" s="62" t="s">
        <v>2812</v>
      </c>
      <c r="D1032" s="62" t="s">
        <v>306</v>
      </c>
      <c r="E1032" s="62" t="s">
        <v>1442</v>
      </c>
      <c r="F1032" s="138">
        <v>0</v>
      </c>
      <c r="G1032" s="138"/>
      <c r="H1032" s="79" t="str">
        <f t="shared" si="32"/>
        <v/>
      </c>
      <c r="I1032" s="63">
        <f t="shared" si="33"/>
        <v>0</v>
      </c>
      <c r="J1032" s="141">
        <v>17.041267895200001</v>
      </c>
      <c r="K1032" s="141">
        <v>182.13900000000001</v>
      </c>
      <c r="L1032" s="142"/>
      <c r="M1032" s="56"/>
      <c r="N1032" s="56"/>
      <c r="O1032" s="56"/>
      <c r="P1032" s="56"/>
      <c r="Q1032" s="56"/>
      <c r="R1032" s="56"/>
    </row>
    <row r="1033" spans="1:18" s="158" customFormat="1" x14ac:dyDescent="0.2">
      <c r="A1033" s="62" t="s">
        <v>2265</v>
      </c>
      <c r="B1033" s="62" t="s">
        <v>688</v>
      </c>
      <c r="C1033" s="62" t="s">
        <v>1382</v>
      </c>
      <c r="D1033" s="62" t="s">
        <v>306</v>
      </c>
      <c r="E1033" s="62" t="s">
        <v>1442</v>
      </c>
      <c r="F1033" s="138">
        <v>0</v>
      </c>
      <c r="G1033" s="138">
        <v>0</v>
      </c>
      <c r="H1033" s="79" t="str">
        <f t="shared" si="32"/>
        <v/>
      </c>
      <c r="I1033" s="63">
        <f t="shared" si="33"/>
        <v>0</v>
      </c>
      <c r="J1033" s="141">
        <v>1.221587926362</v>
      </c>
      <c r="K1033" s="141">
        <v>99.573380952381001</v>
      </c>
      <c r="L1033" s="142"/>
      <c r="M1033" s="56"/>
      <c r="N1033" s="56"/>
      <c r="O1033" s="56"/>
      <c r="P1033" s="56"/>
      <c r="Q1033" s="56"/>
      <c r="R1033" s="56"/>
    </row>
    <row r="1034" spans="1:18" s="158" customFormat="1" x14ac:dyDescent="0.2">
      <c r="A1034" s="62" t="s">
        <v>689</v>
      </c>
      <c r="B1034" s="62" t="s">
        <v>690</v>
      </c>
      <c r="C1034" s="62" t="s">
        <v>1382</v>
      </c>
      <c r="D1034" s="62" t="s">
        <v>306</v>
      </c>
      <c r="E1034" s="62" t="s">
        <v>1442</v>
      </c>
      <c r="F1034" s="138">
        <v>0</v>
      </c>
      <c r="G1034" s="138">
        <v>2.0394013141883702E-2</v>
      </c>
      <c r="H1034" s="79">
        <f t="shared" si="32"/>
        <v>-1</v>
      </c>
      <c r="I1034" s="63">
        <f t="shared" si="33"/>
        <v>0</v>
      </c>
      <c r="J1034" s="141">
        <v>36.513114976683994</v>
      </c>
      <c r="K1034" s="141">
        <v>99.741380952380993</v>
      </c>
      <c r="L1034" s="142"/>
      <c r="M1034" s="56"/>
      <c r="N1034" s="56"/>
      <c r="O1034" s="56"/>
      <c r="P1034" s="56"/>
      <c r="Q1034" s="56"/>
      <c r="R1034" s="56"/>
    </row>
    <row r="1035" spans="1:18" s="158" customFormat="1" x14ac:dyDescent="0.2">
      <c r="A1035" s="62" t="s">
        <v>2481</v>
      </c>
      <c r="B1035" s="62" t="s">
        <v>2482</v>
      </c>
      <c r="C1035" s="62" t="s">
        <v>1236</v>
      </c>
      <c r="D1035" s="62" t="s">
        <v>306</v>
      </c>
      <c r="E1035" s="62" t="s">
        <v>1442</v>
      </c>
      <c r="F1035" s="138">
        <v>0</v>
      </c>
      <c r="G1035" s="138">
        <v>1.0253E-3</v>
      </c>
      <c r="H1035" s="79">
        <f t="shared" si="32"/>
        <v>-1</v>
      </c>
      <c r="I1035" s="63">
        <f t="shared" si="33"/>
        <v>0</v>
      </c>
      <c r="J1035" s="141">
        <v>10.33084734</v>
      </c>
      <c r="K1035" s="141">
        <v>133.925761904762</v>
      </c>
      <c r="L1035" s="142"/>
      <c r="M1035" s="56"/>
      <c r="N1035" s="56"/>
      <c r="O1035" s="56"/>
      <c r="P1035" s="56"/>
      <c r="Q1035" s="56"/>
      <c r="R1035" s="56"/>
    </row>
    <row r="1036" spans="1:18" s="158" customFormat="1" x14ac:dyDescent="0.2">
      <c r="A1036" s="62" t="s">
        <v>1142</v>
      </c>
      <c r="B1036" s="62" t="s">
        <v>1143</v>
      </c>
      <c r="C1036" s="62" t="s">
        <v>1235</v>
      </c>
      <c r="D1036" s="62" t="s">
        <v>306</v>
      </c>
      <c r="E1036" s="62" t="s">
        <v>1442</v>
      </c>
      <c r="F1036" s="138"/>
      <c r="G1036" s="138">
        <v>1.35491885</v>
      </c>
      <c r="H1036" s="79">
        <f t="shared" si="32"/>
        <v>-1</v>
      </c>
      <c r="I1036" s="63">
        <f t="shared" si="33"/>
        <v>0</v>
      </c>
      <c r="J1036" s="141">
        <v>0</v>
      </c>
      <c r="K1036" s="141" t="s">
        <v>2809</v>
      </c>
      <c r="L1036" s="142"/>
      <c r="M1036" s="56"/>
      <c r="N1036" s="56"/>
      <c r="O1036" s="56"/>
      <c r="P1036" s="56"/>
      <c r="Q1036" s="56"/>
      <c r="R1036" s="56"/>
    </row>
    <row r="1037" spans="1:18" s="158" customFormat="1" x14ac:dyDescent="0.2">
      <c r="A1037" s="62" t="s">
        <v>2199</v>
      </c>
      <c r="B1037" s="62" t="s">
        <v>2192</v>
      </c>
      <c r="C1037" s="62" t="s">
        <v>1235</v>
      </c>
      <c r="D1037" s="62" t="s">
        <v>306</v>
      </c>
      <c r="E1037" s="62" t="s">
        <v>1442</v>
      </c>
      <c r="F1037" s="138"/>
      <c r="G1037" s="138">
        <v>0.95854415000000004</v>
      </c>
      <c r="H1037" s="79">
        <f t="shared" si="32"/>
        <v>-1</v>
      </c>
      <c r="I1037" s="63">
        <f t="shared" si="33"/>
        <v>0</v>
      </c>
      <c r="J1037" s="141">
        <v>0</v>
      </c>
      <c r="K1037" s="141" t="s">
        <v>2809</v>
      </c>
      <c r="L1037" s="142"/>
      <c r="M1037" s="56"/>
      <c r="N1037" s="56"/>
      <c r="O1037" s="56"/>
      <c r="P1037" s="56"/>
      <c r="Q1037" s="56"/>
      <c r="R1037" s="56"/>
    </row>
    <row r="1038" spans="1:18" s="158" customFormat="1" x14ac:dyDescent="0.2">
      <c r="A1038" s="62" t="s">
        <v>1150</v>
      </c>
      <c r="B1038" s="62" t="s">
        <v>1151</v>
      </c>
      <c r="C1038" s="62" t="s">
        <v>1235</v>
      </c>
      <c r="D1038" s="62" t="s">
        <v>306</v>
      </c>
      <c r="E1038" s="62" t="s">
        <v>1442</v>
      </c>
      <c r="F1038" s="138"/>
      <c r="G1038" s="138">
        <v>0.1857471</v>
      </c>
      <c r="H1038" s="79">
        <f t="shared" si="32"/>
        <v>-1</v>
      </c>
      <c r="I1038" s="63">
        <f t="shared" si="33"/>
        <v>0</v>
      </c>
      <c r="J1038" s="141">
        <v>0</v>
      </c>
      <c r="K1038" s="141" t="s">
        <v>2809</v>
      </c>
      <c r="L1038" s="142"/>
      <c r="M1038" s="56"/>
      <c r="N1038" s="56"/>
      <c r="O1038" s="56"/>
      <c r="P1038" s="56"/>
      <c r="Q1038" s="56"/>
      <c r="R1038" s="56"/>
    </row>
    <row r="1039" spans="1:18" s="158" customFormat="1" x14ac:dyDescent="0.2">
      <c r="A1039" s="62" t="s">
        <v>2201</v>
      </c>
      <c r="B1039" s="62" t="s">
        <v>2194</v>
      </c>
      <c r="C1039" s="62" t="s">
        <v>1235</v>
      </c>
      <c r="D1039" s="62" t="s">
        <v>306</v>
      </c>
      <c r="E1039" s="62" t="s">
        <v>1442</v>
      </c>
      <c r="F1039" s="138"/>
      <c r="G1039" s="138">
        <v>1.3919639999999999E-2</v>
      </c>
      <c r="H1039" s="79">
        <f t="shared" si="32"/>
        <v>-1</v>
      </c>
      <c r="I1039" s="63">
        <f t="shared" si="33"/>
        <v>0</v>
      </c>
      <c r="J1039" s="141">
        <v>0</v>
      </c>
      <c r="K1039" s="141" t="s">
        <v>2809</v>
      </c>
      <c r="L1039" s="142"/>
      <c r="M1039" s="56"/>
      <c r="N1039" s="56"/>
      <c r="O1039" s="56"/>
      <c r="P1039" s="56"/>
      <c r="Q1039" s="56"/>
      <c r="R1039" s="56"/>
    </row>
    <row r="1040" spans="1:18" s="158" customFormat="1" x14ac:dyDescent="0.2">
      <c r="A1040" s="62" t="s">
        <v>2200</v>
      </c>
      <c r="B1040" s="62" t="s">
        <v>2193</v>
      </c>
      <c r="C1040" s="62" t="s">
        <v>1235</v>
      </c>
      <c r="D1040" s="62" t="s">
        <v>306</v>
      </c>
      <c r="E1040" s="62" t="s">
        <v>1442</v>
      </c>
      <c r="F1040" s="138"/>
      <c r="G1040" s="138">
        <v>1.0074E-2</v>
      </c>
      <c r="H1040" s="79">
        <f t="shared" si="32"/>
        <v>-1</v>
      </c>
      <c r="I1040" s="63">
        <f t="shared" si="33"/>
        <v>0</v>
      </c>
      <c r="J1040" s="141">
        <v>0</v>
      </c>
      <c r="K1040" s="141" t="s">
        <v>2809</v>
      </c>
      <c r="L1040" s="142"/>
      <c r="M1040" s="56"/>
      <c r="N1040" s="56"/>
      <c r="O1040" s="56"/>
      <c r="P1040" s="56"/>
      <c r="Q1040" s="56"/>
      <c r="R1040" s="56"/>
    </row>
    <row r="1041" spans="1:18" s="158" customFormat="1" x14ac:dyDescent="0.2">
      <c r="A1041" s="62" t="s">
        <v>3125</v>
      </c>
      <c r="B1041" s="62" t="s">
        <v>3117</v>
      </c>
      <c r="C1041" s="62" t="s">
        <v>1235</v>
      </c>
      <c r="D1041" s="62" t="s">
        <v>306</v>
      </c>
      <c r="E1041" s="62" t="s">
        <v>1442</v>
      </c>
      <c r="F1041" s="138"/>
      <c r="G1041" s="138">
        <v>1.7476E-3</v>
      </c>
      <c r="H1041" s="79">
        <f t="shared" si="32"/>
        <v>-1</v>
      </c>
      <c r="I1041" s="63">
        <f t="shared" si="33"/>
        <v>0</v>
      </c>
      <c r="J1041" s="141">
        <v>0</v>
      </c>
      <c r="K1041" s="141" t="s">
        <v>2809</v>
      </c>
      <c r="L1041" s="142"/>
      <c r="M1041" s="56"/>
      <c r="N1041" s="56"/>
      <c r="O1041" s="56"/>
      <c r="P1041" s="56"/>
      <c r="Q1041" s="56"/>
      <c r="R1041" s="56"/>
    </row>
    <row r="1042" spans="1:18" s="158" customFormat="1" x14ac:dyDescent="0.2">
      <c r="A1042" s="62" t="s">
        <v>3126</v>
      </c>
      <c r="B1042" s="62" t="s">
        <v>3118</v>
      </c>
      <c r="C1042" s="62" t="s">
        <v>698</v>
      </c>
      <c r="D1042" s="62" t="s">
        <v>306</v>
      </c>
      <c r="E1042" s="62" t="s">
        <v>1442</v>
      </c>
      <c r="F1042" s="138"/>
      <c r="G1042" s="138">
        <v>1.3998459999999999E-2</v>
      </c>
      <c r="H1042" s="79">
        <f t="shared" si="32"/>
        <v>-1</v>
      </c>
      <c r="I1042" s="63">
        <f t="shared" si="33"/>
        <v>0</v>
      </c>
      <c r="J1042" s="141">
        <v>0</v>
      </c>
      <c r="K1042" s="141" t="s">
        <v>2809</v>
      </c>
      <c r="L1042" s="142"/>
      <c r="M1042" s="56"/>
      <c r="N1042" s="56"/>
      <c r="O1042" s="56"/>
      <c r="P1042" s="56"/>
      <c r="Q1042" s="56"/>
      <c r="R1042" s="56"/>
    </row>
    <row r="1043" spans="1:18" s="158" customFormat="1" x14ac:dyDescent="0.2">
      <c r="A1043" s="62" t="s">
        <v>3127</v>
      </c>
      <c r="B1043" s="62" t="s">
        <v>3119</v>
      </c>
      <c r="C1043" s="62" t="s">
        <v>698</v>
      </c>
      <c r="D1043" s="62" t="s">
        <v>306</v>
      </c>
      <c r="E1043" s="62" t="s">
        <v>1442</v>
      </c>
      <c r="F1043" s="138"/>
      <c r="G1043" s="138">
        <v>2.5234960000000001E-2</v>
      </c>
      <c r="H1043" s="79">
        <f t="shared" si="32"/>
        <v>-1</v>
      </c>
      <c r="I1043" s="63">
        <f t="shared" si="33"/>
        <v>0</v>
      </c>
      <c r="J1043" s="141">
        <v>0</v>
      </c>
      <c r="K1043" s="141" t="s">
        <v>2809</v>
      </c>
      <c r="L1043" s="142"/>
      <c r="M1043" s="56"/>
      <c r="N1043" s="56"/>
      <c r="O1043" s="56"/>
      <c r="P1043" s="56"/>
      <c r="Q1043" s="56"/>
      <c r="R1043" s="56"/>
    </row>
    <row r="1044" spans="1:18" s="158" customFormat="1" x14ac:dyDescent="0.2">
      <c r="A1044" s="62" t="s">
        <v>3128</v>
      </c>
      <c r="B1044" s="62" t="s">
        <v>3120</v>
      </c>
      <c r="C1044" s="62" t="s">
        <v>1235</v>
      </c>
      <c r="D1044" s="62" t="s">
        <v>307</v>
      </c>
      <c r="E1044" s="62" t="s">
        <v>1442</v>
      </c>
      <c r="F1044" s="138"/>
      <c r="G1044" s="138">
        <v>6.5893670000000001E-2</v>
      </c>
      <c r="H1044" s="79">
        <f t="shared" si="32"/>
        <v>-1</v>
      </c>
      <c r="I1044" s="63">
        <f t="shared" si="33"/>
        <v>0</v>
      </c>
      <c r="J1044" s="141">
        <v>0</v>
      </c>
      <c r="K1044" s="141" t="s">
        <v>2809</v>
      </c>
      <c r="L1044" s="142"/>
      <c r="M1044" s="56"/>
      <c r="N1044" s="56"/>
      <c r="O1044" s="56"/>
      <c r="P1044" s="56"/>
      <c r="Q1044" s="56"/>
      <c r="R1044" s="56"/>
    </row>
    <row r="1045" spans="1:18" s="158" customFormat="1" x14ac:dyDescent="0.2">
      <c r="A1045" s="62" t="s">
        <v>3129</v>
      </c>
      <c r="B1045" s="62" t="s">
        <v>3121</v>
      </c>
      <c r="C1045" s="62" t="s">
        <v>1235</v>
      </c>
      <c r="D1045" s="62" t="s">
        <v>306</v>
      </c>
      <c r="E1045" s="62" t="s">
        <v>1442</v>
      </c>
      <c r="F1045" s="138"/>
      <c r="G1045" s="138">
        <v>0.48213528999999999</v>
      </c>
      <c r="H1045" s="79">
        <f t="shared" si="32"/>
        <v>-1</v>
      </c>
      <c r="I1045" s="63">
        <f t="shared" si="33"/>
        <v>0</v>
      </c>
      <c r="J1045" s="141">
        <v>0</v>
      </c>
      <c r="K1045" s="141" t="s">
        <v>2809</v>
      </c>
      <c r="L1045" s="142"/>
      <c r="M1045" s="56"/>
      <c r="N1045" s="56"/>
      <c r="O1045" s="56"/>
      <c r="P1045" s="56"/>
      <c r="Q1045" s="56"/>
      <c r="R1045" s="56"/>
    </row>
    <row r="1046" spans="1:18" s="158" customFormat="1" x14ac:dyDescent="0.2">
      <c r="A1046" s="62" t="s">
        <v>3130</v>
      </c>
      <c r="B1046" s="62" t="s">
        <v>3122</v>
      </c>
      <c r="C1046" s="62" t="s">
        <v>1235</v>
      </c>
      <c r="D1046" s="62" t="s">
        <v>306</v>
      </c>
      <c r="E1046" s="62" t="s">
        <v>1442</v>
      </c>
      <c r="F1046" s="138"/>
      <c r="G1046" s="138">
        <v>0.57027939999999999</v>
      </c>
      <c r="H1046" s="79">
        <f t="shared" si="32"/>
        <v>-1</v>
      </c>
      <c r="I1046" s="63">
        <f t="shared" si="33"/>
        <v>0</v>
      </c>
      <c r="J1046" s="141">
        <v>0</v>
      </c>
      <c r="K1046" s="141" t="s">
        <v>2809</v>
      </c>
      <c r="L1046" s="142"/>
      <c r="M1046" s="56"/>
      <c r="N1046" s="56"/>
      <c r="O1046" s="56"/>
      <c r="P1046" s="56"/>
      <c r="Q1046" s="56"/>
      <c r="R1046" s="56"/>
    </row>
    <row r="1047" spans="1:18" s="158" customFormat="1" x14ac:dyDescent="0.2">
      <c r="A1047" s="62" t="s">
        <v>3131</v>
      </c>
      <c r="B1047" s="62" t="s">
        <v>3123</v>
      </c>
      <c r="C1047" s="62" t="s">
        <v>1235</v>
      </c>
      <c r="D1047" s="62" t="s">
        <v>306</v>
      </c>
      <c r="E1047" s="62" t="s">
        <v>1442</v>
      </c>
      <c r="F1047" s="138"/>
      <c r="G1047" s="138">
        <v>0.62444465000000005</v>
      </c>
      <c r="H1047" s="79">
        <f t="shared" si="32"/>
        <v>-1</v>
      </c>
      <c r="I1047" s="63">
        <f t="shared" si="33"/>
        <v>0</v>
      </c>
      <c r="J1047" s="141">
        <v>0</v>
      </c>
      <c r="K1047" s="141" t="s">
        <v>2809</v>
      </c>
      <c r="L1047" s="142"/>
      <c r="M1047" s="56"/>
      <c r="N1047" s="56"/>
      <c r="O1047" s="56"/>
      <c r="P1047" s="56"/>
      <c r="Q1047" s="56"/>
      <c r="R1047" s="56"/>
    </row>
    <row r="1048" spans="1:18" s="158" customFormat="1" x14ac:dyDescent="0.2">
      <c r="A1048" s="62" t="s">
        <v>3132</v>
      </c>
      <c r="B1048" s="62" t="s">
        <v>3124</v>
      </c>
      <c r="C1048" s="62" t="s">
        <v>1235</v>
      </c>
      <c r="D1048" s="62" t="s">
        <v>306</v>
      </c>
      <c r="E1048" s="62" t="s">
        <v>1442</v>
      </c>
      <c r="F1048" s="138"/>
      <c r="G1048" s="138">
        <v>2.53665802</v>
      </c>
      <c r="H1048" s="79">
        <f t="shared" si="32"/>
        <v>-1</v>
      </c>
      <c r="I1048" s="63">
        <f t="shared" si="33"/>
        <v>0</v>
      </c>
      <c r="J1048" s="141">
        <v>0</v>
      </c>
      <c r="K1048" s="141" t="s">
        <v>2809</v>
      </c>
      <c r="L1048" s="142"/>
      <c r="M1048" s="56"/>
      <c r="N1048" s="56"/>
      <c r="O1048" s="56"/>
      <c r="P1048" s="56"/>
      <c r="Q1048" s="56"/>
      <c r="R1048" s="56"/>
    </row>
    <row r="1049" spans="1:18" s="158" customFormat="1" x14ac:dyDescent="0.2">
      <c r="A1049" s="62" t="s">
        <v>2202</v>
      </c>
      <c r="B1049" s="62" t="s">
        <v>2195</v>
      </c>
      <c r="C1049" s="62" t="s">
        <v>1235</v>
      </c>
      <c r="D1049" s="62" t="s">
        <v>306</v>
      </c>
      <c r="E1049" s="62" t="s">
        <v>1442</v>
      </c>
      <c r="F1049" s="138"/>
      <c r="G1049" s="138">
        <v>4.0337599999999999E-3</v>
      </c>
      <c r="H1049" s="79">
        <f t="shared" si="32"/>
        <v>-1</v>
      </c>
      <c r="I1049" s="63">
        <f t="shared" si="33"/>
        <v>0</v>
      </c>
      <c r="J1049" s="141">
        <v>0</v>
      </c>
      <c r="K1049" s="141" t="s">
        <v>2809</v>
      </c>
      <c r="L1049" s="142"/>
      <c r="M1049" s="56"/>
      <c r="N1049" s="56"/>
      <c r="O1049" s="56"/>
      <c r="P1049" s="56"/>
      <c r="Q1049" s="56"/>
      <c r="R1049" s="56"/>
    </row>
    <row r="1050" spans="1:18" x14ac:dyDescent="0.2">
      <c r="A1050" s="66" t="s">
        <v>39</v>
      </c>
      <c r="B1050" s="67">
        <f>COUNTA(B7:B1049)</f>
        <v>1043</v>
      </c>
      <c r="C1050" s="67"/>
      <c r="D1050" s="67"/>
      <c r="E1050" s="67"/>
      <c r="F1050" s="163">
        <f>SUM(F7:F1049)</f>
        <v>7468.4574497059139</v>
      </c>
      <c r="G1050" s="163">
        <f>SUM(G7:G1049)</f>
        <v>8617.0700715664243</v>
      </c>
      <c r="H1050" s="77">
        <f>IF(ISERROR(F1050/G1050-1),"",((F1050/G1050-1)))</f>
        <v>-0.13329503094683715</v>
      </c>
      <c r="I1050" s="69">
        <f>SUM(I7:I1049)</f>
        <v>1.0000000000000013</v>
      </c>
      <c r="J1050" s="70">
        <f>SUM(J7:J1049)</f>
        <v>227627.80185271578</v>
      </c>
      <c r="K1050" s="121"/>
      <c r="L1050" s="142"/>
    </row>
    <row r="1051" spans="1:18" x14ac:dyDescent="0.2">
      <c r="A1051" s="72"/>
      <c r="B1051" s="72"/>
      <c r="C1051" s="72"/>
      <c r="D1051" s="72"/>
      <c r="E1051" s="72"/>
      <c r="F1051" s="72"/>
      <c r="G1051" s="72"/>
      <c r="H1051" s="73"/>
      <c r="I1051" s="74"/>
      <c r="L1051" s="142"/>
    </row>
    <row r="1052" spans="1:18" s="55" customFormat="1" x14ac:dyDescent="0.2">
      <c r="A1052" s="72"/>
      <c r="B1052" s="72"/>
      <c r="C1052" s="72"/>
      <c r="D1052" s="72"/>
      <c r="E1052" s="72"/>
      <c r="F1052" s="142"/>
      <c r="G1052" s="142"/>
      <c r="H1052" s="142"/>
      <c r="I1052" s="142"/>
      <c r="J1052" s="142"/>
      <c r="K1052" s="142"/>
      <c r="L1052" s="142"/>
    </row>
    <row r="1053" spans="1:18" s="61" customFormat="1" ht="22.5" x14ac:dyDescent="0.2">
      <c r="A1053" s="58" t="s">
        <v>3116</v>
      </c>
      <c r="B1053" s="58" t="s">
        <v>136</v>
      </c>
      <c r="C1053" s="58" t="s">
        <v>1250</v>
      </c>
      <c r="D1053" s="58" t="s">
        <v>305</v>
      </c>
      <c r="E1053" s="112" t="s">
        <v>157</v>
      </c>
      <c r="F1053" s="58" t="s">
        <v>937</v>
      </c>
      <c r="G1053" s="58"/>
      <c r="H1053" s="58"/>
      <c r="I1053" s="58"/>
      <c r="J1053" s="58" t="s">
        <v>437</v>
      </c>
      <c r="K1053" s="58" t="s">
        <v>256</v>
      </c>
      <c r="L1053" s="142"/>
    </row>
    <row r="1054" spans="1:18" ht="22.5" x14ac:dyDescent="0.2">
      <c r="A1054" s="115"/>
      <c r="B1054" s="115"/>
      <c r="C1054" s="115"/>
      <c r="D1054" s="115"/>
      <c r="E1054" s="59"/>
      <c r="F1054" s="116" t="s">
        <v>2995</v>
      </c>
      <c r="G1054" s="116" t="s">
        <v>2936</v>
      </c>
      <c r="H1054" s="60" t="s">
        <v>133</v>
      </c>
      <c r="I1054" s="117" t="s">
        <v>134</v>
      </c>
      <c r="J1054" s="118" t="s">
        <v>438</v>
      </c>
      <c r="K1054" s="118" t="s">
        <v>1259</v>
      </c>
      <c r="L1054" s="142"/>
    </row>
    <row r="1055" spans="1:18" x14ac:dyDescent="0.2">
      <c r="A1055" s="114" t="s">
        <v>2079</v>
      </c>
      <c r="B1055" s="114" t="s">
        <v>2080</v>
      </c>
      <c r="C1055" s="114" t="s">
        <v>1836</v>
      </c>
      <c r="D1055" s="114"/>
      <c r="E1055" s="114" t="s">
        <v>308</v>
      </c>
      <c r="F1055" s="78">
        <v>4.6619691229999995</v>
      </c>
      <c r="G1055" s="78">
        <v>8.1184279730000011</v>
      </c>
      <c r="H1055" s="79">
        <f t="shared" ref="H1055:H1063" si="34">IF(ISERROR(F1055/G1055-1),"",IF((F1055/G1055-1)&gt;10000%,"",F1055/G1055-1))</f>
        <v>-0.42575469801485932</v>
      </c>
      <c r="I1055" s="79">
        <f t="shared" ref="I1055:I1063" si="35">F1055/$F$1064</f>
        <v>0.93465072139756555</v>
      </c>
      <c r="J1055" s="141">
        <v>1029.193628</v>
      </c>
      <c r="K1055" s="64">
        <v>10.3269047619048</v>
      </c>
      <c r="L1055" s="142"/>
    </row>
    <row r="1056" spans="1:18" x14ac:dyDescent="0.2">
      <c r="A1056" s="62" t="s">
        <v>2749</v>
      </c>
      <c r="B1056" s="62" t="s">
        <v>2808</v>
      </c>
      <c r="C1056" s="114" t="s">
        <v>2750</v>
      </c>
      <c r="D1056" s="62"/>
      <c r="E1056" s="62" t="s">
        <v>1442</v>
      </c>
      <c r="F1056" s="78">
        <v>0.23480651999999999</v>
      </c>
      <c r="G1056" s="78">
        <v>0.16858820000000002</v>
      </c>
      <c r="H1056" s="79">
        <f t="shared" si="34"/>
        <v>0.39278146394587488</v>
      </c>
      <c r="I1056" s="63">
        <f t="shared" si="35"/>
        <v>4.707497572734394E-2</v>
      </c>
      <c r="J1056" s="141">
        <v>41.685000000000002</v>
      </c>
      <c r="K1056" s="64">
        <v>32.3745714285714</v>
      </c>
      <c r="L1056" s="142"/>
    </row>
    <row r="1057" spans="1:12" x14ac:dyDescent="0.2">
      <c r="A1057" s="62" t="s">
        <v>2500</v>
      </c>
      <c r="B1057" s="62" t="s">
        <v>2501</v>
      </c>
      <c r="C1057" s="114" t="s">
        <v>1236</v>
      </c>
      <c r="D1057" s="62"/>
      <c r="E1057" s="62" t="s">
        <v>1442</v>
      </c>
      <c r="F1057" s="78">
        <v>5.4941900000000002E-2</v>
      </c>
      <c r="G1057" s="78">
        <v>0.16370123</v>
      </c>
      <c r="H1057" s="79">
        <f t="shared" si="34"/>
        <v>-0.66437698727126238</v>
      </c>
      <c r="I1057" s="63">
        <f t="shared" si="35"/>
        <v>1.1014977816264038E-2</v>
      </c>
      <c r="J1057" s="141">
        <v>18.048877340000001</v>
      </c>
      <c r="K1057" s="64">
        <v>351.96449999999999</v>
      </c>
      <c r="L1057" s="142"/>
    </row>
    <row r="1058" spans="1:12" x14ac:dyDescent="0.2">
      <c r="A1058" s="62" t="s">
        <v>2158</v>
      </c>
      <c r="B1058" s="62" t="s">
        <v>2162</v>
      </c>
      <c r="C1058" s="114" t="s">
        <v>2994</v>
      </c>
      <c r="D1058" s="62"/>
      <c r="E1058" s="62" t="s">
        <v>1442</v>
      </c>
      <c r="F1058" s="78">
        <v>1.0165739999999999E-2</v>
      </c>
      <c r="G1058" s="78">
        <v>6.3730000000000002E-3</v>
      </c>
      <c r="H1058" s="79">
        <f t="shared" si="34"/>
        <v>0.59512631413776851</v>
      </c>
      <c r="I1058" s="63">
        <f t="shared" si="35"/>
        <v>2.0380693166036847E-3</v>
      </c>
      <c r="J1058" s="141">
        <v>16.41437719</v>
      </c>
      <c r="K1058" s="64">
        <v>31.531380952380999</v>
      </c>
      <c r="L1058" s="142"/>
    </row>
    <row r="1059" spans="1:12" x14ac:dyDescent="0.2">
      <c r="A1059" s="62" t="s">
        <v>2965</v>
      </c>
      <c r="B1059" s="62" t="s">
        <v>2966</v>
      </c>
      <c r="C1059" s="114" t="s">
        <v>1382</v>
      </c>
      <c r="D1059" s="62"/>
      <c r="E1059" s="62" t="s">
        <v>1442</v>
      </c>
      <c r="F1059" s="78">
        <v>9.7062499999999996E-3</v>
      </c>
      <c r="G1059" s="78">
        <v>4.5588E-3</v>
      </c>
      <c r="H1059" s="79">
        <f t="shared" si="34"/>
        <v>1.129123892252347</v>
      </c>
      <c r="I1059" s="63">
        <f t="shared" si="35"/>
        <v>1.9459488737941864E-3</v>
      </c>
      <c r="J1059" s="141">
        <v>3.8114035778000002</v>
      </c>
      <c r="K1059" s="64">
        <v>129.69380952380999</v>
      </c>
      <c r="L1059" s="142"/>
    </row>
    <row r="1060" spans="1:12" x14ac:dyDescent="0.2">
      <c r="A1060" s="62" t="s">
        <v>2157</v>
      </c>
      <c r="B1060" s="62" t="s">
        <v>2161</v>
      </c>
      <c r="C1060" s="114" t="s">
        <v>2994</v>
      </c>
      <c r="D1060" s="62"/>
      <c r="E1060" s="62" t="s">
        <v>1442</v>
      </c>
      <c r="F1060" s="78">
        <v>9.7000000000000003E-3</v>
      </c>
      <c r="G1060" s="78">
        <v>0</v>
      </c>
      <c r="H1060" s="79" t="str">
        <f t="shared" si="34"/>
        <v/>
      </c>
      <c r="I1060" s="63">
        <f t="shared" si="35"/>
        <v>1.9446958481188522E-3</v>
      </c>
      <c r="J1060" s="141">
        <v>7.6965480700000004</v>
      </c>
      <c r="K1060" s="64">
        <v>71.183904761904799</v>
      </c>
      <c r="L1060" s="142"/>
    </row>
    <row r="1061" spans="1:12" x14ac:dyDescent="0.2">
      <c r="A1061" s="62" t="s">
        <v>2159</v>
      </c>
      <c r="B1061" s="62" t="s">
        <v>2163</v>
      </c>
      <c r="C1061" s="114" t="s">
        <v>2994</v>
      </c>
      <c r="D1061" s="62"/>
      <c r="E1061" s="62" t="s">
        <v>1442</v>
      </c>
      <c r="F1061" s="78">
        <v>6.6369899999999997E-3</v>
      </c>
      <c r="G1061" s="78">
        <v>8.1900299999999992E-3</v>
      </c>
      <c r="H1061" s="79">
        <f t="shared" si="34"/>
        <v>-0.18962567902681671</v>
      </c>
      <c r="I1061" s="63">
        <f t="shared" si="35"/>
        <v>1.3306110203099319E-3</v>
      </c>
      <c r="J1061" s="141">
        <v>9.8370188599999988</v>
      </c>
      <c r="K1061" s="64">
        <v>72.901142857142901</v>
      </c>
      <c r="L1061" s="142"/>
    </row>
    <row r="1062" spans="1:12" x14ac:dyDescent="0.2">
      <c r="A1062" s="62" t="s">
        <v>2156</v>
      </c>
      <c r="B1062" s="62" t="s">
        <v>2160</v>
      </c>
      <c r="C1062" s="114" t="s">
        <v>2994</v>
      </c>
      <c r="D1062" s="62"/>
      <c r="E1062" s="62" t="s">
        <v>1442</v>
      </c>
      <c r="F1062" s="78">
        <v>0</v>
      </c>
      <c r="G1062" s="78">
        <v>0</v>
      </c>
      <c r="H1062" s="79" t="str">
        <f t="shared" si="34"/>
        <v/>
      </c>
      <c r="I1062" s="63">
        <f t="shared" si="35"/>
        <v>0</v>
      </c>
      <c r="J1062" s="141">
        <v>9.3730086400000001</v>
      </c>
      <c r="K1062" s="64">
        <v>70.493238095238098</v>
      </c>
      <c r="L1062" s="142"/>
    </row>
    <row r="1063" spans="1:12" x14ac:dyDescent="0.2">
      <c r="A1063" s="62" t="s">
        <v>2797</v>
      </c>
      <c r="B1063" s="62" t="s">
        <v>2798</v>
      </c>
      <c r="C1063" s="114" t="s">
        <v>2799</v>
      </c>
      <c r="D1063" s="62"/>
      <c r="E1063" s="62" t="s">
        <v>1442</v>
      </c>
      <c r="F1063" s="78">
        <v>0</v>
      </c>
      <c r="G1063" s="78">
        <v>0</v>
      </c>
      <c r="H1063" s="79" t="str">
        <f t="shared" si="34"/>
        <v/>
      </c>
      <c r="I1063" s="63">
        <f t="shared" si="35"/>
        <v>0</v>
      </c>
      <c r="J1063" s="141">
        <v>10.416701029999999</v>
      </c>
      <c r="K1063" s="64">
        <v>0</v>
      </c>
      <c r="L1063" s="142"/>
    </row>
    <row r="1064" spans="1:12" x14ac:dyDescent="0.2">
      <c r="A1064" s="66" t="s">
        <v>39</v>
      </c>
      <c r="B1064" s="67">
        <f>COUNTA(B1055:B1063)</f>
        <v>9</v>
      </c>
      <c r="C1064" s="67"/>
      <c r="D1064" s="67"/>
      <c r="E1064" s="67"/>
      <c r="F1064" s="68">
        <f>SUM(F1055:F1063)</f>
        <v>4.9879265229999987</v>
      </c>
      <c r="G1064" s="68">
        <f>SUM(G1055:G1063)</f>
        <v>8.4698392330000001</v>
      </c>
      <c r="H1064" s="77">
        <f>IF(ISERROR(F1064/G1064-1),"",((F1064/G1064-1)))</f>
        <v>-0.41109549003407886</v>
      </c>
      <c r="I1064" s="69">
        <f>SUM(I1055:I1063)</f>
        <v>1.0000000000000002</v>
      </c>
      <c r="J1064" s="70">
        <f>SUM(J1055:J1063)</f>
        <v>1146.4765627078002</v>
      </c>
      <c r="K1064" s="71"/>
    </row>
    <row r="1065" spans="1:12" x14ac:dyDescent="0.2">
      <c r="A1065" s="72"/>
      <c r="B1065" s="72"/>
      <c r="C1065" s="72"/>
      <c r="D1065" s="72"/>
      <c r="E1065" s="72"/>
      <c r="F1065" s="72"/>
      <c r="G1065" s="119"/>
      <c r="H1065" s="72"/>
      <c r="I1065" s="72"/>
      <c r="J1065" s="119"/>
      <c r="K1065" s="72"/>
    </row>
    <row r="1066" spans="1:12" x14ac:dyDescent="0.2">
      <c r="A1066" s="55" t="s">
        <v>439</v>
      </c>
      <c r="B1066" s="72"/>
      <c r="C1066" s="72"/>
      <c r="D1066" s="72"/>
      <c r="E1066" s="72"/>
      <c r="F1066" s="93"/>
      <c r="G1066" s="80"/>
      <c r="H1066" s="73"/>
      <c r="I1066" s="72"/>
    </row>
    <row r="1067" spans="1:12" ht="12.75" x14ac:dyDescent="0.2">
      <c r="A1067" s="72"/>
      <c r="B1067" s="72"/>
      <c r="C1067" s="72"/>
      <c r="D1067" s="72"/>
      <c r="E1067" s="72"/>
      <c r="F1067" s="81"/>
      <c r="G1067" s="81"/>
      <c r="H1067" s="73"/>
      <c r="I1067" s="72"/>
      <c r="J1067" s="149"/>
    </row>
    <row r="1068" spans="1:12" ht="12.75" x14ac:dyDescent="0.2">
      <c r="A1068" s="75" t="s">
        <v>88</v>
      </c>
      <c r="B1068" s="72"/>
      <c r="C1068" s="72"/>
      <c r="D1068" s="72"/>
      <c r="E1068" s="72"/>
      <c r="F1068" s="81"/>
      <c r="G1068" s="81"/>
      <c r="H1068" s="73"/>
      <c r="I1068" s="72"/>
    </row>
    <row r="1069" spans="1:12" x14ac:dyDescent="0.2">
      <c r="A1069" s="72"/>
      <c r="B1069" s="72"/>
      <c r="C1069" s="72"/>
      <c r="D1069" s="72"/>
      <c r="E1069" s="56"/>
      <c r="F1069" s="80"/>
      <c r="G1069" s="80"/>
      <c r="H1069" s="73"/>
      <c r="I1069" s="72"/>
    </row>
    <row r="1070" spans="1:12" x14ac:dyDescent="0.2">
      <c r="B1070" s="72"/>
      <c r="C1070" s="72"/>
      <c r="D1070" s="72"/>
      <c r="E1070" s="56"/>
      <c r="F1070" s="80"/>
      <c r="G1070" s="80"/>
    </row>
    <row r="1071" spans="1:12" x14ac:dyDescent="0.2">
      <c r="B1071" s="72"/>
      <c r="C1071" s="72"/>
      <c r="D1071" s="72"/>
      <c r="E1071" s="56"/>
      <c r="F1071" s="72"/>
      <c r="G1071" s="72"/>
    </row>
    <row r="1072" spans="1:12" x14ac:dyDescent="0.2">
      <c r="B1072" s="72"/>
      <c r="C1072" s="72"/>
      <c r="D1072" s="72"/>
      <c r="E1072" s="56"/>
      <c r="F1072" s="72"/>
      <c r="G1072" s="72"/>
    </row>
    <row r="1073" spans="1:9" x14ac:dyDescent="0.2">
      <c r="A1073" s="72"/>
      <c r="B1073" s="72"/>
      <c r="C1073" s="72"/>
      <c r="D1073" s="72"/>
      <c r="E1073" s="72"/>
      <c r="F1073" s="72"/>
      <c r="G1073" s="72"/>
    </row>
    <row r="1074" spans="1:9" x14ac:dyDescent="0.2">
      <c r="A1074" s="72"/>
      <c r="B1074" s="72"/>
      <c r="C1074" s="72"/>
      <c r="D1074" s="72"/>
      <c r="E1074" s="72"/>
      <c r="F1074" s="72"/>
      <c r="G1074" s="72"/>
    </row>
    <row r="1075" spans="1:9" x14ac:dyDescent="0.2">
      <c r="A1075" s="72"/>
      <c r="B1075" s="72"/>
      <c r="C1075" s="72"/>
      <c r="D1075" s="72"/>
      <c r="E1075" s="72"/>
      <c r="F1075" s="72"/>
      <c r="G1075" s="72"/>
    </row>
    <row r="1076" spans="1:9" x14ac:dyDescent="0.2">
      <c r="A1076" s="72"/>
      <c r="B1076" s="72"/>
      <c r="C1076" s="72"/>
      <c r="D1076" s="72"/>
      <c r="E1076" s="72"/>
      <c r="F1076" s="72"/>
      <c r="G1076" s="72"/>
      <c r="H1076" s="56"/>
      <c r="I1076" s="56"/>
    </row>
    <row r="1077" spans="1:9" x14ac:dyDescent="0.2">
      <c r="A1077" s="72"/>
      <c r="B1077" s="72"/>
      <c r="C1077" s="72"/>
      <c r="D1077" s="72"/>
      <c r="E1077" s="72"/>
      <c r="F1077" s="72"/>
      <c r="G1077" s="72"/>
      <c r="H1077" s="56"/>
      <c r="I1077" s="56"/>
    </row>
  </sheetData>
  <autoFilter ref="A5:L1050"/>
  <sortState ref="A7:R1049">
    <sortCondition descending="1" ref="F7:F1049"/>
  </sortState>
  <pageMargins left="0.75" right="0.75" top="1" bottom="1" header="0.5" footer="0.5"/>
  <pageSetup paperSize="9" scale="51" orientation="portrait" verticalDpi="599" r:id="rId1"/>
  <headerFooter alignWithMargins="0"/>
  <ignoredErrors>
    <ignoredError sqref="H1050 H106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077"/>
  <sheetViews>
    <sheetView showGridLines="0" zoomScaleNormal="100" workbookViewId="0"/>
  </sheetViews>
  <sheetFormatPr defaultRowHeight="12" x14ac:dyDescent="0.2"/>
  <cols>
    <col min="1" max="1" width="56.42578125" style="55" customWidth="1"/>
    <col min="2" max="2" width="13.5703125" style="55" customWidth="1"/>
    <col min="3" max="3" width="19.140625" style="55" bestFit="1" customWidth="1"/>
    <col min="4" max="4" width="14.42578125" style="55" bestFit="1" customWidth="1"/>
    <col min="5" max="5" width="13.85546875" style="55" customWidth="1"/>
    <col min="6" max="8" width="11.42578125" style="55" customWidth="1"/>
    <col min="9" max="9" width="14" style="7" bestFit="1" customWidth="1"/>
    <col min="10" max="10" width="10.7109375" style="7" customWidth="1"/>
    <col min="11" max="11" width="11.42578125" style="7" bestFit="1" customWidth="1"/>
    <col min="12" max="12" width="12.28515625" style="7" bestFit="1" customWidth="1"/>
    <col min="13" max="13" width="13.7109375" style="5" bestFit="1" customWidth="1"/>
    <col min="14" max="16384" width="9.140625" style="5"/>
  </cols>
  <sheetData>
    <row r="1" spans="1:12" ht="20.25" x14ac:dyDescent="0.2">
      <c r="A1" s="145" t="s">
        <v>440</v>
      </c>
      <c r="I1" s="12"/>
      <c r="J1" s="12"/>
      <c r="K1" s="88"/>
      <c r="L1" s="12"/>
    </row>
    <row r="2" spans="1:12" ht="15.75" customHeight="1" x14ac:dyDescent="0.2">
      <c r="A2" s="57" t="s">
        <v>3012</v>
      </c>
      <c r="F2" s="39"/>
      <c r="G2" s="39"/>
      <c r="H2" s="39"/>
      <c r="I2" s="12"/>
      <c r="J2" s="12"/>
      <c r="K2" s="88"/>
      <c r="L2" s="12"/>
    </row>
    <row r="3" spans="1:12" ht="12" customHeight="1" x14ac:dyDescent="0.2">
      <c r="I3" s="12"/>
      <c r="J3" s="12"/>
      <c r="K3" s="88"/>
      <c r="L3" s="12"/>
    </row>
    <row r="4" spans="1:12" x14ac:dyDescent="0.2">
      <c r="A4" s="56"/>
      <c r="B4" s="56"/>
      <c r="C4" s="56"/>
      <c r="D4" s="56"/>
      <c r="E4" s="56"/>
      <c r="F4" s="142"/>
      <c r="G4" s="142"/>
      <c r="H4" s="142"/>
      <c r="I4" s="171"/>
      <c r="J4" s="171"/>
      <c r="K4" s="174"/>
      <c r="L4" s="171"/>
    </row>
    <row r="5" spans="1:12" ht="22.5" customHeight="1" x14ac:dyDescent="0.2">
      <c r="A5" s="58" t="s">
        <v>554</v>
      </c>
      <c r="B5" s="58" t="s">
        <v>136</v>
      </c>
      <c r="C5" s="58" t="s">
        <v>1250</v>
      </c>
      <c r="D5" s="58" t="s">
        <v>305</v>
      </c>
      <c r="E5" s="112" t="s">
        <v>2210</v>
      </c>
      <c r="F5" s="182" t="s">
        <v>937</v>
      </c>
      <c r="G5" s="183"/>
      <c r="H5" s="184"/>
      <c r="I5" s="185" t="s">
        <v>2932</v>
      </c>
      <c r="J5" s="186"/>
      <c r="K5" s="186"/>
      <c r="L5" s="125"/>
    </row>
    <row r="6" spans="1:12" s="56" customFormat="1" ht="27.75" customHeight="1" x14ac:dyDescent="0.2">
      <c r="A6" s="82"/>
      <c r="B6" s="82"/>
      <c r="C6" s="82"/>
      <c r="D6" s="82"/>
      <c r="E6" s="113"/>
      <c r="F6" s="83" t="s">
        <v>2995</v>
      </c>
      <c r="G6" s="83" t="s">
        <v>2936</v>
      </c>
      <c r="H6" s="84" t="s">
        <v>133</v>
      </c>
      <c r="I6" s="83" t="s">
        <v>2995</v>
      </c>
      <c r="J6" s="83" t="s">
        <v>2936</v>
      </c>
      <c r="K6" s="84" t="s">
        <v>133</v>
      </c>
      <c r="L6" s="124" t="s">
        <v>135</v>
      </c>
    </row>
    <row r="7" spans="1:12" x14ac:dyDescent="0.2">
      <c r="A7" s="62" t="s">
        <v>2335</v>
      </c>
      <c r="B7" s="62" t="s">
        <v>138</v>
      </c>
      <c r="C7" s="62" t="s">
        <v>947</v>
      </c>
      <c r="D7" s="62" t="s">
        <v>306</v>
      </c>
      <c r="E7" s="62" t="s">
        <v>1442</v>
      </c>
      <c r="F7" s="78">
        <v>219.210858788</v>
      </c>
      <c r="G7" s="78">
        <v>278.14450694499999</v>
      </c>
      <c r="H7" s="79">
        <f t="shared" ref="H7:H70" si="0">IF(ISERROR(F7/G7-1),"",IF((F7/G7-1)&gt;10000%,"",F7/G7-1))</f>
        <v>-0.21188140224050322</v>
      </c>
      <c r="I7" s="89">
        <v>3228.668720852595</v>
      </c>
      <c r="J7" s="89">
        <v>6895.1223086834498</v>
      </c>
      <c r="K7" s="79">
        <f t="shared" ref="K7:K70" si="1">IF(ISERROR(I7/J7-1),"",IF((I7/J7-1)&gt;10000%,"",I7/J7-1))</f>
        <v>-0.53174598269467466</v>
      </c>
      <c r="L7" s="79">
        <f t="shared" ref="L7:L70" si="2">IF(ISERROR(I7/F7),"",IF(I7/F7&gt;10000%,"",I7/F7))</f>
        <v>14.728598476843969</v>
      </c>
    </row>
    <row r="8" spans="1:12" x14ac:dyDescent="0.2">
      <c r="A8" s="62" t="s">
        <v>1289</v>
      </c>
      <c r="B8" s="62" t="s">
        <v>876</v>
      </c>
      <c r="C8" s="62" t="s">
        <v>1235</v>
      </c>
      <c r="D8" s="62" t="s">
        <v>307</v>
      </c>
      <c r="E8" s="62" t="s">
        <v>308</v>
      </c>
      <c r="F8" s="78">
        <v>420.55466532200001</v>
      </c>
      <c r="G8" s="78">
        <v>656.43249176199993</v>
      </c>
      <c r="H8" s="79">
        <f t="shared" si="0"/>
        <v>-0.35933295411209043</v>
      </c>
      <c r="I8" s="89">
        <v>2132.4555513999999</v>
      </c>
      <c r="J8" s="89">
        <v>1200.60770181</v>
      </c>
      <c r="K8" s="79">
        <f t="shared" si="1"/>
        <v>0.77614681980231692</v>
      </c>
      <c r="L8" s="63">
        <f t="shared" si="2"/>
        <v>5.070578755242849</v>
      </c>
    </row>
    <row r="9" spans="1:12" x14ac:dyDescent="0.2">
      <c r="A9" s="62" t="s">
        <v>866</v>
      </c>
      <c r="B9" s="62" t="s">
        <v>867</v>
      </c>
      <c r="C9" s="62" t="s">
        <v>1235</v>
      </c>
      <c r="D9" s="62" t="s">
        <v>307</v>
      </c>
      <c r="E9" s="62" t="s">
        <v>1442</v>
      </c>
      <c r="F9" s="78">
        <v>643.01511752600004</v>
      </c>
      <c r="G9" s="78">
        <v>880.27658150699995</v>
      </c>
      <c r="H9" s="79">
        <f t="shared" si="0"/>
        <v>-0.26953058727839529</v>
      </c>
      <c r="I9" s="89">
        <v>871.63524615424001</v>
      </c>
      <c r="J9" s="89">
        <v>936.58067616489006</v>
      </c>
      <c r="K9" s="79">
        <f t="shared" si="1"/>
        <v>-6.9343124050550098E-2</v>
      </c>
      <c r="L9" s="63">
        <f t="shared" si="2"/>
        <v>1.3555439404097616</v>
      </c>
    </row>
    <row r="10" spans="1:12" x14ac:dyDescent="0.2">
      <c r="A10" s="62" t="s">
        <v>1467</v>
      </c>
      <c r="B10" s="62" t="s">
        <v>333</v>
      </c>
      <c r="C10" s="62" t="s">
        <v>1232</v>
      </c>
      <c r="D10" s="62" t="s">
        <v>306</v>
      </c>
      <c r="E10" s="62" t="s">
        <v>1442</v>
      </c>
      <c r="F10" s="78">
        <v>2.66483567</v>
      </c>
      <c r="G10" s="78">
        <v>5.7799570899999999</v>
      </c>
      <c r="H10" s="79">
        <f t="shared" si="0"/>
        <v>-0.53895234367561717</v>
      </c>
      <c r="I10" s="89">
        <v>835.73575240000002</v>
      </c>
      <c r="J10" s="89">
        <v>735.70998859999997</v>
      </c>
      <c r="K10" s="79">
        <f t="shared" si="1"/>
        <v>0.13595814295024256</v>
      </c>
      <c r="L10" s="63" t="str">
        <f t="shared" si="2"/>
        <v/>
      </c>
    </row>
    <row r="11" spans="1:12" x14ac:dyDescent="0.2">
      <c r="A11" s="62" t="s">
        <v>2525</v>
      </c>
      <c r="B11" s="62" t="s">
        <v>1352</v>
      </c>
      <c r="C11" s="62" t="s">
        <v>1235</v>
      </c>
      <c r="D11" s="62" t="s">
        <v>1153</v>
      </c>
      <c r="E11" s="62" t="s">
        <v>308</v>
      </c>
      <c r="F11" s="78">
        <v>55.186443340000004</v>
      </c>
      <c r="G11" s="78">
        <v>44.40409622</v>
      </c>
      <c r="H11" s="79">
        <f t="shared" si="0"/>
        <v>0.24282325366062829</v>
      </c>
      <c r="I11" s="89">
        <v>780.54790075000005</v>
      </c>
      <c r="J11" s="89">
        <v>474.47032886</v>
      </c>
      <c r="K11" s="79">
        <f t="shared" si="1"/>
        <v>0.64509317711268954</v>
      </c>
      <c r="L11" s="63">
        <f t="shared" si="2"/>
        <v>14.14383412863004</v>
      </c>
    </row>
    <row r="12" spans="1:12" x14ac:dyDescent="0.2">
      <c r="A12" s="62" t="s">
        <v>2505</v>
      </c>
      <c r="B12" s="62" t="s">
        <v>742</v>
      </c>
      <c r="C12" s="62" t="s">
        <v>1235</v>
      </c>
      <c r="D12" s="62" t="s">
        <v>1153</v>
      </c>
      <c r="E12" s="62" t="s">
        <v>308</v>
      </c>
      <c r="F12" s="78">
        <v>93.309426628999987</v>
      </c>
      <c r="G12" s="78">
        <v>73.704404488000009</v>
      </c>
      <c r="H12" s="79">
        <f t="shared" si="0"/>
        <v>0.26599525872557472</v>
      </c>
      <c r="I12" s="89">
        <v>758.12995695640507</v>
      </c>
      <c r="J12" s="89">
        <v>84.020114850648994</v>
      </c>
      <c r="K12" s="79">
        <f t="shared" si="1"/>
        <v>8.0231959133122874</v>
      </c>
      <c r="L12" s="63">
        <f t="shared" si="2"/>
        <v>8.12490210630855</v>
      </c>
    </row>
    <row r="13" spans="1:12" x14ac:dyDescent="0.2">
      <c r="A13" s="62" t="s">
        <v>1460</v>
      </c>
      <c r="B13" s="62" t="s">
        <v>348</v>
      </c>
      <c r="C13" s="62" t="s">
        <v>1232</v>
      </c>
      <c r="D13" s="62" t="s">
        <v>306</v>
      </c>
      <c r="E13" s="62" t="s">
        <v>1442</v>
      </c>
      <c r="F13" s="78">
        <v>24.353559050000001</v>
      </c>
      <c r="G13" s="78">
        <v>11.85108063</v>
      </c>
      <c r="H13" s="79">
        <f t="shared" si="0"/>
        <v>1.0549652652224002</v>
      </c>
      <c r="I13" s="89">
        <v>709.37033311000005</v>
      </c>
      <c r="J13" s="89">
        <v>453.08042620999998</v>
      </c>
      <c r="K13" s="79">
        <f t="shared" si="1"/>
        <v>0.56566095570240171</v>
      </c>
      <c r="L13" s="63">
        <f t="shared" si="2"/>
        <v>29.127994460834259</v>
      </c>
    </row>
    <row r="14" spans="1:12" x14ac:dyDescent="0.2">
      <c r="A14" s="62" t="s">
        <v>2613</v>
      </c>
      <c r="B14" s="62" t="s">
        <v>1246</v>
      </c>
      <c r="C14" s="62" t="s">
        <v>1235</v>
      </c>
      <c r="D14" s="62" t="s">
        <v>307</v>
      </c>
      <c r="E14" s="62" t="s">
        <v>1442</v>
      </c>
      <c r="F14" s="78">
        <v>1.6485983040000001</v>
      </c>
      <c r="G14" s="78">
        <v>2.59770236</v>
      </c>
      <c r="H14" s="79">
        <f t="shared" si="0"/>
        <v>-0.36536289553973378</v>
      </c>
      <c r="I14" s="89">
        <v>616.51053610283998</v>
      </c>
      <c r="J14" s="89">
        <v>77.050516906749507</v>
      </c>
      <c r="K14" s="79">
        <f t="shared" si="1"/>
        <v>7.0013809232321265</v>
      </c>
      <c r="L14" s="63" t="str">
        <f t="shared" si="2"/>
        <v/>
      </c>
    </row>
    <row r="15" spans="1:12" x14ac:dyDescent="0.2">
      <c r="A15" s="62" t="s">
        <v>2504</v>
      </c>
      <c r="B15" s="62" t="s">
        <v>746</v>
      </c>
      <c r="C15" s="62" t="s">
        <v>1235</v>
      </c>
      <c r="D15" s="62" t="s">
        <v>307</v>
      </c>
      <c r="E15" s="62" t="s">
        <v>308</v>
      </c>
      <c r="F15" s="78">
        <v>173.756483884</v>
      </c>
      <c r="G15" s="78">
        <v>242.49615035400001</v>
      </c>
      <c r="H15" s="79">
        <f t="shared" si="0"/>
        <v>-0.28346704213511298</v>
      </c>
      <c r="I15" s="89">
        <v>559.71435650282001</v>
      </c>
      <c r="J15" s="89">
        <v>227.6010525579575</v>
      </c>
      <c r="K15" s="79">
        <f t="shared" si="1"/>
        <v>1.4591905450889402</v>
      </c>
      <c r="L15" s="63">
        <f t="shared" si="2"/>
        <v>3.2212573826970732</v>
      </c>
    </row>
    <row r="16" spans="1:12" x14ac:dyDescent="0.2">
      <c r="A16" s="62" t="s">
        <v>1461</v>
      </c>
      <c r="B16" s="62" t="s">
        <v>346</v>
      </c>
      <c r="C16" s="62" t="s">
        <v>1232</v>
      </c>
      <c r="D16" s="62" t="s">
        <v>306</v>
      </c>
      <c r="E16" s="62" t="s">
        <v>1442</v>
      </c>
      <c r="F16" s="78">
        <v>44.507267049999996</v>
      </c>
      <c r="G16" s="78">
        <v>30.453830199999999</v>
      </c>
      <c r="H16" s="79">
        <f t="shared" si="0"/>
        <v>0.46146697337269571</v>
      </c>
      <c r="I16" s="89">
        <v>554.07449477</v>
      </c>
      <c r="J16" s="89">
        <v>322.39417921</v>
      </c>
      <c r="K16" s="79">
        <f t="shared" si="1"/>
        <v>0.71862437506692345</v>
      </c>
      <c r="L16" s="63">
        <f t="shared" si="2"/>
        <v>12.449079251429797</v>
      </c>
    </row>
    <row r="17" spans="1:12" x14ac:dyDescent="0.2">
      <c r="A17" s="62" t="s">
        <v>1459</v>
      </c>
      <c r="B17" s="62" t="s">
        <v>342</v>
      </c>
      <c r="C17" s="62" t="s">
        <v>1232</v>
      </c>
      <c r="D17" s="62" t="s">
        <v>306</v>
      </c>
      <c r="E17" s="62" t="s">
        <v>1442</v>
      </c>
      <c r="F17" s="78">
        <v>5.7739262499999997</v>
      </c>
      <c r="G17" s="78">
        <v>11.114765759999999</v>
      </c>
      <c r="H17" s="79">
        <f t="shared" si="0"/>
        <v>-0.48051750485113232</v>
      </c>
      <c r="I17" s="89">
        <v>545.19404702999998</v>
      </c>
      <c r="J17" s="89">
        <v>376.90624586000001</v>
      </c>
      <c r="K17" s="79">
        <f t="shared" si="1"/>
        <v>0.44649777767946475</v>
      </c>
      <c r="L17" s="63">
        <f t="shared" si="2"/>
        <v>94.423451811494829</v>
      </c>
    </row>
    <row r="18" spans="1:12" x14ac:dyDescent="0.2">
      <c r="A18" s="62" t="s">
        <v>1477</v>
      </c>
      <c r="B18" s="62" t="s">
        <v>443</v>
      </c>
      <c r="C18" s="62" t="s">
        <v>1232</v>
      </c>
      <c r="D18" s="62" t="s">
        <v>306</v>
      </c>
      <c r="E18" s="62" t="s">
        <v>1442</v>
      </c>
      <c r="F18" s="78">
        <v>9.47402224</v>
      </c>
      <c r="G18" s="78">
        <v>6.2907363899999993</v>
      </c>
      <c r="H18" s="79">
        <f t="shared" si="0"/>
        <v>0.5060275383753603</v>
      </c>
      <c r="I18" s="89">
        <v>417.02494025999999</v>
      </c>
      <c r="J18" s="89">
        <v>498.1834637</v>
      </c>
      <c r="K18" s="79">
        <f t="shared" si="1"/>
        <v>-0.16290890676546554</v>
      </c>
      <c r="L18" s="63">
        <f t="shared" si="2"/>
        <v>44.01772865798128</v>
      </c>
    </row>
    <row r="19" spans="1:12" x14ac:dyDescent="0.2">
      <c r="A19" s="62" t="s">
        <v>2349</v>
      </c>
      <c r="B19" s="62" t="s">
        <v>163</v>
      </c>
      <c r="C19" s="62" t="s">
        <v>947</v>
      </c>
      <c r="D19" s="62" t="s">
        <v>306</v>
      </c>
      <c r="E19" s="62" t="s">
        <v>1442</v>
      </c>
      <c r="F19" s="78">
        <v>47.769994462999996</v>
      </c>
      <c r="G19" s="78">
        <v>64.187999621000003</v>
      </c>
      <c r="H19" s="79">
        <f t="shared" si="0"/>
        <v>-0.25577997842183298</v>
      </c>
      <c r="I19" s="89">
        <v>415.52349751999998</v>
      </c>
      <c r="J19" s="89">
        <v>94.238634719999993</v>
      </c>
      <c r="K19" s="79">
        <f t="shared" si="1"/>
        <v>3.409269072653645</v>
      </c>
      <c r="L19" s="63">
        <f t="shared" si="2"/>
        <v>8.6984204664675353</v>
      </c>
    </row>
    <row r="20" spans="1:12" x14ac:dyDescent="0.2">
      <c r="A20" s="62" t="s">
        <v>2503</v>
      </c>
      <c r="B20" s="62" t="s">
        <v>875</v>
      </c>
      <c r="C20" s="62" t="s">
        <v>1235</v>
      </c>
      <c r="D20" s="62" t="s">
        <v>307</v>
      </c>
      <c r="E20" s="62" t="s">
        <v>308</v>
      </c>
      <c r="F20" s="78">
        <v>201.558494395</v>
      </c>
      <c r="G20" s="78">
        <v>275.609038731</v>
      </c>
      <c r="H20" s="79">
        <f t="shared" si="0"/>
        <v>-0.26867966550354982</v>
      </c>
      <c r="I20" s="89">
        <v>334.42023173000001</v>
      </c>
      <c r="J20" s="89">
        <v>1045.9997697000001</v>
      </c>
      <c r="K20" s="79">
        <f t="shared" si="1"/>
        <v>-0.68028651495218395</v>
      </c>
      <c r="L20" s="63">
        <f t="shared" si="2"/>
        <v>1.6591721065083322</v>
      </c>
    </row>
    <row r="21" spans="1:12" x14ac:dyDescent="0.2">
      <c r="A21" s="62" t="s">
        <v>2957</v>
      </c>
      <c r="B21" s="62" t="s">
        <v>2958</v>
      </c>
      <c r="C21" s="62" t="s">
        <v>2812</v>
      </c>
      <c r="D21" s="62" t="s">
        <v>306</v>
      </c>
      <c r="E21" s="62" t="s">
        <v>1442</v>
      </c>
      <c r="F21" s="78">
        <v>1.9562679999999999E-2</v>
      </c>
      <c r="G21" s="78">
        <v>7.9459199999999994E-2</v>
      </c>
      <c r="H21" s="79">
        <f t="shared" si="0"/>
        <v>-0.75380220289154687</v>
      </c>
      <c r="I21" s="89">
        <v>318.57559656000001</v>
      </c>
      <c r="J21" s="89">
        <v>0</v>
      </c>
      <c r="K21" s="79" t="str">
        <f t="shared" si="1"/>
        <v/>
      </c>
      <c r="L21" s="63" t="str">
        <f t="shared" si="2"/>
        <v/>
      </c>
    </row>
    <row r="22" spans="1:12" x14ac:dyDescent="0.2">
      <c r="A22" s="62" t="s">
        <v>1313</v>
      </c>
      <c r="B22" s="62" t="s">
        <v>893</v>
      </c>
      <c r="C22" s="62" t="s">
        <v>1235</v>
      </c>
      <c r="D22" s="62" t="s">
        <v>307</v>
      </c>
      <c r="E22" s="62" t="s">
        <v>308</v>
      </c>
      <c r="F22" s="78">
        <v>189.11932642300002</v>
      </c>
      <c r="G22" s="78">
        <v>274.722073287</v>
      </c>
      <c r="H22" s="79">
        <f t="shared" si="0"/>
        <v>-0.31159762970546401</v>
      </c>
      <c r="I22" s="89">
        <v>313.06618326999995</v>
      </c>
      <c r="J22" s="89">
        <v>808.72075150000001</v>
      </c>
      <c r="K22" s="79">
        <f t="shared" si="1"/>
        <v>-0.61288716446396274</v>
      </c>
      <c r="L22" s="63">
        <f t="shared" si="2"/>
        <v>1.6553896906853935</v>
      </c>
    </row>
    <row r="23" spans="1:12" x14ac:dyDescent="0.2">
      <c r="A23" s="62" t="s">
        <v>2324</v>
      </c>
      <c r="B23" s="62" t="s">
        <v>226</v>
      </c>
      <c r="C23" s="62" t="s">
        <v>947</v>
      </c>
      <c r="D23" s="62" t="s">
        <v>306</v>
      </c>
      <c r="E23" s="62" t="s">
        <v>1442</v>
      </c>
      <c r="F23" s="78">
        <v>108.103318625</v>
      </c>
      <c r="G23" s="78">
        <v>74.677214849999999</v>
      </c>
      <c r="H23" s="79">
        <f t="shared" si="0"/>
        <v>0.44760779900724978</v>
      </c>
      <c r="I23" s="89">
        <v>291.85527029077298</v>
      </c>
      <c r="J23" s="89">
        <v>147.98219966482449</v>
      </c>
      <c r="K23" s="79">
        <f t="shared" si="1"/>
        <v>0.97223227490750186</v>
      </c>
      <c r="L23" s="63">
        <f t="shared" si="2"/>
        <v>2.6997808578216809</v>
      </c>
    </row>
    <row r="24" spans="1:12" x14ac:dyDescent="0.2">
      <c r="A24" s="62" t="s">
        <v>2470</v>
      </c>
      <c r="B24" s="62" t="s">
        <v>366</v>
      </c>
      <c r="C24" s="62" t="s">
        <v>947</v>
      </c>
      <c r="D24" s="62" t="s">
        <v>306</v>
      </c>
      <c r="E24" s="62" t="s">
        <v>1442</v>
      </c>
      <c r="F24" s="78">
        <v>30.570790350000003</v>
      </c>
      <c r="G24" s="78">
        <v>20.537798930000001</v>
      </c>
      <c r="H24" s="79">
        <f t="shared" si="0"/>
        <v>0.48851346992907785</v>
      </c>
      <c r="I24" s="89">
        <v>289.35738380999999</v>
      </c>
      <c r="J24" s="89">
        <v>175.31361899999999</v>
      </c>
      <c r="K24" s="79">
        <f t="shared" si="1"/>
        <v>0.65051286637349048</v>
      </c>
      <c r="L24" s="63">
        <f t="shared" si="2"/>
        <v>9.4651587511213933</v>
      </c>
    </row>
    <row r="25" spans="1:12" x14ac:dyDescent="0.2">
      <c r="A25" s="62" t="s">
        <v>167</v>
      </c>
      <c r="B25" s="62" t="s">
        <v>168</v>
      </c>
      <c r="C25" s="62" t="s">
        <v>1232</v>
      </c>
      <c r="D25" s="62" t="s">
        <v>306</v>
      </c>
      <c r="E25" s="62" t="s">
        <v>1442</v>
      </c>
      <c r="F25" s="78">
        <v>16.152227060000001</v>
      </c>
      <c r="G25" s="78">
        <v>16.0503052</v>
      </c>
      <c r="H25" s="79">
        <f t="shared" si="0"/>
        <v>6.3501508993113465E-3</v>
      </c>
      <c r="I25" s="89">
        <v>286.36581920999998</v>
      </c>
      <c r="J25" s="89">
        <v>463.85158641000004</v>
      </c>
      <c r="K25" s="79">
        <f t="shared" si="1"/>
        <v>-0.3826348176873966</v>
      </c>
      <c r="L25" s="63">
        <f t="shared" si="2"/>
        <v>17.72918484530021</v>
      </c>
    </row>
    <row r="26" spans="1:12" x14ac:dyDescent="0.2">
      <c r="A26" s="62" t="s">
        <v>1466</v>
      </c>
      <c r="B26" s="62" t="s">
        <v>332</v>
      </c>
      <c r="C26" s="62" t="s">
        <v>1232</v>
      </c>
      <c r="D26" s="62" t="s">
        <v>306</v>
      </c>
      <c r="E26" s="62" t="s">
        <v>1442</v>
      </c>
      <c r="F26" s="78">
        <v>1.2271557200000001</v>
      </c>
      <c r="G26" s="78">
        <v>2.5440993700000001</v>
      </c>
      <c r="H26" s="79">
        <f t="shared" si="0"/>
        <v>-0.51764630954647028</v>
      </c>
      <c r="I26" s="89">
        <v>278.25180101000001</v>
      </c>
      <c r="J26" s="89">
        <v>226.64500040999999</v>
      </c>
      <c r="K26" s="79">
        <f t="shared" si="1"/>
        <v>0.22769882638771421</v>
      </c>
      <c r="L26" s="63" t="str">
        <f t="shared" si="2"/>
        <v/>
      </c>
    </row>
    <row r="27" spans="1:12" x14ac:dyDescent="0.2">
      <c r="A27" s="62" t="s">
        <v>2502</v>
      </c>
      <c r="B27" s="62" t="s">
        <v>1131</v>
      </c>
      <c r="C27" s="62" t="s">
        <v>1235</v>
      </c>
      <c r="D27" s="62" t="s">
        <v>1153</v>
      </c>
      <c r="E27" s="62" t="s">
        <v>1442</v>
      </c>
      <c r="F27" s="78">
        <v>172.13603399900001</v>
      </c>
      <c r="G27" s="78">
        <v>118.846735948</v>
      </c>
      <c r="H27" s="79">
        <f t="shared" si="0"/>
        <v>0.44838671946628894</v>
      </c>
      <c r="I27" s="89">
        <v>257.14514935</v>
      </c>
      <c r="J27" s="89">
        <v>109.12305392</v>
      </c>
      <c r="K27" s="79">
        <f t="shared" si="1"/>
        <v>1.3564695095366148</v>
      </c>
      <c r="L27" s="63">
        <f t="shared" si="2"/>
        <v>1.4938484602909687</v>
      </c>
    </row>
    <row r="28" spans="1:12" x14ac:dyDescent="0.2">
      <c r="A28" s="62" t="s">
        <v>2332</v>
      </c>
      <c r="B28" s="62" t="s">
        <v>459</v>
      </c>
      <c r="C28" s="62" t="s">
        <v>947</v>
      </c>
      <c r="D28" s="62" t="s">
        <v>306</v>
      </c>
      <c r="E28" s="62" t="s">
        <v>1442</v>
      </c>
      <c r="F28" s="78">
        <v>37.190660121000001</v>
      </c>
      <c r="G28" s="78">
        <v>89.638174882000001</v>
      </c>
      <c r="H28" s="79">
        <f t="shared" si="0"/>
        <v>-0.58510243911193072</v>
      </c>
      <c r="I28" s="89">
        <v>241.73319499006001</v>
      </c>
      <c r="J28" s="89">
        <v>384.51771465298549</v>
      </c>
      <c r="K28" s="79">
        <f t="shared" si="1"/>
        <v>-0.37133404839822215</v>
      </c>
      <c r="L28" s="63">
        <f t="shared" si="2"/>
        <v>6.499836093351929</v>
      </c>
    </row>
    <row r="29" spans="1:12" x14ac:dyDescent="0.2">
      <c r="A29" s="62" t="s">
        <v>1474</v>
      </c>
      <c r="B29" s="62" t="s">
        <v>334</v>
      </c>
      <c r="C29" s="62" t="s">
        <v>1232</v>
      </c>
      <c r="D29" s="62" t="s">
        <v>306</v>
      </c>
      <c r="E29" s="62" t="s">
        <v>1442</v>
      </c>
      <c r="F29" s="78">
        <v>1.48602509</v>
      </c>
      <c r="G29" s="78">
        <v>4.9861669299999996</v>
      </c>
      <c r="H29" s="79">
        <f t="shared" si="0"/>
        <v>-0.7019704492725436</v>
      </c>
      <c r="I29" s="89">
        <v>230.83305511</v>
      </c>
      <c r="J29" s="89">
        <v>127.11989022</v>
      </c>
      <c r="K29" s="79">
        <f t="shared" si="1"/>
        <v>0.81586889911963301</v>
      </c>
      <c r="L29" s="63" t="str">
        <f t="shared" si="2"/>
        <v/>
      </c>
    </row>
    <row r="30" spans="1:12" x14ac:dyDescent="0.2">
      <c r="A30" s="62" t="s">
        <v>2751</v>
      </c>
      <c r="B30" s="62" t="s">
        <v>518</v>
      </c>
      <c r="C30" s="62" t="s">
        <v>2792</v>
      </c>
      <c r="D30" s="62" t="s">
        <v>307</v>
      </c>
      <c r="E30" s="62" t="s">
        <v>1442</v>
      </c>
      <c r="F30" s="78">
        <v>220.568083922</v>
      </c>
      <c r="G30" s="78">
        <v>273.89630312699995</v>
      </c>
      <c r="H30" s="79">
        <f t="shared" si="0"/>
        <v>-0.19470222341873955</v>
      </c>
      <c r="I30" s="89">
        <v>228.42328559000001</v>
      </c>
      <c r="J30" s="89">
        <v>121.22322376000001</v>
      </c>
      <c r="K30" s="79">
        <f t="shared" si="1"/>
        <v>0.8843195099499801</v>
      </c>
      <c r="L30" s="63">
        <f t="shared" si="2"/>
        <v>1.0356135009577263</v>
      </c>
    </row>
    <row r="31" spans="1:12" x14ac:dyDescent="0.2">
      <c r="A31" s="62" t="s">
        <v>1285</v>
      </c>
      <c r="B31" s="62" t="s">
        <v>1286</v>
      </c>
      <c r="C31" s="62" t="s">
        <v>1235</v>
      </c>
      <c r="D31" s="62" t="s">
        <v>307</v>
      </c>
      <c r="E31" s="62" t="s">
        <v>308</v>
      </c>
      <c r="F31" s="78">
        <v>43.363393780000003</v>
      </c>
      <c r="G31" s="78">
        <v>62.966900324000001</v>
      </c>
      <c r="H31" s="79">
        <f t="shared" si="0"/>
        <v>-0.31133034091131961</v>
      </c>
      <c r="I31" s="89">
        <v>207.07484692</v>
      </c>
      <c r="J31" s="89">
        <v>190.39740165000001</v>
      </c>
      <c r="K31" s="79">
        <f t="shared" si="1"/>
        <v>8.7592819678587119E-2</v>
      </c>
      <c r="L31" s="63">
        <f t="shared" si="2"/>
        <v>4.7753376493217825</v>
      </c>
    </row>
    <row r="32" spans="1:12" x14ac:dyDescent="0.2">
      <c r="A32" s="62" t="s">
        <v>2336</v>
      </c>
      <c r="B32" s="62" t="s">
        <v>140</v>
      </c>
      <c r="C32" s="62" t="s">
        <v>947</v>
      </c>
      <c r="D32" s="62" t="s">
        <v>306</v>
      </c>
      <c r="E32" s="62" t="s">
        <v>308</v>
      </c>
      <c r="F32" s="78">
        <v>63.604461115999996</v>
      </c>
      <c r="G32" s="78">
        <v>79.613279431999999</v>
      </c>
      <c r="H32" s="79">
        <f t="shared" si="0"/>
        <v>-0.20108226203234847</v>
      </c>
      <c r="I32" s="89">
        <v>206.83898174000001</v>
      </c>
      <c r="J32" s="89">
        <v>155.19644077999999</v>
      </c>
      <c r="K32" s="79">
        <f t="shared" si="1"/>
        <v>0.33275596205976354</v>
      </c>
      <c r="L32" s="63">
        <f t="shared" si="2"/>
        <v>3.2519571443703139</v>
      </c>
    </row>
    <row r="33" spans="1:12" x14ac:dyDescent="0.2">
      <c r="A33" s="62" t="s">
        <v>1136</v>
      </c>
      <c r="B33" s="62" t="s">
        <v>1137</v>
      </c>
      <c r="C33" s="62" t="s">
        <v>1232</v>
      </c>
      <c r="D33" s="62" t="s">
        <v>306</v>
      </c>
      <c r="E33" s="62" t="s">
        <v>1442</v>
      </c>
      <c r="F33" s="78">
        <v>7.2097653399999997</v>
      </c>
      <c r="G33" s="78">
        <v>7.1779228799999997</v>
      </c>
      <c r="H33" s="79">
        <f t="shared" si="0"/>
        <v>4.4361663579199906E-3</v>
      </c>
      <c r="I33" s="89">
        <v>204.56136844999997</v>
      </c>
      <c r="J33" s="89">
        <v>64.921378419999996</v>
      </c>
      <c r="K33" s="79">
        <f t="shared" si="1"/>
        <v>2.1509091986097109</v>
      </c>
      <c r="L33" s="63">
        <f t="shared" si="2"/>
        <v>28.37281919774659</v>
      </c>
    </row>
    <row r="34" spans="1:12" x14ac:dyDescent="0.2">
      <c r="A34" s="62" t="s">
        <v>2325</v>
      </c>
      <c r="B34" s="62" t="s">
        <v>223</v>
      </c>
      <c r="C34" s="62" t="s">
        <v>947</v>
      </c>
      <c r="D34" s="62" t="s">
        <v>306</v>
      </c>
      <c r="E34" s="62" t="s">
        <v>1442</v>
      </c>
      <c r="F34" s="78">
        <v>35.219458071999995</v>
      </c>
      <c r="G34" s="78">
        <v>28.372884859000003</v>
      </c>
      <c r="H34" s="79">
        <f t="shared" si="0"/>
        <v>0.24130691140588167</v>
      </c>
      <c r="I34" s="89">
        <v>192.71110527000002</v>
      </c>
      <c r="J34" s="89">
        <v>106.63806776999999</v>
      </c>
      <c r="K34" s="79">
        <f t="shared" si="1"/>
        <v>0.80715113561176666</v>
      </c>
      <c r="L34" s="63">
        <f t="shared" si="2"/>
        <v>5.4717226164024453</v>
      </c>
    </row>
    <row r="35" spans="1:12" x14ac:dyDescent="0.2">
      <c r="A35" s="62" t="s">
        <v>2506</v>
      </c>
      <c r="B35" s="62" t="s">
        <v>1351</v>
      </c>
      <c r="C35" s="62" t="s">
        <v>1235</v>
      </c>
      <c r="D35" s="62" t="s">
        <v>1153</v>
      </c>
      <c r="E35" s="62" t="s">
        <v>308</v>
      </c>
      <c r="F35" s="78">
        <v>106.509242289</v>
      </c>
      <c r="G35" s="78">
        <v>51.697151925999997</v>
      </c>
      <c r="H35" s="79">
        <f t="shared" si="0"/>
        <v>1.0602535791808951</v>
      </c>
      <c r="I35" s="89">
        <v>190.31136808432851</v>
      </c>
      <c r="J35" s="89">
        <v>169.87318824000002</v>
      </c>
      <c r="K35" s="79">
        <f t="shared" si="1"/>
        <v>0.12031433598251562</v>
      </c>
      <c r="L35" s="63">
        <f t="shared" si="2"/>
        <v>1.7868061399586481</v>
      </c>
    </row>
    <row r="36" spans="1:12" x14ac:dyDescent="0.2">
      <c r="A36" s="62" t="s">
        <v>1347</v>
      </c>
      <c r="B36" s="62" t="s">
        <v>1348</v>
      </c>
      <c r="C36" s="62" t="s">
        <v>1235</v>
      </c>
      <c r="D36" s="62" t="s">
        <v>307</v>
      </c>
      <c r="E36" s="62" t="s">
        <v>1442</v>
      </c>
      <c r="F36" s="78">
        <v>164.228549668</v>
      </c>
      <c r="G36" s="78">
        <v>236.55904792300001</v>
      </c>
      <c r="H36" s="79">
        <f t="shared" si="0"/>
        <v>-0.30576086135814851</v>
      </c>
      <c r="I36" s="89">
        <v>187.42320753000001</v>
      </c>
      <c r="J36" s="89">
        <v>425.51188311999999</v>
      </c>
      <c r="K36" s="79">
        <f t="shared" si="1"/>
        <v>-0.55953472754803379</v>
      </c>
      <c r="L36" s="63">
        <f t="shared" si="2"/>
        <v>1.1412340175255138</v>
      </c>
    </row>
    <row r="37" spans="1:12" x14ac:dyDescent="0.2">
      <c r="A37" s="62" t="s">
        <v>2352</v>
      </c>
      <c r="B37" s="62" t="s">
        <v>504</v>
      </c>
      <c r="C37" s="62" t="s">
        <v>947</v>
      </c>
      <c r="D37" s="62" t="s">
        <v>306</v>
      </c>
      <c r="E37" s="62" t="s">
        <v>1442</v>
      </c>
      <c r="F37" s="78">
        <v>62.757584943000005</v>
      </c>
      <c r="G37" s="78">
        <v>72.755298937999996</v>
      </c>
      <c r="H37" s="79">
        <f t="shared" si="0"/>
        <v>-0.13741561289604154</v>
      </c>
      <c r="I37" s="89">
        <v>185.70967623847602</v>
      </c>
      <c r="J37" s="89">
        <v>178.43405382947199</v>
      </c>
      <c r="K37" s="79">
        <f t="shared" si="1"/>
        <v>4.0774853526319044E-2</v>
      </c>
      <c r="L37" s="63">
        <f t="shared" si="2"/>
        <v>2.9591590627196389</v>
      </c>
    </row>
    <row r="38" spans="1:12" x14ac:dyDescent="0.2">
      <c r="A38" s="62" t="s">
        <v>2526</v>
      </c>
      <c r="B38" s="62" t="s">
        <v>529</v>
      </c>
      <c r="C38" s="62" t="s">
        <v>1235</v>
      </c>
      <c r="D38" s="62" t="s">
        <v>307</v>
      </c>
      <c r="E38" s="62" t="s">
        <v>308</v>
      </c>
      <c r="F38" s="78">
        <v>10.938888705</v>
      </c>
      <c r="G38" s="78">
        <v>18.419771215999997</v>
      </c>
      <c r="H38" s="79">
        <f t="shared" si="0"/>
        <v>-0.40613330226934985</v>
      </c>
      <c r="I38" s="89">
        <v>181.02199956999999</v>
      </c>
      <c r="J38" s="89">
        <v>97.672316349999988</v>
      </c>
      <c r="K38" s="79">
        <f t="shared" si="1"/>
        <v>0.85336036181760955</v>
      </c>
      <c r="L38" s="63">
        <f t="shared" si="2"/>
        <v>16.548481701551417</v>
      </c>
    </row>
    <row r="39" spans="1:12" x14ac:dyDescent="0.2">
      <c r="A39" s="62" t="s">
        <v>2305</v>
      </c>
      <c r="B39" s="62" t="s">
        <v>1252</v>
      </c>
      <c r="C39" s="62" t="s">
        <v>947</v>
      </c>
      <c r="D39" s="62" t="s">
        <v>306</v>
      </c>
      <c r="E39" s="62" t="s">
        <v>1442</v>
      </c>
      <c r="F39" s="78">
        <v>22.231140958999998</v>
      </c>
      <c r="G39" s="78">
        <v>17.559805795000003</v>
      </c>
      <c r="H39" s="79">
        <f t="shared" si="0"/>
        <v>0.2660243067910304</v>
      </c>
      <c r="I39" s="89">
        <v>180.14765254474</v>
      </c>
      <c r="J39" s="89">
        <v>38.876859967947752</v>
      </c>
      <c r="K39" s="79">
        <f t="shared" si="1"/>
        <v>3.6338015131176684</v>
      </c>
      <c r="L39" s="63">
        <f t="shared" si="2"/>
        <v>8.1033921235522328</v>
      </c>
    </row>
    <row r="40" spans="1:12" x14ac:dyDescent="0.2">
      <c r="A40" s="62" t="s">
        <v>2387</v>
      </c>
      <c r="B40" s="62" t="s">
        <v>53</v>
      </c>
      <c r="C40" s="62" t="s">
        <v>947</v>
      </c>
      <c r="D40" s="62" t="s">
        <v>306</v>
      </c>
      <c r="E40" s="62" t="s">
        <v>1442</v>
      </c>
      <c r="F40" s="78">
        <v>12.998390068000001</v>
      </c>
      <c r="G40" s="78">
        <v>8.6314140039999998</v>
      </c>
      <c r="H40" s="79">
        <f t="shared" si="0"/>
        <v>0.5059398219082345</v>
      </c>
      <c r="I40" s="89">
        <v>166.29414706282202</v>
      </c>
      <c r="J40" s="89">
        <v>17.4684442934538</v>
      </c>
      <c r="K40" s="79">
        <f t="shared" si="1"/>
        <v>8.5196884318507866</v>
      </c>
      <c r="L40" s="63">
        <f t="shared" si="2"/>
        <v>12.793441818014998</v>
      </c>
    </row>
    <row r="41" spans="1:12" x14ac:dyDescent="0.2">
      <c r="A41" s="62" t="s">
        <v>1470</v>
      </c>
      <c r="B41" s="62" t="s">
        <v>347</v>
      </c>
      <c r="C41" s="62" t="s">
        <v>1232</v>
      </c>
      <c r="D41" s="62" t="s">
        <v>306</v>
      </c>
      <c r="E41" s="62" t="s">
        <v>1442</v>
      </c>
      <c r="F41" s="78">
        <v>7.1376265999999999</v>
      </c>
      <c r="G41" s="78">
        <v>23.867413710000001</v>
      </c>
      <c r="H41" s="79">
        <f t="shared" si="0"/>
        <v>-0.70094679353509226</v>
      </c>
      <c r="I41" s="89">
        <v>165.94709781999998</v>
      </c>
      <c r="J41" s="89">
        <v>234.22555888999997</v>
      </c>
      <c r="K41" s="79">
        <f t="shared" si="1"/>
        <v>-0.29150730344533327</v>
      </c>
      <c r="L41" s="63">
        <f t="shared" si="2"/>
        <v>23.249618832680319</v>
      </c>
    </row>
    <row r="42" spans="1:12" x14ac:dyDescent="0.2">
      <c r="A42" s="62" t="s">
        <v>1468</v>
      </c>
      <c r="B42" s="62" t="s">
        <v>344</v>
      </c>
      <c r="C42" s="62" t="s">
        <v>1232</v>
      </c>
      <c r="D42" s="62" t="s">
        <v>306</v>
      </c>
      <c r="E42" s="62" t="s">
        <v>1442</v>
      </c>
      <c r="F42" s="78">
        <v>3.8760402000000003</v>
      </c>
      <c r="G42" s="78">
        <v>5.7358715199999999</v>
      </c>
      <c r="H42" s="79">
        <f t="shared" si="0"/>
        <v>-0.3242456379148464</v>
      </c>
      <c r="I42" s="89">
        <v>158.33344327</v>
      </c>
      <c r="J42" s="89">
        <v>200.58757867</v>
      </c>
      <c r="K42" s="79">
        <f t="shared" si="1"/>
        <v>-0.21065180446449827</v>
      </c>
      <c r="L42" s="63">
        <f t="shared" si="2"/>
        <v>40.849277897066187</v>
      </c>
    </row>
    <row r="43" spans="1:12" x14ac:dyDescent="0.2">
      <c r="A43" s="62" t="s">
        <v>1476</v>
      </c>
      <c r="B43" s="62" t="s">
        <v>343</v>
      </c>
      <c r="C43" s="62" t="s">
        <v>1232</v>
      </c>
      <c r="D43" s="62" t="s">
        <v>306</v>
      </c>
      <c r="E43" s="62" t="s">
        <v>1442</v>
      </c>
      <c r="F43" s="78">
        <v>0.25125145999999998</v>
      </c>
      <c r="G43" s="78">
        <v>0.11011583</v>
      </c>
      <c r="H43" s="79">
        <f t="shared" si="0"/>
        <v>1.2817015500859412</v>
      </c>
      <c r="I43" s="89">
        <v>158.11762431</v>
      </c>
      <c r="J43" s="89">
        <v>196.11883431000001</v>
      </c>
      <c r="K43" s="79">
        <f t="shared" si="1"/>
        <v>-0.1937662445001711</v>
      </c>
      <c r="L43" s="63" t="str">
        <f t="shared" si="2"/>
        <v/>
      </c>
    </row>
    <row r="44" spans="1:12" x14ac:dyDescent="0.2">
      <c r="A44" s="62" t="s">
        <v>2524</v>
      </c>
      <c r="B44" s="62" t="s">
        <v>42</v>
      </c>
      <c r="C44" s="62" t="s">
        <v>1235</v>
      </c>
      <c r="D44" s="62" t="s">
        <v>1153</v>
      </c>
      <c r="E44" s="62" t="s">
        <v>308</v>
      </c>
      <c r="F44" s="78">
        <v>16.076260011999999</v>
      </c>
      <c r="G44" s="78">
        <v>17.961548817000001</v>
      </c>
      <c r="H44" s="79">
        <f t="shared" si="0"/>
        <v>-0.10496248537406971</v>
      </c>
      <c r="I44" s="89">
        <v>149.60421496999999</v>
      </c>
      <c r="J44" s="89">
        <v>105.21178454000001</v>
      </c>
      <c r="K44" s="79">
        <f t="shared" si="1"/>
        <v>0.42193401265922459</v>
      </c>
      <c r="L44" s="63">
        <f t="shared" si="2"/>
        <v>9.3059091392108044</v>
      </c>
    </row>
    <row r="45" spans="1:12" x14ac:dyDescent="0.2">
      <c r="A45" s="62" t="s">
        <v>1291</v>
      </c>
      <c r="B45" s="62" t="s">
        <v>877</v>
      </c>
      <c r="C45" s="62" t="s">
        <v>1235</v>
      </c>
      <c r="D45" s="62" t="s">
        <v>307</v>
      </c>
      <c r="E45" s="62" t="s">
        <v>308</v>
      </c>
      <c r="F45" s="78">
        <v>78.021956234000001</v>
      </c>
      <c r="G45" s="78">
        <v>183.120413095</v>
      </c>
      <c r="H45" s="79">
        <f t="shared" si="0"/>
        <v>-0.57393086376709168</v>
      </c>
      <c r="I45" s="89">
        <v>148.34051638</v>
      </c>
      <c r="J45" s="89">
        <v>219.84251397</v>
      </c>
      <c r="K45" s="79">
        <f t="shared" si="1"/>
        <v>-0.3252419029367416</v>
      </c>
      <c r="L45" s="63">
        <f t="shared" si="2"/>
        <v>1.9012663042580435</v>
      </c>
    </row>
    <row r="46" spans="1:12" x14ac:dyDescent="0.2">
      <c r="A46" s="62" t="s">
        <v>2648</v>
      </c>
      <c r="B46" s="62" t="s">
        <v>21</v>
      </c>
      <c r="C46" s="62" t="s">
        <v>1235</v>
      </c>
      <c r="D46" s="62" t="s">
        <v>1153</v>
      </c>
      <c r="E46" s="62" t="s">
        <v>1442</v>
      </c>
      <c r="F46" s="78">
        <v>5.58495089</v>
      </c>
      <c r="G46" s="78">
        <v>3.650933684</v>
      </c>
      <c r="H46" s="79">
        <f t="shared" si="0"/>
        <v>0.52973222013747212</v>
      </c>
      <c r="I46" s="89">
        <v>138.28014403</v>
      </c>
      <c r="J46" s="89">
        <v>74.824473049999995</v>
      </c>
      <c r="K46" s="79">
        <f t="shared" si="1"/>
        <v>0.84806037909010046</v>
      </c>
      <c r="L46" s="63">
        <f t="shared" si="2"/>
        <v>24.759419868417144</v>
      </c>
    </row>
    <row r="47" spans="1:12" x14ac:dyDescent="0.2">
      <c r="A47" s="62" t="s">
        <v>1465</v>
      </c>
      <c r="B47" s="62" t="s">
        <v>338</v>
      </c>
      <c r="C47" s="62" t="s">
        <v>1232</v>
      </c>
      <c r="D47" s="62" t="s">
        <v>306</v>
      </c>
      <c r="E47" s="62" t="s">
        <v>1442</v>
      </c>
      <c r="F47" s="78">
        <v>0.49340058000000003</v>
      </c>
      <c r="G47" s="78">
        <v>0.80959333999999994</v>
      </c>
      <c r="H47" s="79">
        <f t="shared" si="0"/>
        <v>-0.39055751125620664</v>
      </c>
      <c r="I47" s="89">
        <v>134.99625312999999</v>
      </c>
      <c r="J47" s="89">
        <v>253.36524252000001</v>
      </c>
      <c r="K47" s="79">
        <f t="shared" si="1"/>
        <v>-0.46718716510871172</v>
      </c>
      <c r="L47" s="63" t="str">
        <f t="shared" si="2"/>
        <v/>
      </c>
    </row>
    <row r="48" spans="1:12" x14ac:dyDescent="0.2">
      <c r="A48" s="62" t="s">
        <v>771</v>
      </c>
      <c r="B48" s="62" t="s">
        <v>772</v>
      </c>
      <c r="C48" s="62" t="s">
        <v>1231</v>
      </c>
      <c r="D48" s="62" t="s">
        <v>306</v>
      </c>
      <c r="E48" s="62" t="s">
        <v>1442</v>
      </c>
      <c r="F48" s="78">
        <v>6.6975624469999993</v>
      </c>
      <c r="G48" s="78">
        <v>3.5076667340000003</v>
      </c>
      <c r="H48" s="79">
        <f t="shared" si="0"/>
        <v>0.90940672387150423</v>
      </c>
      <c r="I48" s="89">
        <v>132.390141241414</v>
      </c>
      <c r="J48" s="89">
        <v>36.490034478918595</v>
      </c>
      <c r="K48" s="79">
        <f t="shared" si="1"/>
        <v>2.6281177349366391</v>
      </c>
      <c r="L48" s="63">
        <f t="shared" si="2"/>
        <v>19.766914051053718</v>
      </c>
    </row>
    <row r="49" spans="1:12" x14ac:dyDescent="0.2">
      <c r="A49" s="62" t="s">
        <v>2389</v>
      </c>
      <c r="B49" s="62" t="s">
        <v>795</v>
      </c>
      <c r="C49" s="62" t="s">
        <v>947</v>
      </c>
      <c r="D49" s="62" t="s">
        <v>306</v>
      </c>
      <c r="E49" s="62" t="s">
        <v>1442</v>
      </c>
      <c r="F49" s="78">
        <v>29.202671039999998</v>
      </c>
      <c r="G49" s="78">
        <v>8.6288515050000001</v>
      </c>
      <c r="H49" s="79">
        <f t="shared" si="0"/>
        <v>2.38430566606442</v>
      </c>
      <c r="I49" s="89">
        <v>130.74752778999999</v>
      </c>
      <c r="J49" s="89">
        <v>78.208955700000004</v>
      </c>
      <c r="K49" s="79">
        <f t="shared" si="1"/>
        <v>0.67177181461841196</v>
      </c>
      <c r="L49" s="63">
        <f t="shared" si="2"/>
        <v>4.477245509868264</v>
      </c>
    </row>
    <row r="50" spans="1:12" x14ac:dyDescent="0.2">
      <c r="A50" s="62" t="s">
        <v>2258</v>
      </c>
      <c r="B50" s="62" t="s">
        <v>2000</v>
      </c>
      <c r="C50" s="62" t="s">
        <v>219</v>
      </c>
      <c r="D50" s="62" t="s">
        <v>307</v>
      </c>
      <c r="E50" s="62" t="s">
        <v>308</v>
      </c>
      <c r="F50" s="78">
        <v>5.8662499000000006</v>
      </c>
      <c r="G50" s="78">
        <v>5.0207308200000007</v>
      </c>
      <c r="H50" s="79">
        <f t="shared" si="0"/>
        <v>0.16840557885156637</v>
      </c>
      <c r="I50" s="89">
        <v>127.3128211861715</v>
      </c>
      <c r="J50" s="89">
        <v>31.228080930000001</v>
      </c>
      <c r="K50" s="79">
        <f t="shared" si="1"/>
        <v>3.0768698362077513</v>
      </c>
      <c r="L50" s="63">
        <f t="shared" si="2"/>
        <v>21.70259081294363</v>
      </c>
    </row>
    <row r="51" spans="1:12" x14ac:dyDescent="0.2">
      <c r="A51" s="62" t="s">
        <v>2536</v>
      </c>
      <c r="B51" s="62" t="s">
        <v>40</v>
      </c>
      <c r="C51" s="62" t="s">
        <v>1235</v>
      </c>
      <c r="D51" s="62" t="s">
        <v>307</v>
      </c>
      <c r="E51" s="62" t="s">
        <v>308</v>
      </c>
      <c r="F51" s="78">
        <v>14.690687215000001</v>
      </c>
      <c r="G51" s="78">
        <v>9.3753769030000011</v>
      </c>
      <c r="H51" s="79">
        <f t="shared" si="0"/>
        <v>0.56694364045238199</v>
      </c>
      <c r="I51" s="89">
        <v>125.90483105</v>
      </c>
      <c r="J51" s="89">
        <v>83.77507476000001</v>
      </c>
      <c r="K51" s="79">
        <f t="shared" si="1"/>
        <v>0.50289130043385688</v>
      </c>
      <c r="L51" s="63">
        <f t="shared" si="2"/>
        <v>8.5703840267897231</v>
      </c>
    </row>
    <row r="52" spans="1:12" x14ac:dyDescent="0.2">
      <c r="A52" s="62" t="s">
        <v>1469</v>
      </c>
      <c r="B52" s="62" t="s">
        <v>337</v>
      </c>
      <c r="C52" s="62" t="s">
        <v>1232</v>
      </c>
      <c r="D52" s="62" t="s">
        <v>306</v>
      </c>
      <c r="E52" s="62" t="s">
        <v>1442</v>
      </c>
      <c r="F52" s="78">
        <v>0.51054602999999998</v>
      </c>
      <c r="G52" s="78">
        <v>2.8007409399999998</v>
      </c>
      <c r="H52" s="79">
        <f t="shared" si="0"/>
        <v>-0.81771036988519186</v>
      </c>
      <c r="I52" s="89">
        <v>125.68363581999999</v>
      </c>
      <c r="J52" s="89">
        <v>126.79370655</v>
      </c>
      <c r="K52" s="79">
        <f t="shared" si="1"/>
        <v>-8.7549355579589205E-3</v>
      </c>
      <c r="L52" s="63" t="str">
        <f t="shared" si="2"/>
        <v/>
      </c>
    </row>
    <row r="53" spans="1:12" x14ac:dyDescent="0.2">
      <c r="A53" s="62" t="s">
        <v>2817</v>
      </c>
      <c r="B53" s="62" t="s">
        <v>2818</v>
      </c>
      <c r="C53" s="62" t="s">
        <v>2812</v>
      </c>
      <c r="D53" s="62" t="s">
        <v>306</v>
      </c>
      <c r="E53" s="62" t="s">
        <v>1442</v>
      </c>
      <c r="F53" s="78">
        <v>22.15446786</v>
      </c>
      <c r="G53" s="78">
        <v>11.69822059</v>
      </c>
      <c r="H53" s="79">
        <f t="shared" si="0"/>
        <v>0.89383228753083377</v>
      </c>
      <c r="I53" s="89">
        <v>123.45802434999999</v>
      </c>
      <c r="J53" s="89">
        <v>81.144395529999997</v>
      </c>
      <c r="K53" s="79">
        <f t="shared" si="1"/>
        <v>0.52146089133606477</v>
      </c>
      <c r="L53" s="63">
        <f t="shared" si="2"/>
        <v>5.5726016589594574</v>
      </c>
    </row>
    <row r="54" spans="1:12" x14ac:dyDescent="0.2">
      <c r="A54" s="62" t="s">
        <v>1462</v>
      </c>
      <c r="B54" s="62" t="s">
        <v>341</v>
      </c>
      <c r="C54" s="62" t="s">
        <v>1232</v>
      </c>
      <c r="D54" s="62" t="s">
        <v>306</v>
      </c>
      <c r="E54" s="62" t="s">
        <v>1442</v>
      </c>
      <c r="F54" s="78">
        <v>0.24922279</v>
      </c>
      <c r="G54" s="78">
        <v>1.75182612</v>
      </c>
      <c r="H54" s="79">
        <f t="shared" si="0"/>
        <v>-0.85773542981537454</v>
      </c>
      <c r="I54" s="89">
        <v>122.31744920999999</v>
      </c>
      <c r="J54" s="89">
        <v>180.16228072000001</v>
      </c>
      <c r="K54" s="79">
        <f t="shared" si="1"/>
        <v>-0.3210707106883256</v>
      </c>
      <c r="L54" s="63" t="str">
        <f t="shared" si="2"/>
        <v/>
      </c>
    </row>
    <row r="55" spans="1:12" x14ac:dyDescent="0.2">
      <c r="A55" s="62" t="s">
        <v>1318</v>
      </c>
      <c r="B55" s="62" t="s">
        <v>882</v>
      </c>
      <c r="C55" s="62" t="s">
        <v>1235</v>
      </c>
      <c r="D55" s="62" t="s">
        <v>307</v>
      </c>
      <c r="E55" s="62" t="s">
        <v>308</v>
      </c>
      <c r="F55" s="78">
        <v>12.340997093</v>
      </c>
      <c r="G55" s="78">
        <v>19.945608115999999</v>
      </c>
      <c r="H55" s="79">
        <f t="shared" si="0"/>
        <v>-0.38126744387902212</v>
      </c>
      <c r="I55" s="89">
        <v>121.94372884000001</v>
      </c>
      <c r="J55" s="89">
        <v>123.81752825</v>
      </c>
      <c r="K55" s="79">
        <f t="shared" si="1"/>
        <v>-1.513355529288718E-2</v>
      </c>
      <c r="L55" s="63">
        <f t="shared" si="2"/>
        <v>9.8811893334914025</v>
      </c>
    </row>
    <row r="56" spans="1:12" x14ac:dyDescent="0.2">
      <c r="A56" s="62" t="s">
        <v>2436</v>
      </c>
      <c r="B56" s="62" t="s">
        <v>2183</v>
      </c>
      <c r="C56" s="62" t="s">
        <v>947</v>
      </c>
      <c r="D56" s="62" t="s">
        <v>306</v>
      </c>
      <c r="E56" s="62" t="s">
        <v>1442</v>
      </c>
      <c r="F56" s="78">
        <v>41.654933634999999</v>
      </c>
      <c r="G56" s="78">
        <v>10.150980125</v>
      </c>
      <c r="H56" s="79">
        <f t="shared" si="0"/>
        <v>3.1035380940616308</v>
      </c>
      <c r="I56" s="89">
        <v>118.89625983044151</v>
      </c>
      <c r="J56" s="89">
        <v>136.55753636</v>
      </c>
      <c r="K56" s="79">
        <f t="shared" si="1"/>
        <v>-0.12933212622552681</v>
      </c>
      <c r="L56" s="63">
        <f t="shared" si="2"/>
        <v>2.8543139900849708</v>
      </c>
    </row>
    <row r="57" spans="1:12" x14ac:dyDescent="0.2">
      <c r="A57" s="62" t="s">
        <v>1473</v>
      </c>
      <c r="B57" s="62" t="s">
        <v>345</v>
      </c>
      <c r="C57" s="62" t="s">
        <v>1232</v>
      </c>
      <c r="D57" s="62" t="s">
        <v>306</v>
      </c>
      <c r="E57" s="62" t="s">
        <v>1442</v>
      </c>
      <c r="F57" s="78">
        <v>0.86232059999999999</v>
      </c>
      <c r="G57" s="78">
        <v>0.13019872999999998</v>
      </c>
      <c r="H57" s="79">
        <f t="shared" si="0"/>
        <v>5.6231106862563109</v>
      </c>
      <c r="I57" s="89">
        <v>118.79251454999999</v>
      </c>
      <c r="J57" s="89">
        <v>112.84664178</v>
      </c>
      <c r="K57" s="79">
        <f t="shared" si="1"/>
        <v>5.2689851254871689E-2</v>
      </c>
      <c r="L57" s="63" t="str">
        <f t="shared" si="2"/>
        <v/>
      </c>
    </row>
    <row r="58" spans="1:12" x14ac:dyDescent="0.2">
      <c r="A58" s="62" t="s">
        <v>1448</v>
      </c>
      <c r="B58" s="62" t="s">
        <v>444</v>
      </c>
      <c r="C58" s="62" t="s">
        <v>1232</v>
      </c>
      <c r="D58" s="62" t="s">
        <v>306</v>
      </c>
      <c r="E58" s="62" t="s">
        <v>1442</v>
      </c>
      <c r="F58" s="78">
        <v>6.8470977550000001</v>
      </c>
      <c r="G58" s="78">
        <v>8.5698757850000007</v>
      </c>
      <c r="H58" s="79">
        <f t="shared" si="0"/>
        <v>-0.20102718793373975</v>
      </c>
      <c r="I58" s="89">
        <v>115.90216579999999</v>
      </c>
      <c r="J58" s="89">
        <v>470.28893641000002</v>
      </c>
      <c r="K58" s="79">
        <f t="shared" si="1"/>
        <v>-0.75355115371254244</v>
      </c>
      <c r="L58" s="63">
        <f t="shared" si="2"/>
        <v>16.92719601021674</v>
      </c>
    </row>
    <row r="59" spans="1:12" x14ac:dyDescent="0.2">
      <c r="A59" s="62" t="s">
        <v>2580</v>
      </c>
      <c r="B59" s="62" t="s">
        <v>559</v>
      </c>
      <c r="C59" s="62" t="s">
        <v>1235</v>
      </c>
      <c r="D59" s="62" t="s">
        <v>307</v>
      </c>
      <c r="E59" s="62" t="s">
        <v>1442</v>
      </c>
      <c r="F59" s="78">
        <v>4.3430233880000007</v>
      </c>
      <c r="G59" s="78">
        <v>10.152164357999999</v>
      </c>
      <c r="H59" s="79">
        <f t="shared" si="0"/>
        <v>-0.57220714373308401</v>
      </c>
      <c r="I59" s="89">
        <v>114.69578328963649</v>
      </c>
      <c r="J59" s="89">
        <v>13.868664872577702</v>
      </c>
      <c r="K59" s="79">
        <f t="shared" si="1"/>
        <v>7.2701387872182792</v>
      </c>
      <c r="L59" s="63">
        <f t="shared" si="2"/>
        <v>26.409202309742771</v>
      </c>
    </row>
    <row r="60" spans="1:12" x14ac:dyDescent="0.2">
      <c r="A60" s="62" t="s">
        <v>2341</v>
      </c>
      <c r="B60" s="62" t="s">
        <v>460</v>
      </c>
      <c r="C60" s="62" t="s">
        <v>947</v>
      </c>
      <c r="D60" s="62" t="s">
        <v>306</v>
      </c>
      <c r="E60" s="62" t="s">
        <v>1442</v>
      </c>
      <c r="F60" s="78">
        <v>12.084724933</v>
      </c>
      <c r="G60" s="78">
        <v>17.969030627999999</v>
      </c>
      <c r="H60" s="79">
        <f t="shared" si="0"/>
        <v>-0.32746928962494271</v>
      </c>
      <c r="I60" s="89">
        <v>113.3120306625275</v>
      </c>
      <c r="J60" s="89">
        <v>58.177533544632503</v>
      </c>
      <c r="K60" s="79">
        <f t="shared" si="1"/>
        <v>0.94769395948346702</v>
      </c>
      <c r="L60" s="63">
        <f t="shared" si="2"/>
        <v>9.3764675067699788</v>
      </c>
    </row>
    <row r="61" spans="1:12" x14ac:dyDescent="0.2">
      <c r="A61" s="62" t="s">
        <v>2344</v>
      </c>
      <c r="B61" s="62" t="s">
        <v>179</v>
      </c>
      <c r="C61" s="62" t="s">
        <v>947</v>
      </c>
      <c r="D61" s="62" t="s">
        <v>306</v>
      </c>
      <c r="E61" s="62" t="s">
        <v>1442</v>
      </c>
      <c r="F61" s="78">
        <v>30.436496519000002</v>
      </c>
      <c r="G61" s="78">
        <v>18.168784477999999</v>
      </c>
      <c r="H61" s="79">
        <f t="shared" si="0"/>
        <v>0.67520818774941072</v>
      </c>
      <c r="I61" s="89">
        <v>111.36775315000001</v>
      </c>
      <c r="J61" s="89">
        <v>148.25086113999998</v>
      </c>
      <c r="K61" s="79">
        <f t="shared" si="1"/>
        <v>-0.24878849071351827</v>
      </c>
      <c r="L61" s="63">
        <f t="shared" si="2"/>
        <v>3.6590201201534027</v>
      </c>
    </row>
    <row r="62" spans="1:12" x14ac:dyDescent="0.2">
      <c r="A62" s="62" t="s">
        <v>1295</v>
      </c>
      <c r="B62" s="62" t="s">
        <v>600</v>
      </c>
      <c r="C62" s="62" t="s">
        <v>1235</v>
      </c>
      <c r="D62" s="62" t="s">
        <v>307</v>
      </c>
      <c r="E62" s="62" t="s">
        <v>308</v>
      </c>
      <c r="F62" s="78">
        <v>56.644040266999994</v>
      </c>
      <c r="G62" s="78">
        <v>32.108433871999999</v>
      </c>
      <c r="H62" s="79">
        <f t="shared" si="0"/>
        <v>0.76414833849607811</v>
      </c>
      <c r="I62" s="89">
        <v>110.77869636</v>
      </c>
      <c r="J62" s="89">
        <v>72.463925599999996</v>
      </c>
      <c r="K62" s="79">
        <f t="shared" si="1"/>
        <v>0.5287426873820924</v>
      </c>
      <c r="L62" s="63">
        <f t="shared" si="2"/>
        <v>1.9556990609749652</v>
      </c>
    </row>
    <row r="63" spans="1:12" x14ac:dyDescent="0.2">
      <c r="A63" s="62" t="s">
        <v>2294</v>
      </c>
      <c r="B63" s="62" t="s">
        <v>2295</v>
      </c>
      <c r="C63" s="62" t="s">
        <v>219</v>
      </c>
      <c r="D63" s="62" t="s">
        <v>307</v>
      </c>
      <c r="E63" s="62" t="s">
        <v>1442</v>
      </c>
      <c r="F63" s="78">
        <v>40.949268490000001</v>
      </c>
      <c r="G63" s="78">
        <v>18.282650309999998</v>
      </c>
      <c r="H63" s="79">
        <f t="shared" si="0"/>
        <v>1.2397884221196378</v>
      </c>
      <c r="I63" s="89">
        <v>103.48092398</v>
      </c>
      <c r="J63" s="89">
        <v>0.71818771999999997</v>
      </c>
      <c r="K63" s="79" t="str">
        <f t="shared" si="1"/>
        <v/>
      </c>
      <c r="L63" s="63">
        <f t="shared" si="2"/>
        <v>2.5270518325686457</v>
      </c>
    </row>
    <row r="64" spans="1:12" x14ac:dyDescent="0.2">
      <c r="A64" s="62" t="s">
        <v>1300</v>
      </c>
      <c r="B64" s="62" t="s">
        <v>601</v>
      </c>
      <c r="C64" s="62" t="s">
        <v>1235</v>
      </c>
      <c r="D64" s="62" t="s">
        <v>307</v>
      </c>
      <c r="E64" s="62" t="s">
        <v>308</v>
      </c>
      <c r="F64" s="78">
        <v>94.050589887000001</v>
      </c>
      <c r="G64" s="78">
        <v>21.295760974</v>
      </c>
      <c r="H64" s="79">
        <f t="shared" si="0"/>
        <v>3.416399583082586</v>
      </c>
      <c r="I64" s="89">
        <v>98.633044810000001</v>
      </c>
      <c r="J64" s="89">
        <v>57.528287659999997</v>
      </c>
      <c r="K64" s="79">
        <f t="shared" si="1"/>
        <v>0.71451383001237079</v>
      </c>
      <c r="L64" s="63">
        <f t="shared" si="2"/>
        <v>1.0487232980516734</v>
      </c>
    </row>
    <row r="65" spans="1:12" x14ac:dyDescent="0.2">
      <c r="A65" s="62" t="s">
        <v>1475</v>
      </c>
      <c r="B65" s="62" t="s">
        <v>37</v>
      </c>
      <c r="C65" s="62" t="s">
        <v>1232</v>
      </c>
      <c r="D65" s="62" t="s">
        <v>306</v>
      </c>
      <c r="E65" s="62" t="s">
        <v>1442</v>
      </c>
      <c r="F65" s="78">
        <v>0.48846790000000001</v>
      </c>
      <c r="G65" s="78">
        <v>8.5554829999999998E-2</v>
      </c>
      <c r="H65" s="79">
        <f t="shared" si="0"/>
        <v>4.709413483727336</v>
      </c>
      <c r="I65" s="89">
        <v>97.669383409999995</v>
      </c>
      <c r="J65" s="89">
        <v>63.860089700000003</v>
      </c>
      <c r="K65" s="79">
        <f t="shared" si="1"/>
        <v>0.52942759505707349</v>
      </c>
      <c r="L65" s="63" t="str">
        <f t="shared" si="2"/>
        <v/>
      </c>
    </row>
    <row r="66" spans="1:12" x14ac:dyDescent="0.2">
      <c r="A66" s="62" t="s">
        <v>2407</v>
      </c>
      <c r="B66" s="62" t="s">
        <v>511</v>
      </c>
      <c r="C66" s="62" t="s">
        <v>947</v>
      </c>
      <c r="D66" s="62" t="s">
        <v>306</v>
      </c>
      <c r="E66" s="62" t="s">
        <v>1442</v>
      </c>
      <c r="F66" s="78">
        <v>111.279647707</v>
      </c>
      <c r="G66" s="78">
        <v>111.56121017</v>
      </c>
      <c r="H66" s="79">
        <f t="shared" si="0"/>
        <v>-2.523838371517706E-3</v>
      </c>
      <c r="I66" s="89">
        <v>91.670231659999999</v>
      </c>
      <c r="J66" s="89">
        <v>47.44984264</v>
      </c>
      <c r="K66" s="79">
        <f t="shared" si="1"/>
        <v>0.93193963477388686</v>
      </c>
      <c r="L66" s="63">
        <f t="shared" si="2"/>
        <v>0.82378254738340195</v>
      </c>
    </row>
    <row r="67" spans="1:12" x14ac:dyDescent="0.2">
      <c r="A67" s="62" t="s">
        <v>2390</v>
      </c>
      <c r="B67" s="62" t="s">
        <v>794</v>
      </c>
      <c r="C67" s="62" t="s">
        <v>947</v>
      </c>
      <c r="D67" s="62" t="s">
        <v>306</v>
      </c>
      <c r="E67" s="62" t="s">
        <v>1442</v>
      </c>
      <c r="F67" s="78">
        <v>5.02512735</v>
      </c>
      <c r="G67" s="78">
        <v>2.66709715</v>
      </c>
      <c r="H67" s="79">
        <f t="shared" si="0"/>
        <v>0.88411860062915215</v>
      </c>
      <c r="I67" s="89">
        <v>91.279432389999997</v>
      </c>
      <c r="J67" s="89">
        <v>4.9312382399999999</v>
      </c>
      <c r="K67" s="79">
        <f t="shared" si="1"/>
        <v>17.51044868398003</v>
      </c>
      <c r="L67" s="63">
        <f t="shared" si="2"/>
        <v>18.164600821509527</v>
      </c>
    </row>
    <row r="68" spans="1:12" x14ac:dyDescent="0.2">
      <c r="A68" s="62" t="s">
        <v>1277</v>
      </c>
      <c r="B68" s="62" t="s">
        <v>1278</v>
      </c>
      <c r="C68" s="62" t="s">
        <v>1235</v>
      </c>
      <c r="D68" s="62" t="s">
        <v>307</v>
      </c>
      <c r="E68" s="62" t="s">
        <v>308</v>
      </c>
      <c r="F68" s="78">
        <v>15.150509202</v>
      </c>
      <c r="G68" s="78">
        <v>56.937970833999998</v>
      </c>
      <c r="H68" s="79">
        <f t="shared" si="0"/>
        <v>-0.73391202777193087</v>
      </c>
      <c r="I68" s="89">
        <v>91.04224459000001</v>
      </c>
      <c r="J68" s="89">
        <v>81.878807879999997</v>
      </c>
      <c r="K68" s="79">
        <f t="shared" si="1"/>
        <v>0.11191463270239321</v>
      </c>
      <c r="L68" s="63">
        <f t="shared" si="2"/>
        <v>6.0091871089046718</v>
      </c>
    </row>
    <row r="69" spans="1:12" x14ac:dyDescent="0.2">
      <c r="A69" s="62" t="s">
        <v>2519</v>
      </c>
      <c r="B69" s="62" t="s">
        <v>2181</v>
      </c>
      <c r="C69" s="62" t="s">
        <v>1235</v>
      </c>
      <c r="D69" s="62" t="s">
        <v>1153</v>
      </c>
      <c r="E69" s="62" t="s">
        <v>308</v>
      </c>
      <c r="F69" s="78">
        <v>10.803973135</v>
      </c>
      <c r="G69" s="78">
        <v>11.929782289999999</v>
      </c>
      <c r="H69" s="79">
        <f t="shared" si="0"/>
        <v>-9.4369631199698878E-2</v>
      </c>
      <c r="I69" s="89">
        <v>89.280551250000002</v>
      </c>
      <c r="J69" s="89">
        <v>11.47722581</v>
      </c>
      <c r="K69" s="79">
        <f t="shared" si="1"/>
        <v>6.7789313138903902</v>
      </c>
      <c r="L69" s="63">
        <f t="shared" si="2"/>
        <v>8.2636776428822554</v>
      </c>
    </row>
    <row r="70" spans="1:12" x14ac:dyDescent="0.2">
      <c r="A70" s="62" t="s">
        <v>2515</v>
      </c>
      <c r="B70" s="62" t="s">
        <v>55</v>
      </c>
      <c r="C70" s="62" t="s">
        <v>1235</v>
      </c>
      <c r="D70" s="62" t="s">
        <v>307</v>
      </c>
      <c r="E70" s="62" t="s">
        <v>308</v>
      </c>
      <c r="F70" s="78">
        <v>30.446308837</v>
      </c>
      <c r="G70" s="78">
        <v>31.268674708999999</v>
      </c>
      <c r="H70" s="79">
        <f t="shared" si="0"/>
        <v>-2.6299991274120083E-2</v>
      </c>
      <c r="I70" s="89">
        <v>86.505824689999997</v>
      </c>
      <c r="J70" s="89">
        <v>38.282495609999998</v>
      </c>
      <c r="K70" s="79">
        <f t="shared" si="1"/>
        <v>1.2596704658774467</v>
      </c>
      <c r="L70" s="63">
        <f t="shared" si="2"/>
        <v>2.8412582015483414</v>
      </c>
    </row>
    <row r="71" spans="1:12" x14ac:dyDescent="0.2">
      <c r="A71" s="62" t="s">
        <v>2753</v>
      </c>
      <c r="B71" s="62" t="s">
        <v>519</v>
      </c>
      <c r="C71" s="62" t="s">
        <v>2792</v>
      </c>
      <c r="D71" s="62" t="s">
        <v>307</v>
      </c>
      <c r="E71" s="62" t="s">
        <v>308</v>
      </c>
      <c r="F71" s="78">
        <v>98.950703418999993</v>
      </c>
      <c r="G71" s="78">
        <v>128.52924239000001</v>
      </c>
      <c r="H71" s="79">
        <f t="shared" ref="H71:H134" si="3">IF(ISERROR(F71/G71-1),"",IF((F71/G71-1)&gt;10000%,"",F71/G71-1))</f>
        <v>-0.23013081242048405</v>
      </c>
      <c r="I71" s="89">
        <v>85.784552939999998</v>
      </c>
      <c r="J71" s="89">
        <v>98.26518440000001</v>
      </c>
      <c r="K71" s="79">
        <f t="shared" ref="K71:K134" si="4">IF(ISERROR(I71/J71-1),"",IF((I71/J71-1)&gt;10000%,"",I71/J71-1))</f>
        <v>-0.12700969866597034</v>
      </c>
      <c r="L71" s="63">
        <f t="shared" ref="L71:L134" si="5">IF(ISERROR(I71/F71),"",IF(I71/F71&gt;10000%,"",I71/F71))</f>
        <v>0.86694232558156936</v>
      </c>
    </row>
    <row r="72" spans="1:12" x14ac:dyDescent="0.2">
      <c r="A72" s="62" t="s">
        <v>1317</v>
      </c>
      <c r="B72" s="62" t="s">
        <v>874</v>
      </c>
      <c r="C72" s="62" t="s">
        <v>1235</v>
      </c>
      <c r="D72" s="62" t="s">
        <v>307</v>
      </c>
      <c r="E72" s="62" t="s">
        <v>308</v>
      </c>
      <c r="F72" s="78">
        <v>29.176264572000001</v>
      </c>
      <c r="G72" s="78">
        <v>68.502653640000005</v>
      </c>
      <c r="H72" s="79">
        <f t="shared" si="3"/>
        <v>-0.57408562994757584</v>
      </c>
      <c r="I72" s="89">
        <v>84.869697410000001</v>
      </c>
      <c r="J72" s="89">
        <v>175.79249385</v>
      </c>
      <c r="K72" s="79">
        <f t="shared" si="4"/>
        <v>-0.51721660264733771</v>
      </c>
      <c r="L72" s="63">
        <f t="shared" si="5"/>
        <v>2.9088609750080243</v>
      </c>
    </row>
    <row r="73" spans="1:12" x14ac:dyDescent="0.2">
      <c r="A73" s="62" t="s">
        <v>2406</v>
      </c>
      <c r="B73" s="62" t="s">
        <v>139</v>
      </c>
      <c r="C73" s="62" t="s">
        <v>947</v>
      </c>
      <c r="D73" s="62" t="s">
        <v>306</v>
      </c>
      <c r="E73" s="62" t="s">
        <v>1442</v>
      </c>
      <c r="F73" s="78">
        <v>26.127086881</v>
      </c>
      <c r="G73" s="78">
        <v>24.100790326999999</v>
      </c>
      <c r="H73" s="79">
        <f t="shared" si="3"/>
        <v>8.4075938029714692E-2</v>
      </c>
      <c r="I73" s="89">
        <v>84.483788829999995</v>
      </c>
      <c r="J73" s="89">
        <v>49.183517009999996</v>
      </c>
      <c r="K73" s="79">
        <f t="shared" si="4"/>
        <v>0.71772565212899986</v>
      </c>
      <c r="L73" s="63">
        <f t="shared" si="5"/>
        <v>3.2335709378850743</v>
      </c>
    </row>
    <row r="74" spans="1:12" x14ac:dyDescent="0.2">
      <c r="A74" s="62" t="s">
        <v>3002</v>
      </c>
      <c r="B74" s="62" t="s">
        <v>3003</v>
      </c>
      <c r="C74" s="62" t="s">
        <v>2812</v>
      </c>
      <c r="D74" s="62" t="s">
        <v>308</v>
      </c>
      <c r="E74" s="62" t="s">
        <v>306</v>
      </c>
      <c r="F74" s="78">
        <v>0</v>
      </c>
      <c r="G74" s="78"/>
      <c r="H74" s="79" t="str">
        <f t="shared" si="3"/>
        <v/>
      </c>
      <c r="I74" s="89">
        <v>81.047225999999995</v>
      </c>
      <c r="J74" s="89"/>
      <c r="K74" s="79" t="str">
        <f t="shared" si="4"/>
        <v/>
      </c>
      <c r="L74" s="63" t="str">
        <f t="shared" si="5"/>
        <v/>
      </c>
    </row>
    <row r="75" spans="1:12" x14ac:dyDescent="0.2">
      <c r="A75" s="62" t="s">
        <v>1590</v>
      </c>
      <c r="B75" s="62" t="s">
        <v>358</v>
      </c>
      <c r="C75" s="62" t="s">
        <v>1235</v>
      </c>
      <c r="D75" s="62" t="s">
        <v>307</v>
      </c>
      <c r="E75" s="62" t="s">
        <v>308</v>
      </c>
      <c r="F75" s="78">
        <v>7.0892881770000002</v>
      </c>
      <c r="G75" s="78">
        <v>10.685548263000001</v>
      </c>
      <c r="H75" s="79">
        <f t="shared" si="3"/>
        <v>-0.33655363276515116</v>
      </c>
      <c r="I75" s="89">
        <v>79.377493489999992</v>
      </c>
      <c r="J75" s="89">
        <v>56.607200119999995</v>
      </c>
      <c r="K75" s="79">
        <f t="shared" si="4"/>
        <v>0.40225083243350501</v>
      </c>
      <c r="L75" s="63">
        <f t="shared" si="5"/>
        <v>11.196821388574227</v>
      </c>
    </row>
    <row r="76" spans="1:12" x14ac:dyDescent="0.2">
      <c r="A76" s="62" t="s">
        <v>1463</v>
      </c>
      <c r="B76" s="62" t="s">
        <v>340</v>
      </c>
      <c r="C76" s="62" t="s">
        <v>1232</v>
      </c>
      <c r="D76" s="62" t="s">
        <v>306</v>
      </c>
      <c r="E76" s="62" t="s">
        <v>1442</v>
      </c>
      <c r="F76" s="78">
        <v>1.0858981299999999</v>
      </c>
      <c r="G76" s="78">
        <v>0.30960218</v>
      </c>
      <c r="H76" s="79">
        <f t="shared" si="3"/>
        <v>2.5073982037206584</v>
      </c>
      <c r="I76" s="89">
        <v>78.493318790000004</v>
      </c>
      <c r="J76" s="89">
        <v>132.24329574000001</v>
      </c>
      <c r="K76" s="79">
        <f t="shared" si="4"/>
        <v>-0.40644765127206439</v>
      </c>
      <c r="L76" s="63">
        <f t="shared" si="5"/>
        <v>72.284237923864936</v>
      </c>
    </row>
    <row r="77" spans="1:12" x14ac:dyDescent="0.2">
      <c r="A77" s="62" t="s">
        <v>2382</v>
      </c>
      <c r="B77" s="62" t="s">
        <v>793</v>
      </c>
      <c r="C77" s="62" t="s">
        <v>947</v>
      </c>
      <c r="D77" s="62" t="s">
        <v>306</v>
      </c>
      <c r="E77" s="62" t="s">
        <v>1442</v>
      </c>
      <c r="F77" s="78">
        <v>21.002955418999999</v>
      </c>
      <c r="G77" s="78">
        <v>29.063522529</v>
      </c>
      <c r="H77" s="79">
        <f t="shared" si="3"/>
        <v>-0.27734308881372005</v>
      </c>
      <c r="I77" s="89">
        <v>78.46573789</v>
      </c>
      <c r="J77" s="89">
        <v>102.37224822</v>
      </c>
      <c r="K77" s="79">
        <f t="shared" si="4"/>
        <v>-0.23352530344575839</v>
      </c>
      <c r="L77" s="63">
        <f t="shared" si="5"/>
        <v>3.7359379346688124</v>
      </c>
    </row>
    <row r="78" spans="1:12" x14ac:dyDescent="0.2">
      <c r="A78" s="62" t="s">
        <v>2336</v>
      </c>
      <c r="B78" s="62" t="s">
        <v>597</v>
      </c>
      <c r="C78" s="62" t="s">
        <v>947</v>
      </c>
      <c r="D78" s="62" t="s">
        <v>306</v>
      </c>
      <c r="E78" s="62" t="s">
        <v>1442</v>
      </c>
      <c r="F78" s="78">
        <v>59.874230784000005</v>
      </c>
      <c r="G78" s="78">
        <v>98.911270314999996</v>
      </c>
      <c r="H78" s="79">
        <f t="shared" si="3"/>
        <v>-0.39466725487075238</v>
      </c>
      <c r="I78" s="89">
        <v>77.663731900000002</v>
      </c>
      <c r="J78" s="89">
        <v>386.08928056999997</v>
      </c>
      <c r="K78" s="79">
        <f t="shared" si="4"/>
        <v>-0.79884514849689237</v>
      </c>
      <c r="L78" s="63">
        <f t="shared" si="5"/>
        <v>1.2971144828595247</v>
      </c>
    </row>
    <row r="79" spans="1:12" x14ac:dyDescent="0.2">
      <c r="A79" s="62" t="s">
        <v>1283</v>
      </c>
      <c r="B79" s="62" t="s">
        <v>1284</v>
      </c>
      <c r="C79" s="62" t="s">
        <v>1235</v>
      </c>
      <c r="D79" s="62" t="s">
        <v>307</v>
      </c>
      <c r="E79" s="62" t="s">
        <v>308</v>
      </c>
      <c r="F79" s="78">
        <v>29.229702660000001</v>
      </c>
      <c r="G79" s="78">
        <v>18.675284445999999</v>
      </c>
      <c r="H79" s="79">
        <f t="shared" si="3"/>
        <v>0.56515434849296864</v>
      </c>
      <c r="I79" s="89">
        <v>77.565015599999995</v>
      </c>
      <c r="J79" s="89">
        <v>31.57124911</v>
      </c>
      <c r="K79" s="79">
        <f t="shared" si="4"/>
        <v>1.4568244141924604</v>
      </c>
      <c r="L79" s="63">
        <f t="shared" si="5"/>
        <v>2.6536368331295228</v>
      </c>
    </row>
    <row r="80" spans="1:12" x14ac:dyDescent="0.2">
      <c r="A80" s="62" t="s">
        <v>1308</v>
      </c>
      <c r="B80" s="62" t="s">
        <v>610</v>
      </c>
      <c r="C80" s="62" t="s">
        <v>1235</v>
      </c>
      <c r="D80" s="62" t="s">
        <v>307</v>
      </c>
      <c r="E80" s="62" t="s">
        <v>308</v>
      </c>
      <c r="F80" s="78">
        <v>38.063011973999998</v>
      </c>
      <c r="G80" s="78">
        <v>16.962334120999998</v>
      </c>
      <c r="H80" s="79">
        <f t="shared" si="3"/>
        <v>1.2439725395384458</v>
      </c>
      <c r="I80" s="89">
        <v>74.497040680000012</v>
      </c>
      <c r="J80" s="89">
        <v>31.769248690000001</v>
      </c>
      <c r="K80" s="79">
        <f t="shared" si="4"/>
        <v>1.344941846341158</v>
      </c>
      <c r="L80" s="63">
        <f t="shared" si="5"/>
        <v>1.957202985693494</v>
      </c>
    </row>
    <row r="81" spans="1:12" x14ac:dyDescent="0.2">
      <c r="A81" s="62" t="s">
        <v>2758</v>
      </c>
      <c r="B81" s="62" t="s">
        <v>70</v>
      </c>
      <c r="C81" s="62" t="s">
        <v>2792</v>
      </c>
      <c r="D81" s="62" t="s">
        <v>307</v>
      </c>
      <c r="E81" s="62" t="s">
        <v>308</v>
      </c>
      <c r="F81" s="78">
        <v>7.5164304299999998</v>
      </c>
      <c r="G81" s="78">
        <v>3.50199952</v>
      </c>
      <c r="H81" s="79">
        <f t="shared" si="3"/>
        <v>1.1463253741393999</v>
      </c>
      <c r="I81" s="89">
        <v>73.956406220000005</v>
      </c>
      <c r="J81" s="89">
        <v>8.000233549999999</v>
      </c>
      <c r="K81" s="79">
        <f t="shared" si="4"/>
        <v>8.2442809022744115</v>
      </c>
      <c r="L81" s="63">
        <f t="shared" si="5"/>
        <v>9.8392989742605792</v>
      </c>
    </row>
    <row r="82" spans="1:12" x14ac:dyDescent="0.2">
      <c r="A82" s="62" t="s">
        <v>791</v>
      </c>
      <c r="B82" s="62" t="s">
        <v>792</v>
      </c>
      <c r="C82" s="62" t="s">
        <v>1231</v>
      </c>
      <c r="D82" s="62" t="s">
        <v>306</v>
      </c>
      <c r="E82" s="62" t="s">
        <v>1442</v>
      </c>
      <c r="F82" s="78">
        <v>1.619823789</v>
      </c>
      <c r="G82" s="78">
        <v>7.5215903559999999</v>
      </c>
      <c r="H82" s="79">
        <f t="shared" si="3"/>
        <v>-0.78464344475927739</v>
      </c>
      <c r="I82" s="89">
        <v>73.911885488132995</v>
      </c>
      <c r="J82" s="89">
        <v>3.4391781400000001</v>
      </c>
      <c r="K82" s="79">
        <f t="shared" si="4"/>
        <v>20.491147733374753</v>
      </c>
      <c r="L82" s="63">
        <f t="shared" si="5"/>
        <v>45.62958390292723</v>
      </c>
    </row>
    <row r="83" spans="1:12" x14ac:dyDescent="0.2">
      <c r="A83" s="62" t="s">
        <v>2511</v>
      </c>
      <c r="B83" s="62" t="s">
        <v>218</v>
      </c>
      <c r="C83" s="62" t="s">
        <v>1235</v>
      </c>
      <c r="D83" s="62" t="s">
        <v>1153</v>
      </c>
      <c r="E83" s="62" t="s">
        <v>308</v>
      </c>
      <c r="F83" s="78">
        <v>44.168480097</v>
      </c>
      <c r="G83" s="78">
        <v>37.708156567000003</v>
      </c>
      <c r="H83" s="79">
        <f t="shared" si="3"/>
        <v>0.1713243000495468</v>
      </c>
      <c r="I83" s="89">
        <v>71.70140069</v>
      </c>
      <c r="J83" s="89">
        <v>128.10700591</v>
      </c>
      <c r="K83" s="79">
        <f t="shared" si="4"/>
        <v>-0.44030070657983422</v>
      </c>
      <c r="L83" s="63">
        <f t="shared" si="5"/>
        <v>1.6233612868845375</v>
      </c>
    </row>
    <row r="84" spans="1:12" x14ac:dyDescent="0.2">
      <c r="A84" s="62" t="s">
        <v>2345</v>
      </c>
      <c r="B84" s="62" t="s">
        <v>173</v>
      </c>
      <c r="C84" s="62" t="s">
        <v>947</v>
      </c>
      <c r="D84" s="62" t="s">
        <v>306</v>
      </c>
      <c r="E84" s="62" t="s">
        <v>1442</v>
      </c>
      <c r="F84" s="78">
        <v>4.5216140439999997</v>
      </c>
      <c r="G84" s="78">
        <v>5.8762244620000006</v>
      </c>
      <c r="H84" s="79">
        <f t="shared" si="3"/>
        <v>-0.23052394045869262</v>
      </c>
      <c r="I84" s="89">
        <v>71.493192750000006</v>
      </c>
      <c r="J84" s="89">
        <v>93.301988909999992</v>
      </c>
      <c r="K84" s="79">
        <f t="shared" si="4"/>
        <v>-0.23374417217447485</v>
      </c>
      <c r="L84" s="63">
        <f t="shared" si="5"/>
        <v>15.811431947595926</v>
      </c>
    </row>
    <row r="85" spans="1:12" x14ac:dyDescent="0.2">
      <c r="A85" s="62" t="s">
        <v>2537</v>
      </c>
      <c r="B85" s="62" t="s">
        <v>269</v>
      </c>
      <c r="C85" s="62" t="s">
        <v>1235</v>
      </c>
      <c r="D85" s="62" t="s">
        <v>307</v>
      </c>
      <c r="E85" s="62" t="s">
        <v>1442</v>
      </c>
      <c r="F85" s="78">
        <v>0.79798893000000004</v>
      </c>
      <c r="G85" s="78">
        <v>0.25923162299999997</v>
      </c>
      <c r="H85" s="79">
        <f t="shared" si="3"/>
        <v>2.0782854374213446</v>
      </c>
      <c r="I85" s="89">
        <v>69.881975209999993</v>
      </c>
      <c r="J85" s="89">
        <v>0.246300315114446</v>
      </c>
      <c r="K85" s="79" t="str">
        <f t="shared" si="4"/>
        <v/>
      </c>
      <c r="L85" s="63">
        <f t="shared" si="5"/>
        <v>87.572612329346455</v>
      </c>
    </row>
    <row r="86" spans="1:12" x14ac:dyDescent="0.2">
      <c r="A86" s="62" t="s">
        <v>2546</v>
      </c>
      <c r="B86" s="62" t="s">
        <v>1152</v>
      </c>
      <c r="C86" s="62" t="s">
        <v>1235</v>
      </c>
      <c r="D86" s="62" t="s">
        <v>1153</v>
      </c>
      <c r="E86" s="62" t="s">
        <v>1442</v>
      </c>
      <c r="F86" s="78">
        <v>45.206400309999999</v>
      </c>
      <c r="G86" s="78">
        <v>12.203376269</v>
      </c>
      <c r="H86" s="79">
        <f t="shared" si="3"/>
        <v>2.7044174754192363</v>
      </c>
      <c r="I86" s="89">
        <v>67.68337846</v>
      </c>
      <c r="J86" s="89">
        <v>5.9986750999999998</v>
      </c>
      <c r="K86" s="79">
        <f t="shared" si="4"/>
        <v>10.283054563165123</v>
      </c>
      <c r="L86" s="63">
        <f t="shared" si="5"/>
        <v>1.4972078731300338</v>
      </c>
    </row>
    <row r="87" spans="1:12" x14ac:dyDescent="0.2">
      <c r="A87" s="62" t="s">
        <v>2374</v>
      </c>
      <c r="B87" s="62" t="s">
        <v>458</v>
      </c>
      <c r="C87" s="62" t="s">
        <v>947</v>
      </c>
      <c r="D87" s="62" t="s">
        <v>306</v>
      </c>
      <c r="E87" s="62" t="s">
        <v>1442</v>
      </c>
      <c r="F87" s="78">
        <v>18.229340622999999</v>
      </c>
      <c r="G87" s="78">
        <v>21.661711635000003</v>
      </c>
      <c r="H87" s="79">
        <f t="shared" si="3"/>
        <v>-0.15845336092712714</v>
      </c>
      <c r="I87" s="89">
        <v>67.526541409999993</v>
      </c>
      <c r="J87" s="89">
        <v>69.925822870000005</v>
      </c>
      <c r="K87" s="79">
        <f t="shared" si="4"/>
        <v>-3.4311808735673299E-2</v>
      </c>
      <c r="L87" s="63">
        <f t="shared" si="5"/>
        <v>3.7042777797898849</v>
      </c>
    </row>
    <row r="88" spans="1:12" x14ac:dyDescent="0.2">
      <c r="A88" s="62" t="s">
        <v>1478</v>
      </c>
      <c r="B88" s="62" t="s">
        <v>449</v>
      </c>
      <c r="C88" s="62" t="s">
        <v>1232</v>
      </c>
      <c r="D88" s="62" t="s">
        <v>306</v>
      </c>
      <c r="E88" s="62" t="s">
        <v>1442</v>
      </c>
      <c r="F88" s="78">
        <v>0.74546568000000002</v>
      </c>
      <c r="G88" s="78">
        <v>2.8971199999999999E-2</v>
      </c>
      <c r="H88" s="79">
        <f t="shared" si="3"/>
        <v>24.731266913348431</v>
      </c>
      <c r="I88" s="89">
        <v>66.514050439999991</v>
      </c>
      <c r="J88" s="89">
        <v>58.168804719999997</v>
      </c>
      <c r="K88" s="79">
        <f t="shared" si="4"/>
        <v>0.14346599969125151</v>
      </c>
      <c r="L88" s="63">
        <f t="shared" si="5"/>
        <v>89.224832510062683</v>
      </c>
    </row>
    <row r="89" spans="1:12" x14ac:dyDescent="0.2">
      <c r="A89" s="62" t="s">
        <v>2260</v>
      </c>
      <c r="B89" s="62" t="s">
        <v>1936</v>
      </c>
      <c r="C89" s="62" t="s">
        <v>219</v>
      </c>
      <c r="D89" s="62" t="s">
        <v>307</v>
      </c>
      <c r="E89" s="62" t="s">
        <v>308</v>
      </c>
      <c r="F89" s="78">
        <v>4.5502174499999999</v>
      </c>
      <c r="G89" s="78">
        <v>7.3476269400000005</v>
      </c>
      <c r="H89" s="79">
        <f t="shared" si="3"/>
        <v>-0.38072285281266616</v>
      </c>
      <c r="I89" s="89">
        <v>66.438544329999999</v>
      </c>
      <c r="J89" s="89">
        <v>110.89353023999999</v>
      </c>
      <c r="K89" s="79">
        <f t="shared" si="4"/>
        <v>-0.40087988734589675</v>
      </c>
      <c r="L89" s="63">
        <f t="shared" si="5"/>
        <v>14.60118006668011</v>
      </c>
    </row>
    <row r="90" spans="1:12" x14ac:dyDescent="0.2">
      <c r="A90" s="62" t="s">
        <v>2346</v>
      </c>
      <c r="B90" s="62" t="s">
        <v>176</v>
      </c>
      <c r="C90" s="62" t="s">
        <v>947</v>
      </c>
      <c r="D90" s="62" t="s">
        <v>306</v>
      </c>
      <c r="E90" s="62" t="s">
        <v>1442</v>
      </c>
      <c r="F90" s="78">
        <v>9.9640036439999999</v>
      </c>
      <c r="G90" s="78">
        <v>8.7985635979999994</v>
      </c>
      <c r="H90" s="79">
        <f t="shared" si="3"/>
        <v>0.13245798965014211</v>
      </c>
      <c r="I90" s="89">
        <v>65.880997320000006</v>
      </c>
      <c r="J90" s="89">
        <v>82.782556139999997</v>
      </c>
      <c r="K90" s="79">
        <f t="shared" si="4"/>
        <v>-0.20416811956635472</v>
      </c>
      <c r="L90" s="63">
        <f t="shared" si="5"/>
        <v>6.6119001632111409</v>
      </c>
    </row>
    <row r="91" spans="1:12" x14ac:dyDescent="0.2">
      <c r="A91" s="62" t="s">
        <v>2601</v>
      </c>
      <c r="B91" s="62" t="s">
        <v>263</v>
      </c>
      <c r="C91" s="62" t="s">
        <v>1235</v>
      </c>
      <c r="D91" s="62" t="s">
        <v>307</v>
      </c>
      <c r="E91" s="62" t="s">
        <v>1442</v>
      </c>
      <c r="F91" s="78">
        <v>13.96247441</v>
      </c>
      <c r="G91" s="78">
        <v>5.4549292419999995</v>
      </c>
      <c r="H91" s="79">
        <f t="shared" si="3"/>
        <v>1.5596068785817629</v>
      </c>
      <c r="I91" s="89">
        <v>65.634119139999996</v>
      </c>
      <c r="J91" s="89">
        <v>17.983704760000002</v>
      </c>
      <c r="K91" s="79">
        <f t="shared" si="4"/>
        <v>2.6496439424420348</v>
      </c>
      <c r="L91" s="63">
        <f t="shared" si="5"/>
        <v>4.7007512574556616</v>
      </c>
    </row>
    <row r="92" spans="1:12" x14ac:dyDescent="0.2">
      <c r="A92" s="62" t="s">
        <v>2512</v>
      </c>
      <c r="B92" s="62" t="s">
        <v>544</v>
      </c>
      <c r="C92" s="62" t="s">
        <v>1235</v>
      </c>
      <c r="D92" s="62" t="s">
        <v>307</v>
      </c>
      <c r="E92" s="62" t="s">
        <v>308</v>
      </c>
      <c r="F92" s="78">
        <v>26.907176026999998</v>
      </c>
      <c r="G92" s="78">
        <v>23.114538951</v>
      </c>
      <c r="H92" s="79">
        <f t="shared" si="3"/>
        <v>0.16408015249795493</v>
      </c>
      <c r="I92" s="89">
        <v>64.365250920000008</v>
      </c>
      <c r="J92" s="89">
        <v>26.942606960000003</v>
      </c>
      <c r="K92" s="79">
        <f t="shared" si="4"/>
        <v>1.3889763531628194</v>
      </c>
      <c r="L92" s="63">
        <f t="shared" si="5"/>
        <v>2.3921221184792012</v>
      </c>
    </row>
    <row r="93" spans="1:12" x14ac:dyDescent="0.2">
      <c r="A93" s="62" t="s">
        <v>1279</v>
      </c>
      <c r="B93" s="62" t="s">
        <v>1280</v>
      </c>
      <c r="C93" s="62" t="s">
        <v>1235</v>
      </c>
      <c r="D93" s="62" t="s">
        <v>307</v>
      </c>
      <c r="E93" s="62" t="s">
        <v>308</v>
      </c>
      <c r="F93" s="78">
        <v>21.731848568</v>
      </c>
      <c r="G93" s="78">
        <v>18.945664019999999</v>
      </c>
      <c r="H93" s="79">
        <f t="shared" si="3"/>
        <v>0.14706185779810954</v>
      </c>
      <c r="I93" s="89">
        <v>64.351236240000006</v>
      </c>
      <c r="J93" s="89">
        <v>50.653220950000005</v>
      </c>
      <c r="K93" s="79">
        <f t="shared" si="4"/>
        <v>0.27042732985373963</v>
      </c>
      <c r="L93" s="63">
        <f t="shared" si="5"/>
        <v>2.9611487508134382</v>
      </c>
    </row>
    <row r="94" spans="1:12" x14ac:dyDescent="0.2">
      <c r="A94" s="62" t="s">
        <v>1315</v>
      </c>
      <c r="B94" s="62" t="s">
        <v>1272</v>
      </c>
      <c r="C94" s="62" t="s">
        <v>1235</v>
      </c>
      <c r="D94" s="62" t="s">
        <v>307</v>
      </c>
      <c r="E94" s="62" t="s">
        <v>308</v>
      </c>
      <c r="F94" s="78">
        <v>23.334179500999998</v>
      </c>
      <c r="G94" s="78">
        <v>32.171072209000002</v>
      </c>
      <c r="H94" s="79">
        <f t="shared" si="3"/>
        <v>-0.27468443235559437</v>
      </c>
      <c r="I94" s="89">
        <v>61.234790539999999</v>
      </c>
      <c r="J94" s="89">
        <v>124.70538431</v>
      </c>
      <c r="K94" s="79">
        <f t="shared" si="4"/>
        <v>-0.50896434120455503</v>
      </c>
      <c r="L94" s="63">
        <f t="shared" si="5"/>
        <v>2.6242529992269819</v>
      </c>
    </row>
    <row r="95" spans="1:12" x14ac:dyDescent="0.2">
      <c r="A95" s="62" t="s">
        <v>10</v>
      </c>
      <c r="B95" s="62" t="s">
        <v>11</v>
      </c>
      <c r="C95" s="62" t="s">
        <v>1382</v>
      </c>
      <c r="D95" s="62" t="s">
        <v>1153</v>
      </c>
      <c r="E95" s="62" t="s">
        <v>308</v>
      </c>
      <c r="F95" s="78">
        <v>2.766016</v>
      </c>
      <c r="G95" s="78">
        <v>3.5011511899999999</v>
      </c>
      <c r="H95" s="79">
        <f t="shared" si="3"/>
        <v>-0.20996956432492708</v>
      </c>
      <c r="I95" s="89">
        <v>61.108643642752497</v>
      </c>
      <c r="J95" s="89">
        <v>0.69483143999999997</v>
      </c>
      <c r="K95" s="79">
        <f t="shared" si="4"/>
        <v>86.947436061258969</v>
      </c>
      <c r="L95" s="63">
        <f t="shared" si="5"/>
        <v>22.092657324741612</v>
      </c>
    </row>
    <row r="96" spans="1:12" x14ac:dyDescent="0.2">
      <c r="A96" s="62" t="s">
        <v>1316</v>
      </c>
      <c r="B96" s="62" t="s">
        <v>1273</v>
      </c>
      <c r="C96" s="62" t="s">
        <v>1235</v>
      </c>
      <c r="D96" s="62" t="s">
        <v>307</v>
      </c>
      <c r="E96" s="62" t="s">
        <v>308</v>
      </c>
      <c r="F96" s="78">
        <v>11.605611276000001</v>
      </c>
      <c r="G96" s="78">
        <v>12.681048106</v>
      </c>
      <c r="H96" s="79">
        <f t="shared" si="3"/>
        <v>-8.480662016345164E-2</v>
      </c>
      <c r="I96" s="89">
        <v>60.508311249999998</v>
      </c>
      <c r="J96" s="89">
        <v>34.894872240000005</v>
      </c>
      <c r="K96" s="79">
        <f t="shared" si="4"/>
        <v>0.73401727433864328</v>
      </c>
      <c r="L96" s="63">
        <f t="shared" si="5"/>
        <v>5.2137116960938608</v>
      </c>
    </row>
    <row r="97" spans="1:12" x14ac:dyDescent="0.2">
      <c r="A97" s="62" t="s">
        <v>700</v>
      </c>
      <c r="B97" s="62" t="s">
        <v>1276</v>
      </c>
      <c r="C97" s="62" t="s">
        <v>1235</v>
      </c>
      <c r="D97" s="62" t="s">
        <v>306</v>
      </c>
      <c r="E97" s="62" t="s">
        <v>1442</v>
      </c>
      <c r="F97" s="78">
        <v>14.502042267999999</v>
      </c>
      <c r="G97" s="78">
        <v>21.312716596999998</v>
      </c>
      <c r="H97" s="79">
        <f t="shared" si="3"/>
        <v>-0.31955918420829932</v>
      </c>
      <c r="I97" s="89">
        <v>58.8089406</v>
      </c>
      <c r="J97" s="89">
        <v>182.16282637</v>
      </c>
      <c r="K97" s="79">
        <f t="shared" si="4"/>
        <v>-0.67716277919101775</v>
      </c>
      <c r="L97" s="63">
        <f t="shared" si="5"/>
        <v>4.0552178454042282</v>
      </c>
    </row>
    <row r="98" spans="1:12" x14ac:dyDescent="0.2">
      <c r="A98" s="62" t="s">
        <v>2509</v>
      </c>
      <c r="B98" s="62" t="s">
        <v>738</v>
      </c>
      <c r="C98" s="62" t="s">
        <v>1235</v>
      </c>
      <c r="D98" s="62" t="s">
        <v>1153</v>
      </c>
      <c r="E98" s="62" t="s">
        <v>308</v>
      </c>
      <c r="F98" s="78">
        <v>7.4515220820000003</v>
      </c>
      <c r="G98" s="78">
        <v>8.0389030229999996</v>
      </c>
      <c r="H98" s="79">
        <f t="shared" si="3"/>
        <v>-7.3067300267144808E-2</v>
      </c>
      <c r="I98" s="89">
        <v>57.152418308830995</v>
      </c>
      <c r="J98" s="89">
        <v>15.671998632131251</v>
      </c>
      <c r="K98" s="79">
        <f t="shared" si="4"/>
        <v>2.6467855600532797</v>
      </c>
      <c r="L98" s="63">
        <f t="shared" si="5"/>
        <v>7.6698985361513143</v>
      </c>
    </row>
    <row r="99" spans="1:12" x14ac:dyDescent="0.2">
      <c r="A99" s="62" t="s">
        <v>2556</v>
      </c>
      <c r="B99" s="62" t="s">
        <v>1350</v>
      </c>
      <c r="C99" s="62" t="s">
        <v>1235</v>
      </c>
      <c r="D99" s="62" t="s">
        <v>1153</v>
      </c>
      <c r="E99" s="62" t="s">
        <v>308</v>
      </c>
      <c r="F99" s="78">
        <v>16.534134902000002</v>
      </c>
      <c r="G99" s="78">
        <v>13.745405191</v>
      </c>
      <c r="H99" s="79">
        <f t="shared" si="3"/>
        <v>0.20288450374863909</v>
      </c>
      <c r="I99" s="89">
        <v>55.988234039202496</v>
      </c>
      <c r="J99" s="89">
        <v>75.465317508927996</v>
      </c>
      <c r="K99" s="79">
        <f t="shared" si="4"/>
        <v>-0.25809317594696723</v>
      </c>
      <c r="L99" s="63">
        <f t="shared" si="5"/>
        <v>3.3862209526565583</v>
      </c>
    </row>
    <row r="100" spans="1:12" x14ac:dyDescent="0.2">
      <c r="A100" s="62" t="s">
        <v>2532</v>
      </c>
      <c r="B100" s="62" t="s">
        <v>1130</v>
      </c>
      <c r="C100" s="62" t="s">
        <v>1235</v>
      </c>
      <c r="D100" s="62" t="s">
        <v>1153</v>
      </c>
      <c r="E100" s="62" t="s">
        <v>1442</v>
      </c>
      <c r="F100" s="78">
        <v>18.249162784999999</v>
      </c>
      <c r="G100" s="78">
        <v>31.360229295000003</v>
      </c>
      <c r="H100" s="79">
        <f t="shared" si="3"/>
        <v>-0.41807942112497243</v>
      </c>
      <c r="I100" s="89">
        <v>54.999253279999998</v>
      </c>
      <c r="J100" s="89">
        <v>12.90366998</v>
      </c>
      <c r="K100" s="79">
        <f t="shared" si="4"/>
        <v>3.2622954062871958</v>
      </c>
      <c r="L100" s="63">
        <f t="shared" si="5"/>
        <v>3.0137959712435105</v>
      </c>
    </row>
    <row r="101" spans="1:12" x14ac:dyDescent="0.2">
      <c r="A101" s="62" t="s">
        <v>1479</v>
      </c>
      <c r="B101" s="62" t="s">
        <v>442</v>
      </c>
      <c r="C101" s="62" t="s">
        <v>1232</v>
      </c>
      <c r="D101" s="62" t="s">
        <v>306</v>
      </c>
      <c r="E101" s="62" t="s">
        <v>1442</v>
      </c>
      <c r="F101" s="78">
        <v>1.0590775100000001</v>
      </c>
      <c r="G101" s="78">
        <v>5.3220000000000003E-4</v>
      </c>
      <c r="H101" s="79" t="str">
        <f t="shared" si="3"/>
        <v/>
      </c>
      <c r="I101" s="89">
        <v>53.875569609999999</v>
      </c>
      <c r="J101" s="89">
        <v>31.517096219999999</v>
      </c>
      <c r="K101" s="79">
        <f t="shared" si="4"/>
        <v>0.70940778407789495</v>
      </c>
      <c r="L101" s="63">
        <f t="shared" si="5"/>
        <v>50.870280127089089</v>
      </c>
    </row>
    <row r="102" spans="1:12" x14ac:dyDescent="0.2">
      <c r="A102" s="62" t="s">
        <v>2513</v>
      </c>
      <c r="B102" s="62" t="s">
        <v>1287</v>
      </c>
      <c r="C102" s="62" t="s">
        <v>1235</v>
      </c>
      <c r="D102" s="62" t="s">
        <v>1153</v>
      </c>
      <c r="E102" s="62" t="s">
        <v>308</v>
      </c>
      <c r="F102" s="78">
        <v>26.967820737</v>
      </c>
      <c r="G102" s="78">
        <v>29.710919382</v>
      </c>
      <c r="H102" s="79">
        <f t="shared" si="3"/>
        <v>-9.2326279430513747E-2</v>
      </c>
      <c r="I102" s="89">
        <v>53.221639379999999</v>
      </c>
      <c r="J102" s="89">
        <v>105.52055862</v>
      </c>
      <c r="K102" s="79">
        <f t="shared" si="4"/>
        <v>-0.49562777077724307</v>
      </c>
      <c r="L102" s="63">
        <f t="shared" si="5"/>
        <v>1.9735239231614889</v>
      </c>
    </row>
    <row r="103" spans="1:12" x14ac:dyDescent="0.2">
      <c r="A103" s="62" t="s">
        <v>2596</v>
      </c>
      <c r="B103" s="62" t="s">
        <v>531</v>
      </c>
      <c r="C103" s="62" t="s">
        <v>1235</v>
      </c>
      <c r="D103" s="62" t="s">
        <v>307</v>
      </c>
      <c r="E103" s="62" t="s">
        <v>308</v>
      </c>
      <c r="F103" s="78">
        <v>8.8757512359999993</v>
      </c>
      <c r="G103" s="78">
        <v>10.561984710999999</v>
      </c>
      <c r="H103" s="79">
        <f t="shared" si="3"/>
        <v>-0.15965119446194964</v>
      </c>
      <c r="I103" s="89">
        <v>52.813733970000001</v>
      </c>
      <c r="J103" s="89">
        <v>23.3030276</v>
      </c>
      <c r="K103" s="79">
        <f t="shared" si="4"/>
        <v>1.2663893669335913</v>
      </c>
      <c r="L103" s="63">
        <f t="shared" si="5"/>
        <v>5.9503395899366556</v>
      </c>
    </row>
    <row r="104" spans="1:12" x14ac:dyDescent="0.2">
      <c r="A104" s="62" t="s">
        <v>2656</v>
      </c>
      <c r="B104" s="62" t="s">
        <v>883</v>
      </c>
      <c r="C104" s="62" t="s">
        <v>1235</v>
      </c>
      <c r="D104" s="62" t="s">
        <v>307</v>
      </c>
      <c r="E104" s="62" t="s">
        <v>308</v>
      </c>
      <c r="F104" s="78">
        <v>13.543549753000001</v>
      </c>
      <c r="G104" s="78">
        <v>13.407186273000001</v>
      </c>
      <c r="H104" s="79">
        <f t="shared" si="3"/>
        <v>1.017092454921853E-2</v>
      </c>
      <c r="I104" s="89">
        <v>51.313222670000002</v>
      </c>
      <c r="J104" s="89">
        <v>140.20770921000002</v>
      </c>
      <c r="K104" s="79">
        <f t="shared" si="4"/>
        <v>-0.63401996253184489</v>
      </c>
      <c r="L104" s="63">
        <f t="shared" si="5"/>
        <v>3.7887572760334658</v>
      </c>
    </row>
    <row r="105" spans="1:12" x14ac:dyDescent="0.2">
      <c r="A105" s="62" t="s">
        <v>2453</v>
      </c>
      <c r="B105" s="62" t="s">
        <v>2191</v>
      </c>
      <c r="C105" s="62" t="s">
        <v>947</v>
      </c>
      <c r="D105" s="62" t="s">
        <v>306</v>
      </c>
      <c r="E105" s="62" t="s">
        <v>1442</v>
      </c>
      <c r="F105" s="78">
        <v>20.299074756</v>
      </c>
      <c r="G105" s="78">
        <v>10.009113615</v>
      </c>
      <c r="H105" s="79">
        <f t="shared" si="3"/>
        <v>1.0280591805431314</v>
      </c>
      <c r="I105" s="89">
        <v>50.62192847</v>
      </c>
      <c r="J105" s="89">
        <v>21.78332421</v>
      </c>
      <c r="K105" s="79">
        <f t="shared" si="4"/>
        <v>1.3238844531708871</v>
      </c>
      <c r="L105" s="63">
        <f t="shared" si="5"/>
        <v>2.4938047215692514</v>
      </c>
    </row>
    <row r="106" spans="1:12" x14ac:dyDescent="0.2">
      <c r="A106" s="62" t="s">
        <v>1296</v>
      </c>
      <c r="B106" s="62" t="s">
        <v>606</v>
      </c>
      <c r="C106" s="62" t="s">
        <v>1235</v>
      </c>
      <c r="D106" s="62" t="s">
        <v>307</v>
      </c>
      <c r="E106" s="62" t="s">
        <v>308</v>
      </c>
      <c r="F106" s="78">
        <v>27.943386914999998</v>
      </c>
      <c r="G106" s="78">
        <v>31.886747495999998</v>
      </c>
      <c r="H106" s="79">
        <f t="shared" si="3"/>
        <v>-0.12366769553698354</v>
      </c>
      <c r="I106" s="89">
        <v>50.195445429999999</v>
      </c>
      <c r="J106" s="89">
        <v>67.601029999999994</v>
      </c>
      <c r="K106" s="79">
        <f t="shared" si="4"/>
        <v>-0.25747513861844995</v>
      </c>
      <c r="L106" s="63">
        <f t="shared" si="5"/>
        <v>1.7963264647441541</v>
      </c>
    </row>
    <row r="107" spans="1:12" x14ac:dyDescent="0.2">
      <c r="A107" s="62" t="s">
        <v>118</v>
      </c>
      <c r="B107" s="62" t="s">
        <v>119</v>
      </c>
      <c r="C107" s="62" t="s">
        <v>1237</v>
      </c>
      <c r="D107" s="62" t="s">
        <v>307</v>
      </c>
      <c r="E107" s="62" t="s">
        <v>308</v>
      </c>
      <c r="F107" s="78">
        <v>0.35514400499999998</v>
      </c>
      <c r="G107" s="78">
        <v>0.82682562000000004</v>
      </c>
      <c r="H107" s="79">
        <f t="shared" si="3"/>
        <v>-0.57047290697160546</v>
      </c>
      <c r="I107" s="89">
        <v>48.90380442</v>
      </c>
      <c r="J107" s="89">
        <v>6.9671999999999998E-2</v>
      </c>
      <c r="K107" s="79" t="str">
        <f t="shared" si="4"/>
        <v/>
      </c>
      <c r="L107" s="63" t="str">
        <f t="shared" si="5"/>
        <v/>
      </c>
    </row>
    <row r="108" spans="1:12" x14ac:dyDescent="0.2">
      <c r="A108" s="62" t="s">
        <v>2754</v>
      </c>
      <c r="B108" s="62" t="s">
        <v>71</v>
      </c>
      <c r="C108" s="62" t="s">
        <v>2792</v>
      </c>
      <c r="D108" s="62" t="s">
        <v>307</v>
      </c>
      <c r="E108" s="62" t="s">
        <v>308</v>
      </c>
      <c r="F108" s="78">
        <v>35.624834270000001</v>
      </c>
      <c r="G108" s="78">
        <v>71.413639000000003</v>
      </c>
      <c r="H108" s="79">
        <f t="shared" si="3"/>
        <v>-0.50114803322093704</v>
      </c>
      <c r="I108" s="89">
        <v>48.590153030000003</v>
      </c>
      <c r="J108" s="89">
        <v>7.6548685499999998</v>
      </c>
      <c r="K108" s="79">
        <f t="shared" si="4"/>
        <v>5.3476142944348801</v>
      </c>
      <c r="L108" s="63">
        <f t="shared" si="5"/>
        <v>1.3639404652871105</v>
      </c>
    </row>
    <row r="109" spans="1:12" x14ac:dyDescent="0.2">
      <c r="A109" s="62" t="s">
        <v>2561</v>
      </c>
      <c r="B109" s="62" t="s">
        <v>563</v>
      </c>
      <c r="C109" s="62" t="s">
        <v>1235</v>
      </c>
      <c r="D109" s="62" t="s">
        <v>307</v>
      </c>
      <c r="E109" s="62" t="s">
        <v>308</v>
      </c>
      <c r="F109" s="78">
        <v>9.4491374439999998</v>
      </c>
      <c r="G109" s="78">
        <v>4.6018539220000001</v>
      </c>
      <c r="H109" s="79">
        <f t="shared" si="3"/>
        <v>1.0533327663502483</v>
      </c>
      <c r="I109" s="89">
        <v>47.9654871875438</v>
      </c>
      <c r="J109" s="89">
        <v>44.094407759999996</v>
      </c>
      <c r="K109" s="79">
        <f t="shared" si="4"/>
        <v>8.7790711434737378E-2</v>
      </c>
      <c r="L109" s="63">
        <f t="shared" si="5"/>
        <v>5.07617626178153</v>
      </c>
    </row>
    <row r="110" spans="1:12" x14ac:dyDescent="0.2">
      <c r="A110" s="62" t="s">
        <v>2507</v>
      </c>
      <c r="B110" s="62" t="s">
        <v>528</v>
      </c>
      <c r="C110" s="62" t="s">
        <v>1235</v>
      </c>
      <c r="D110" s="62" t="s">
        <v>1153</v>
      </c>
      <c r="E110" s="62" t="s">
        <v>308</v>
      </c>
      <c r="F110" s="78">
        <v>36.555591766999996</v>
      </c>
      <c r="G110" s="78">
        <v>41.303852456000001</v>
      </c>
      <c r="H110" s="79">
        <f t="shared" si="3"/>
        <v>-0.1149592690913811</v>
      </c>
      <c r="I110" s="89">
        <v>47.674307590000005</v>
      </c>
      <c r="J110" s="89">
        <v>86.472384309999995</v>
      </c>
      <c r="K110" s="79">
        <f t="shared" si="4"/>
        <v>-0.4486759215625471</v>
      </c>
      <c r="L110" s="63">
        <f t="shared" si="5"/>
        <v>1.3041590981174394</v>
      </c>
    </row>
    <row r="111" spans="1:12" x14ac:dyDescent="0.2">
      <c r="A111" s="62" t="s">
        <v>328</v>
      </c>
      <c r="B111" s="62" t="s">
        <v>329</v>
      </c>
      <c r="C111" s="62" t="s">
        <v>1236</v>
      </c>
      <c r="D111" s="62" t="s">
        <v>306</v>
      </c>
      <c r="E111" s="62" t="s">
        <v>1442</v>
      </c>
      <c r="F111" s="78">
        <v>17.809273221000002</v>
      </c>
      <c r="G111" s="78">
        <v>15.181438526000001</v>
      </c>
      <c r="H111" s="79">
        <f t="shared" si="3"/>
        <v>0.17309523669311866</v>
      </c>
      <c r="I111" s="89">
        <v>47.558720569999998</v>
      </c>
      <c r="J111" s="89">
        <v>3.61312013</v>
      </c>
      <c r="K111" s="79">
        <f t="shared" si="4"/>
        <v>12.162784202804792</v>
      </c>
      <c r="L111" s="63">
        <f t="shared" si="5"/>
        <v>2.6704470182377014</v>
      </c>
    </row>
    <row r="112" spans="1:12" x14ac:dyDescent="0.2">
      <c r="A112" s="62" t="s">
        <v>2299</v>
      </c>
      <c r="B112" s="62" t="s">
        <v>255</v>
      </c>
      <c r="C112" s="62" t="s">
        <v>947</v>
      </c>
      <c r="D112" s="62" t="s">
        <v>306</v>
      </c>
      <c r="E112" s="62" t="s">
        <v>308</v>
      </c>
      <c r="F112" s="78">
        <v>1.3909200800000001</v>
      </c>
      <c r="G112" s="78">
        <v>0.14668645999999999</v>
      </c>
      <c r="H112" s="79">
        <f t="shared" si="3"/>
        <v>8.4822663250582249</v>
      </c>
      <c r="I112" s="89">
        <v>46.569445330000001</v>
      </c>
      <c r="J112" s="89">
        <v>63.432742520000005</v>
      </c>
      <c r="K112" s="79">
        <f t="shared" si="4"/>
        <v>-0.26584531142860635</v>
      </c>
      <c r="L112" s="63">
        <f t="shared" si="5"/>
        <v>33.481036041984524</v>
      </c>
    </row>
    <row r="113" spans="1:12" x14ac:dyDescent="0.2">
      <c r="A113" s="62" t="s">
        <v>2440</v>
      </c>
      <c r="B113" s="62" t="s">
        <v>1440</v>
      </c>
      <c r="C113" s="62" t="s">
        <v>947</v>
      </c>
      <c r="D113" s="62" t="s">
        <v>306</v>
      </c>
      <c r="E113" s="62" t="s">
        <v>1442</v>
      </c>
      <c r="F113" s="78">
        <v>15.129027805</v>
      </c>
      <c r="G113" s="78">
        <v>2.37247458</v>
      </c>
      <c r="H113" s="79">
        <f t="shared" si="3"/>
        <v>5.3768977474144313</v>
      </c>
      <c r="I113" s="89">
        <v>46.116951369999995</v>
      </c>
      <c r="J113" s="89">
        <v>3.29923228</v>
      </c>
      <c r="K113" s="79">
        <f t="shared" si="4"/>
        <v>12.978085644215385</v>
      </c>
      <c r="L113" s="63">
        <f t="shared" si="5"/>
        <v>3.0482428854257759</v>
      </c>
    </row>
    <row r="114" spans="1:12" x14ac:dyDescent="0.2">
      <c r="A114" s="62" t="s">
        <v>2326</v>
      </c>
      <c r="B114" s="62" t="s">
        <v>225</v>
      </c>
      <c r="C114" s="62" t="s">
        <v>947</v>
      </c>
      <c r="D114" s="62" t="s">
        <v>306</v>
      </c>
      <c r="E114" s="62" t="s">
        <v>1442</v>
      </c>
      <c r="F114" s="78">
        <v>10.246286754</v>
      </c>
      <c r="G114" s="78">
        <v>9.3680088660000003</v>
      </c>
      <c r="H114" s="79">
        <f t="shared" si="3"/>
        <v>9.3752888213801455E-2</v>
      </c>
      <c r="I114" s="89">
        <v>46.061030430000002</v>
      </c>
      <c r="J114" s="89">
        <v>16.47595901</v>
      </c>
      <c r="K114" s="79">
        <f t="shared" si="4"/>
        <v>1.7956509482721761</v>
      </c>
      <c r="L114" s="63">
        <f t="shared" si="5"/>
        <v>4.4953876009783205</v>
      </c>
    </row>
    <row r="115" spans="1:12" x14ac:dyDescent="0.2">
      <c r="A115" s="62" t="s">
        <v>2400</v>
      </c>
      <c r="B115" s="62" t="s">
        <v>154</v>
      </c>
      <c r="C115" s="62" t="s">
        <v>947</v>
      </c>
      <c r="D115" s="62" t="s">
        <v>306</v>
      </c>
      <c r="E115" s="62" t="s">
        <v>1442</v>
      </c>
      <c r="F115" s="78">
        <v>22.221250449999999</v>
      </c>
      <c r="G115" s="78">
        <v>3.6825142550000001</v>
      </c>
      <c r="H115" s="79">
        <f t="shared" si="3"/>
        <v>5.0342605381170475</v>
      </c>
      <c r="I115" s="89">
        <v>45.882998060000006</v>
      </c>
      <c r="J115" s="89">
        <v>2.4204876299999998</v>
      </c>
      <c r="K115" s="79">
        <f t="shared" si="4"/>
        <v>17.956096900193625</v>
      </c>
      <c r="L115" s="63">
        <f t="shared" si="5"/>
        <v>2.0648252069900956</v>
      </c>
    </row>
    <row r="116" spans="1:12" x14ac:dyDescent="0.2">
      <c r="A116" s="62" t="s">
        <v>1312</v>
      </c>
      <c r="B116" s="62" t="s">
        <v>617</v>
      </c>
      <c r="C116" s="62" t="s">
        <v>1235</v>
      </c>
      <c r="D116" s="62" t="s">
        <v>307</v>
      </c>
      <c r="E116" s="62" t="s">
        <v>308</v>
      </c>
      <c r="F116" s="78">
        <v>15.982628014000001</v>
      </c>
      <c r="G116" s="78">
        <v>30.971308877999999</v>
      </c>
      <c r="H116" s="79">
        <f t="shared" si="3"/>
        <v>-0.48395374322223039</v>
      </c>
      <c r="I116" s="89">
        <v>44.694346939999996</v>
      </c>
      <c r="J116" s="89">
        <v>52.930934280000002</v>
      </c>
      <c r="K116" s="79">
        <f t="shared" si="4"/>
        <v>-0.15561008797670528</v>
      </c>
      <c r="L116" s="63">
        <f t="shared" si="5"/>
        <v>2.7964329083333435</v>
      </c>
    </row>
    <row r="117" spans="1:12" x14ac:dyDescent="0.2">
      <c r="A117" s="62" t="s">
        <v>2522</v>
      </c>
      <c r="B117" s="62" t="s">
        <v>1421</v>
      </c>
      <c r="C117" s="62" t="s">
        <v>1235</v>
      </c>
      <c r="D117" s="62" t="s">
        <v>307</v>
      </c>
      <c r="E117" s="62" t="s">
        <v>308</v>
      </c>
      <c r="F117" s="78">
        <v>10.71491063</v>
      </c>
      <c r="G117" s="78">
        <v>6.2717165000000001</v>
      </c>
      <c r="H117" s="79">
        <f t="shared" si="3"/>
        <v>0.70844945398919101</v>
      </c>
      <c r="I117" s="89">
        <v>44.105286636890249</v>
      </c>
      <c r="J117" s="89">
        <v>11.08847836</v>
      </c>
      <c r="K117" s="79">
        <f t="shared" si="4"/>
        <v>2.9775779151081148</v>
      </c>
      <c r="L117" s="63">
        <f t="shared" si="5"/>
        <v>4.1162533370462882</v>
      </c>
    </row>
    <row r="118" spans="1:12" x14ac:dyDescent="0.2">
      <c r="A118" s="62" t="s">
        <v>864</v>
      </c>
      <c r="B118" s="62" t="s">
        <v>865</v>
      </c>
      <c r="C118" s="62" t="s">
        <v>1235</v>
      </c>
      <c r="D118" s="62" t="s">
        <v>307</v>
      </c>
      <c r="E118" s="62" t="s">
        <v>308</v>
      </c>
      <c r="F118" s="78">
        <v>7.6962845399999997</v>
      </c>
      <c r="G118" s="78">
        <v>12.639386212</v>
      </c>
      <c r="H118" s="79">
        <f t="shared" si="3"/>
        <v>-0.39108716112392816</v>
      </c>
      <c r="I118" s="89">
        <v>43.775073949999999</v>
      </c>
      <c r="J118" s="89">
        <v>11.76274868</v>
      </c>
      <c r="K118" s="79">
        <f t="shared" si="4"/>
        <v>2.7215004027443017</v>
      </c>
      <c r="L118" s="63">
        <f t="shared" si="5"/>
        <v>5.6878190667831001</v>
      </c>
    </row>
    <row r="119" spans="1:12" x14ac:dyDescent="0.2">
      <c r="A119" s="62" t="s">
        <v>2300</v>
      </c>
      <c r="B119" s="62" t="s">
        <v>257</v>
      </c>
      <c r="C119" s="62" t="s">
        <v>947</v>
      </c>
      <c r="D119" s="62" t="s">
        <v>306</v>
      </c>
      <c r="E119" s="62" t="s">
        <v>1442</v>
      </c>
      <c r="F119" s="78">
        <v>7.8611361440000005</v>
      </c>
      <c r="G119" s="78">
        <v>1.617541297</v>
      </c>
      <c r="H119" s="79">
        <f t="shared" si="3"/>
        <v>3.8599291768190325</v>
      </c>
      <c r="I119" s="89">
        <v>43.696906560000002</v>
      </c>
      <c r="J119" s="89">
        <v>10.27281881</v>
      </c>
      <c r="K119" s="79">
        <f t="shared" si="4"/>
        <v>3.2536432665845885</v>
      </c>
      <c r="L119" s="63">
        <f t="shared" si="5"/>
        <v>5.5585993881242723</v>
      </c>
    </row>
    <row r="120" spans="1:12" x14ac:dyDescent="0.2">
      <c r="A120" s="62" t="s">
        <v>1321</v>
      </c>
      <c r="B120" s="62" t="s">
        <v>523</v>
      </c>
      <c r="C120" s="62" t="s">
        <v>1235</v>
      </c>
      <c r="D120" s="62" t="s">
        <v>307</v>
      </c>
      <c r="E120" s="62" t="s">
        <v>308</v>
      </c>
      <c r="F120" s="78">
        <v>4.055010513</v>
      </c>
      <c r="G120" s="78">
        <v>11.352325222999999</v>
      </c>
      <c r="H120" s="79">
        <f t="shared" si="3"/>
        <v>-0.64280352849789035</v>
      </c>
      <c r="I120" s="89">
        <v>43.439790250000001</v>
      </c>
      <c r="J120" s="89">
        <v>11.682967699999999</v>
      </c>
      <c r="K120" s="79">
        <f t="shared" si="4"/>
        <v>2.7182153854623774</v>
      </c>
      <c r="L120" s="63">
        <f t="shared" si="5"/>
        <v>10.712620870090454</v>
      </c>
    </row>
    <row r="121" spans="1:12" x14ac:dyDescent="0.2">
      <c r="A121" s="62" t="s">
        <v>2759</v>
      </c>
      <c r="B121" s="62" t="s">
        <v>69</v>
      </c>
      <c r="C121" s="62" t="s">
        <v>2792</v>
      </c>
      <c r="D121" s="62" t="s">
        <v>307</v>
      </c>
      <c r="E121" s="62" t="s">
        <v>308</v>
      </c>
      <c r="F121" s="78">
        <v>6.5152185400000002</v>
      </c>
      <c r="G121" s="78">
        <v>9.0835258000000003</v>
      </c>
      <c r="H121" s="79">
        <f t="shared" si="3"/>
        <v>-0.28274343207127783</v>
      </c>
      <c r="I121" s="89">
        <v>42.99966543</v>
      </c>
      <c r="J121" s="89">
        <v>36.717695200000001</v>
      </c>
      <c r="K121" s="79">
        <f t="shared" si="4"/>
        <v>0.17108835932599598</v>
      </c>
      <c r="L121" s="63">
        <f t="shared" si="5"/>
        <v>6.5998807508918951</v>
      </c>
    </row>
    <row r="122" spans="1:12" x14ac:dyDescent="0.2">
      <c r="A122" s="62" t="s">
        <v>2564</v>
      </c>
      <c r="B122" s="62" t="s">
        <v>1178</v>
      </c>
      <c r="C122" s="62" t="s">
        <v>1235</v>
      </c>
      <c r="D122" s="62" t="s">
        <v>307</v>
      </c>
      <c r="E122" s="62" t="s">
        <v>1442</v>
      </c>
      <c r="F122" s="78">
        <v>7.5651271700000002</v>
      </c>
      <c r="G122" s="78">
        <v>8.7574304600000001</v>
      </c>
      <c r="H122" s="79">
        <f t="shared" si="3"/>
        <v>-0.1361476172087126</v>
      </c>
      <c r="I122" s="89">
        <v>42.697742032038747</v>
      </c>
      <c r="J122" s="89">
        <v>73.602689639999994</v>
      </c>
      <c r="K122" s="79">
        <f t="shared" si="4"/>
        <v>-0.41988883502927987</v>
      </c>
      <c r="L122" s="63">
        <f t="shared" si="5"/>
        <v>5.6440217160339881</v>
      </c>
    </row>
    <row r="123" spans="1:12" x14ac:dyDescent="0.2">
      <c r="A123" s="62" t="s">
        <v>2340</v>
      </c>
      <c r="B123" s="62" t="s">
        <v>510</v>
      </c>
      <c r="C123" s="62" t="s">
        <v>947</v>
      </c>
      <c r="D123" s="62" t="s">
        <v>306</v>
      </c>
      <c r="E123" s="62" t="s">
        <v>308</v>
      </c>
      <c r="F123" s="78">
        <v>16.091280519999998</v>
      </c>
      <c r="G123" s="78">
        <v>23.983876004999999</v>
      </c>
      <c r="H123" s="79">
        <f t="shared" si="3"/>
        <v>-0.32907923153682939</v>
      </c>
      <c r="I123" s="89">
        <v>42.486558969999997</v>
      </c>
      <c r="J123" s="89">
        <v>144.04493991999999</v>
      </c>
      <c r="K123" s="79">
        <f t="shared" si="4"/>
        <v>-0.705046501504348</v>
      </c>
      <c r="L123" s="63">
        <f t="shared" si="5"/>
        <v>2.6403466720496898</v>
      </c>
    </row>
    <row r="124" spans="1:12" x14ac:dyDescent="0.2">
      <c r="A124" s="62" t="s">
        <v>764</v>
      </c>
      <c r="B124" s="62" t="s">
        <v>765</v>
      </c>
      <c r="C124" s="62" t="s">
        <v>1236</v>
      </c>
      <c r="D124" s="62" t="s">
        <v>306</v>
      </c>
      <c r="E124" s="62" t="s">
        <v>1442</v>
      </c>
      <c r="F124" s="78">
        <v>26.656529418999998</v>
      </c>
      <c r="G124" s="78">
        <v>58.077689786000001</v>
      </c>
      <c r="H124" s="79">
        <f t="shared" si="3"/>
        <v>-0.5410194600160263</v>
      </c>
      <c r="I124" s="89">
        <v>42.153854930000001</v>
      </c>
      <c r="J124" s="89">
        <v>30.00108161</v>
      </c>
      <c r="K124" s="79">
        <f t="shared" si="4"/>
        <v>0.4050778394586021</v>
      </c>
      <c r="L124" s="63">
        <f t="shared" si="5"/>
        <v>1.5813707128713448</v>
      </c>
    </row>
    <row r="125" spans="1:12" x14ac:dyDescent="0.2">
      <c r="A125" s="62" t="s">
        <v>2518</v>
      </c>
      <c r="B125" s="62" t="s">
        <v>54</v>
      </c>
      <c r="C125" s="62" t="s">
        <v>1235</v>
      </c>
      <c r="D125" s="62" t="s">
        <v>1153</v>
      </c>
      <c r="E125" s="62" t="s">
        <v>308</v>
      </c>
      <c r="F125" s="78">
        <v>11.464279167999999</v>
      </c>
      <c r="G125" s="78">
        <v>16.089123534999999</v>
      </c>
      <c r="H125" s="79">
        <f t="shared" si="3"/>
        <v>-0.28745160399441239</v>
      </c>
      <c r="I125" s="89">
        <v>41.441183689999995</v>
      </c>
      <c r="J125" s="89">
        <v>41.663159817910596</v>
      </c>
      <c r="K125" s="79">
        <f t="shared" si="4"/>
        <v>-5.3278754871389777E-3</v>
      </c>
      <c r="L125" s="63">
        <f t="shared" si="5"/>
        <v>3.6148093641747576</v>
      </c>
    </row>
    <row r="126" spans="1:12" x14ac:dyDescent="0.2">
      <c r="A126" s="62" t="s">
        <v>1464</v>
      </c>
      <c r="B126" s="62" t="s">
        <v>339</v>
      </c>
      <c r="C126" s="62" t="s">
        <v>1232</v>
      </c>
      <c r="D126" s="62" t="s">
        <v>306</v>
      </c>
      <c r="E126" s="62" t="s">
        <v>1442</v>
      </c>
      <c r="F126" s="78">
        <v>0.56927698999999998</v>
      </c>
      <c r="G126" s="78">
        <v>4.0078199999999994E-2</v>
      </c>
      <c r="H126" s="79">
        <f t="shared" si="3"/>
        <v>13.204155625751657</v>
      </c>
      <c r="I126" s="89">
        <v>41.148543789999998</v>
      </c>
      <c r="J126" s="89">
        <v>43.219320119999999</v>
      </c>
      <c r="K126" s="79">
        <f t="shared" si="4"/>
        <v>-4.7913209283496738E-2</v>
      </c>
      <c r="L126" s="63">
        <f t="shared" si="5"/>
        <v>72.282113123876655</v>
      </c>
    </row>
    <row r="127" spans="1:12" x14ac:dyDescent="0.2">
      <c r="A127" s="62" t="s">
        <v>2539</v>
      </c>
      <c r="B127" s="62" t="s">
        <v>2179</v>
      </c>
      <c r="C127" s="62" t="s">
        <v>1235</v>
      </c>
      <c r="D127" s="62" t="s">
        <v>1153</v>
      </c>
      <c r="E127" s="62" t="s">
        <v>308</v>
      </c>
      <c r="F127" s="78">
        <v>8.3782661750000003</v>
      </c>
      <c r="G127" s="78">
        <v>15.167591224999999</v>
      </c>
      <c r="H127" s="79">
        <f t="shared" si="3"/>
        <v>-0.44762051859688079</v>
      </c>
      <c r="I127" s="89">
        <v>40.114041990000004</v>
      </c>
      <c r="J127" s="89">
        <v>34.391219100000001</v>
      </c>
      <c r="K127" s="79">
        <f t="shared" si="4"/>
        <v>0.16640360649500807</v>
      </c>
      <c r="L127" s="63">
        <f t="shared" si="5"/>
        <v>4.7878691309303028</v>
      </c>
    </row>
    <row r="128" spans="1:12" x14ac:dyDescent="0.2">
      <c r="A128" s="62" t="s">
        <v>2589</v>
      </c>
      <c r="B128" s="62" t="s">
        <v>271</v>
      </c>
      <c r="C128" s="62" t="s">
        <v>1235</v>
      </c>
      <c r="D128" s="62" t="s">
        <v>307</v>
      </c>
      <c r="E128" s="62" t="s">
        <v>1442</v>
      </c>
      <c r="F128" s="78">
        <v>6.4171015000000002</v>
      </c>
      <c r="G128" s="78">
        <v>6.7673684000000005</v>
      </c>
      <c r="H128" s="79">
        <f t="shared" si="3"/>
        <v>-5.1758213724555024E-2</v>
      </c>
      <c r="I128" s="89">
        <v>39.579815539999998</v>
      </c>
      <c r="J128" s="89">
        <v>168.39080108000002</v>
      </c>
      <c r="K128" s="79">
        <f t="shared" si="4"/>
        <v>-0.76495262635400019</v>
      </c>
      <c r="L128" s="63">
        <f t="shared" si="5"/>
        <v>6.1678649683194191</v>
      </c>
    </row>
    <row r="129" spans="1:12" x14ac:dyDescent="0.2">
      <c r="A129" s="62" t="s">
        <v>2667</v>
      </c>
      <c r="B129" s="62" t="s">
        <v>2218</v>
      </c>
      <c r="C129" s="62" t="s">
        <v>1235</v>
      </c>
      <c r="D129" s="62" t="s">
        <v>1153</v>
      </c>
      <c r="E129" s="62" t="s">
        <v>308</v>
      </c>
      <c r="F129" s="78">
        <v>1.2097460800000002</v>
      </c>
      <c r="G129" s="78">
        <v>0.88143426000000002</v>
      </c>
      <c r="H129" s="79">
        <f t="shared" si="3"/>
        <v>0.37247453939446395</v>
      </c>
      <c r="I129" s="89">
        <v>39.551764857459951</v>
      </c>
      <c r="J129" s="89">
        <v>15.58886268</v>
      </c>
      <c r="K129" s="79">
        <f t="shared" si="4"/>
        <v>1.5371809136662398</v>
      </c>
      <c r="L129" s="63">
        <f t="shared" si="5"/>
        <v>32.69426990617729</v>
      </c>
    </row>
    <row r="130" spans="1:12" x14ac:dyDescent="0.2">
      <c r="A130" s="62" t="s">
        <v>2771</v>
      </c>
      <c r="B130" s="62" t="s">
        <v>49</v>
      </c>
      <c r="C130" s="62" t="s">
        <v>2792</v>
      </c>
      <c r="D130" s="62" t="s">
        <v>307</v>
      </c>
      <c r="E130" s="62" t="s">
        <v>308</v>
      </c>
      <c r="F130" s="78">
        <v>1.5628101599999999</v>
      </c>
      <c r="G130" s="78">
        <v>9.8293660299999992</v>
      </c>
      <c r="H130" s="79">
        <f t="shared" si="3"/>
        <v>-0.84100600636600764</v>
      </c>
      <c r="I130" s="89">
        <v>39.529882520000001</v>
      </c>
      <c r="J130" s="89">
        <v>4.2162857300000001</v>
      </c>
      <c r="K130" s="79">
        <f t="shared" si="4"/>
        <v>8.375522687832639</v>
      </c>
      <c r="L130" s="63">
        <f t="shared" si="5"/>
        <v>25.294103872475464</v>
      </c>
    </row>
    <row r="131" spans="1:12" x14ac:dyDescent="0.2">
      <c r="A131" s="62" t="s">
        <v>757</v>
      </c>
      <c r="B131" s="62" t="s">
        <v>758</v>
      </c>
      <c r="C131" s="62" t="s">
        <v>1235</v>
      </c>
      <c r="D131" s="62" t="s">
        <v>307</v>
      </c>
      <c r="E131" s="62" t="s">
        <v>1442</v>
      </c>
      <c r="F131" s="78">
        <v>16.403765669999999</v>
      </c>
      <c r="G131" s="78">
        <v>16.64938853</v>
      </c>
      <c r="H131" s="79">
        <f t="shared" si="3"/>
        <v>-1.4752665514257246E-2</v>
      </c>
      <c r="I131" s="89">
        <v>39.326417599999999</v>
      </c>
      <c r="J131" s="89">
        <v>28.809082989999997</v>
      </c>
      <c r="K131" s="79">
        <f t="shared" si="4"/>
        <v>0.36507009312482119</v>
      </c>
      <c r="L131" s="63">
        <f t="shared" si="5"/>
        <v>2.3974018156039656</v>
      </c>
    </row>
    <row r="132" spans="1:12" x14ac:dyDescent="0.2">
      <c r="A132" s="62" t="s">
        <v>2508</v>
      </c>
      <c r="B132" s="62" t="s">
        <v>1355</v>
      </c>
      <c r="C132" s="62" t="s">
        <v>1235</v>
      </c>
      <c r="D132" s="62" t="s">
        <v>1153</v>
      </c>
      <c r="E132" s="62" t="s">
        <v>308</v>
      </c>
      <c r="F132" s="78">
        <v>30.019711804</v>
      </c>
      <c r="G132" s="78">
        <v>32.307300261999998</v>
      </c>
      <c r="H132" s="79">
        <f t="shared" si="3"/>
        <v>-7.0807168641406792E-2</v>
      </c>
      <c r="I132" s="89">
        <v>38.97244379</v>
      </c>
      <c r="J132" s="89">
        <v>52.143551900432996</v>
      </c>
      <c r="K132" s="79">
        <f t="shared" si="4"/>
        <v>-0.2525932283167619</v>
      </c>
      <c r="L132" s="63">
        <f t="shared" si="5"/>
        <v>1.2982284455111619</v>
      </c>
    </row>
    <row r="133" spans="1:12" x14ac:dyDescent="0.2">
      <c r="A133" s="62" t="s">
        <v>2383</v>
      </c>
      <c r="B133" s="62" t="s">
        <v>52</v>
      </c>
      <c r="C133" s="62" t="s">
        <v>947</v>
      </c>
      <c r="D133" s="62" t="s">
        <v>306</v>
      </c>
      <c r="E133" s="62" t="s">
        <v>1442</v>
      </c>
      <c r="F133" s="78">
        <v>13.836374363999999</v>
      </c>
      <c r="G133" s="78">
        <v>11.677879439</v>
      </c>
      <c r="H133" s="79">
        <f t="shared" si="3"/>
        <v>0.18483620560350933</v>
      </c>
      <c r="I133" s="89">
        <v>38.063836999999999</v>
      </c>
      <c r="J133" s="89">
        <v>27.27207499</v>
      </c>
      <c r="K133" s="79">
        <f t="shared" si="4"/>
        <v>0.39570740451385067</v>
      </c>
      <c r="L133" s="63">
        <f t="shared" si="5"/>
        <v>2.7509979130830637</v>
      </c>
    </row>
    <row r="134" spans="1:12" x14ac:dyDescent="0.2">
      <c r="A134" s="62" t="s">
        <v>2757</v>
      </c>
      <c r="B134" s="62" t="s">
        <v>68</v>
      </c>
      <c r="C134" s="62" t="s">
        <v>2792</v>
      </c>
      <c r="D134" s="62" t="s">
        <v>307</v>
      </c>
      <c r="E134" s="62" t="s">
        <v>308</v>
      </c>
      <c r="F134" s="78">
        <v>11.697473949999999</v>
      </c>
      <c r="G134" s="78">
        <v>3.39580891</v>
      </c>
      <c r="H134" s="79">
        <f t="shared" si="3"/>
        <v>2.4446796801649242</v>
      </c>
      <c r="I134" s="89">
        <v>37.886271389999997</v>
      </c>
      <c r="J134" s="89">
        <v>21.38782058</v>
      </c>
      <c r="K134" s="79">
        <f t="shared" si="4"/>
        <v>0.77139467054571664</v>
      </c>
      <c r="L134" s="63">
        <f t="shared" si="5"/>
        <v>3.2388421253975093</v>
      </c>
    </row>
    <row r="135" spans="1:12" x14ac:dyDescent="0.2">
      <c r="A135" s="62" t="s">
        <v>2760</v>
      </c>
      <c r="B135" s="62" t="s">
        <v>441</v>
      </c>
      <c r="C135" s="62" t="s">
        <v>2792</v>
      </c>
      <c r="D135" s="62" t="s">
        <v>307</v>
      </c>
      <c r="E135" s="62" t="s">
        <v>308</v>
      </c>
      <c r="F135" s="78">
        <v>5.5651582869999991</v>
      </c>
      <c r="G135" s="78">
        <v>5.1171720800000005</v>
      </c>
      <c r="H135" s="79">
        <f t="shared" ref="H135:H198" si="6">IF(ISERROR(F135/G135-1),"",IF((F135/G135-1)&gt;10000%,"",F135/G135-1))</f>
        <v>8.75456599849187E-2</v>
      </c>
      <c r="I135" s="89">
        <v>37.833560779999999</v>
      </c>
      <c r="J135" s="89">
        <v>36.695412700000006</v>
      </c>
      <c r="K135" s="79">
        <f t="shared" ref="K135:K198" si="7">IF(ISERROR(I135/J135-1),"",IF((I135/J135-1)&gt;10000%,"",I135/J135-1))</f>
        <v>3.1016086106043339E-2</v>
      </c>
      <c r="L135" s="63">
        <f t="shared" ref="L135:L198" si="8">IF(ISERROR(I135/F135),"",IF(I135/F135&gt;10000%,"",I135/F135))</f>
        <v>6.7982901525690256</v>
      </c>
    </row>
    <row r="136" spans="1:12" x14ac:dyDescent="0.2">
      <c r="A136" s="62" t="s">
        <v>166</v>
      </c>
      <c r="B136" s="62" t="s">
        <v>761</v>
      </c>
      <c r="C136" s="62" t="s">
        <v>1236</v>
      </c>
      <c r="D136" s="62" t="s">
        <v>306</v>
      </c>
      <c r="E136" s="62" t="s">
        <v>308</v>
      </c>
      <c r="F136" s="78">
        <v>26.108908575000001</v>
      </c>
      <c r="G136" s="78">
        <v>16.267626876000001</v>
      </c>
      <c r="H136" s="79">
        <f t="shared" si="6"/>
        <v>0.60496111534984043</v>
      </c>
      <c r="I136" s="89">
        <v>37.762418029999999</v>
      </c>
      <c r="J136" s="89">
        <v>13.59038606</v>
      </c>
      <c r="K136" s="79">
        <f t="shared" si="7"/>
        <v>1.7786126062411505</v>
      </c>
      <c r="L136" s="63">
        <f t="shared" si="8"/>
        <v>1.4463422674879085</v>
      </c>
    </row>
    <row r="137" spans="1:12" x14ac:dyDescent="0.2">
      <c r="A137" s="62" t="s">
        <v>546</v>
      </c>
      <c r="B137" s="62" t="s">
        <v>744</v>
      </c>
      <c r="C137" s="62" t="s">
        <v>1235</v>
      </c>
      <c r="D137" s="62" t="s">
        <v>307</v>
      </c>
      <c r="E137" s="62" t="s">
        <v>308</v>
      </c>
      <c r="F137" s="78">
        <v>36.565531424</v>
      </c>
      <c r="G137" s="78">
        <v>26.539392923000001</v>
      </c>
      <c r="H137" s="79">
        <f t="shared" si="6"/>
        <v>0.37778326467712775</v>
      </c>
      <c r="I137" s="89">
        <v>37.375820349586448</v>
      </c>
      <c r="J137" s="89">
        <v>20.856494850371902</v>
      </c>
      <c r="K137" s="79">
        <f t="shared" si="7"/>
        <v>0.79204706340768394</v>
      </c>
      <c r="L137" s="63">
        <f t="shared" si="8"/>
        <v>1.0221599110974389</v>
      </c>
    </row>
    <row r="138" spans="1:12" x14ac:dyDescent="0.2">
      <c r="A138" s="62" t="s">
        <v>2523</v>
      </c>
      <c r="B138" s="62" t="s">
        <v>1337</v>
      </c>
      <c r="C138" s="62" t="s">
        <v>1235</v>
      </c>
      <c r="D138" s="62" t="s">
        <v>307</v>
      </c>
      <c r="E138" s="62" t="s">
        <v>308</v>
      </c>
      <c r="F138" s="78">
        <v>6.0466642659999996</v>
      </c>
      <c r="G138" s="78">
        <v>7.4934422270000001</v>
      </c>
      <c r="H138" s="79">
        <f t="shared" si="6"/>
        <v>-0.19307254492295167</v>
      </c>
      <c r="I138" s="89">
        <v>37.345269450000004</v>
      </c>
      <c r="J138" s="89">
        <v>59.68290777</v>
      </c>
      <c r="K138" s="79">
        <f t="shared" si="7"/>
        <v>-0.37427195079171649</v>
      </c>
      <c r="L138" s="63">
        <f t="shared" si="8"/>
        <v>6.1761771130555454</v>
      </c>
    </row>
    <row r="139" spans="1:12" x14ac:dyDescent="0.2">
      <c r="A139" s="62" t="s">
        <v>2339</v>
      </c>
      <c r="B139" s="62" t="s">
        <v>180</v>
      </c>
      <c r="C139" s="62" t="s">
        <v>947</v>
      </c>
      <c r="D139" s="62" t="s">
        <v>306</v>
      </c>
      <c r="E139" s="62" t="s">
        <v>1442</v>
      </c>
      <c r="F139" s="78">
        <v>17.539153773999999</v>
      </c>
      <c r="G139" s="78">
        <v>24.176220324000003</v>
      </c>
      <c r="H139" s="79">
        <f t="shared" si="6"/>
        <v>-0.27452870883259262</v>
      </c>
      <c r="I139" s="89">
        <v>36.788128919999998</v>
      </c>
      <c r="J139" s="89">
        <v>80.075501720000005</v>
      </c>
      <c r="K139" s="79">
        <f t="shared" si="7"/>
        <v>-0.54058197413939357</v>
      </c>
      <c r="L139" s="63">
        <f t="shared" si="8"/>
        <v>2.0974859673409463</v>
      </c>
    </row>
    <row r="140" spans="1:12" x14ac:dyDescent="0.2">
      <c r="A140" s="62" t="s">
        <v>2441</v>
      </c>
      <c r="B140" s="62" t="s">
        <v>2225</v>
      </c>
      <c r="C140" s="62" t="s">
        <v>947</v>
      </c>
      <c r="D140" s="62" t="s">
        <v>307</v>
      </c>
      <c r="E140" s="62" t="s">
        <v>308</v>
      </c>
      <c r="F140" s="78">
        <v>12.22875009</v>
      </c>
      <c r="G140" s="78">
        <v>14.74405855</v>
      </c>
      <c r="H140" s="79">
        <f t="shared" si="6"/>
        <v>-0.17059810577054446</v>
      </c>
      <c r="I140" s="89">
        <v>36.533600849999999</v>
      </c>
      <c r="J140" s="89">
        <v>30.001859339999999</v>
      </c>
      <c r="K140" s="79">
        <f t="shared" si="7"/>
        <v>0.21771122369377793</v>
      </c>
      <c r="L140" s="63">
        <f t="shared" si="8"/>
        <v>2.9875171690584446</v>
      </c>
    </row>
    <row r="141" spans="1:12" x14ac:dyDescent="0.2">
      <c r="A141" s="62" t="s">
        <v>2350</v>
      </c>
      <c r="B141" s="62" t="s">
        <v>503</v>
      </c>
      <c r="C141" s="62" t="s">
        <v>947</v>
      </c>
      <c r="D141" s="62" t="s">
        <v>306</v>
      </c>
      <c r="E141" s="62" t="s">
        <v>1442</v>
      </c>
      <c r="F141" s="78">
        <v>12.986853761000001</v>
      </c>
      <c r="G141" s="78">
        <v>27.863040488000003</v>
      </c>
      <c r="H141" s="79">
        <f t="shared" si="6"/>
        <v>-0.53390392672353348</v>
      </c>
      <c r="I141" s="89">
        <v>36.435136611988199</v>
      </c>
      <c r="J141" s="89">
        <v>147.00259304536797</v>
      </c>
      <c r="K141" s="79">
        <f t="shared" si="7"/>
        <v>-0.75214629989048165</v>
      </c>
      <c r="L141" s="63">
        <f t="shared" si="8"/>
        <v>2.8055399161730961</v>
      </c>
    </row>
    <row r="142" spans="1:12" x14ac:dyDescent="0.2">
      <c r="A142" s="62" t="s">
        <v>2302</v>
      </c>
      <c r="B142" s="62" t="s">
        <v>1251</v>
      </c>
      <c r="C142" s="62" t="s">
        <v>947</v>
      </c>
      <c r="D142" s="62" t="s">
        <v>306</v>
      </c>
      <c r="E142" s="62" t="s">
        <v>1442</v>
      </c>
      <c r="F142" s="78">
        <v>5.3363449379999999</v>
      </c>
      <c r="G142" s="78">
        <v>2.9358167110000002</v>
      </c>
      <c r="H142" s="79">
        <f t="shared" si="6"/>
        <v>0.81766965151660642</v>
      </c>
      <c r="I142" s="89">
        <v>36.414614244157946</v>
      </c>
      <c r="J142" s="89">
        <v>14.924377668018149</v>
      </c>
      <c r="K142" s="79">
        <f t="shared" si="7"/>
        <v>1.4399418893152109</v>
      </c>
      <c r="L142" s="63">
        <f t="shared" si="8"/>
        <v>6.8238868864810902</v>
      </c>
    </row>
    <row r="143" spans="1:12" x14ac:dyDescent="0.2">
      <c r="A143" s="62" t="s">
        <v>1329</v>
      </c>
      <c r="B143" s="62" t="s">
        <v>38</v>
      </c>
      <c r="C143" s="62" t="s">
        <v>1235</v>
      </c>
      <c r="D143" s="62" t="s">
        <v>307</v>
      </c>
      <c r="E143" s="62" t="s">
        <v>308</v>
      </c>
      <c r="F143" s="78">
        <v>40.615770900000001</v>
      </c>
      <c r="G143" s="78">
        <v>27.697009960000003</v>
      </c>
      <c r="H143" s="79">
        <f t="shared" si="6"/>
        <v>0.46643160971733999</v>
      </c>
      <c r="I143" s="89">
        <v>36.111899940000001</v>
      </c>
      <c r="J143" s="89">
        <v>27.655552789999998</v>
      </c>
      <c r="K143" s="79">
        <f t="shared" si="7"/>
        <v>0.30577393314870727</v>
      </c>
      <c r="L143" s="63">
        <f t="shared" si="8"/>
        <v>0.88911029237659989</v>
      </c>
    </row>
    <row r="144" spans="1:12" x14ac:dyDescent="0.2">
      <c r="A144" s="62" t="s">
        <v>2541</v>
      </c>
      <c r="B144" s="62" t="s">
        <v>739</v>
      </c>
      <c r="C144" s="62" t="s">
        <v>1235</v>
      </c>
      <c r="D144" s="62" t="s">
        <v>307</v>
      </c>
      <c r="E144" s="62" t="s">
        <v>308</v>
      </c>
      <c r="F144" s="78">
        <v>4.6816150399999996</v>
      </c>
      <c r="G144" s="78">
        <v>5.524510373</v>
      </c>
      <c r="H144" s="79">
        <f t="shared" si="6"/>
        <v>-0.15257376239521458</v>
      </c>
      <c r="I144" s="89">
        <v>36.110758949985048</v>
      </c>
      <c r="J144" s="89">
        <v>2.3725412700000001</v>
      </c>
      <c r="K144" s="79">
        <f t="shared" si="7"/>
        <v>14.220286958373983</v>
      </c>
      <c r="L144" s="63">
        <f t="shared" si="8"/>
        <v>7.7133123166797262</v>
      </c>
    </row>
    <row r="145" spans="1:12" x14ac:dyDescent="0.2">
      <c r="A145" s="62" t="s">
        <v>2530</v>
      </c>
      <c r="B145" s="62" t="s">
        <v>543</v>
      </c>
      <c r="C145" s="62" t="s">
        <v>1235</v>
      </c>
      <c r="D145" s="62" t="s">
        <v>307</v>
      </c>
      <c r="E145" s="62" t="s">
        <v>308</v>
      </c>
      <c r="F145" s="78">
        <v>20.744026436000002</v>
      </c>
      <c r="G145" s="78">
        <v>25.83843092</v>
      </c>
      <c r="H145" s="79">
        <f t="shared" si="6"/>
        <v>-0.1971638486784707</v>
      </c>
      <c r="I145" s="89">
        <v>35.737634369999995</v>
      </c>
      <c r="J145" s="89">
        <v>65.228606040000003</v>
      </c>
      <c r="K145" s="79">
        <f t="shared" si="7"/>
        <v>-0.45211715319986023</v>
      </c>
      <c r="L145" s="63">
        <f t="shared" si="8"/>
        <v>1.7227915940166512</v>
      </c>
    </row>
    <row r="146" spans="1:12" x14ac:dyDescent="0.2">
      <c r="A146" s="62" t="s">
        <v>2329</v>
      </c>
      <c r="B146" s="62" t="s">
        <v>222</v>
      </c>
      <c r="C146" s="62" t="s">
        <v>947</v>
      </c>
      <c r="D146" s="62" t="s">
        <v>306</v>
      </c>
      <c r="E146" s="62" t="s">
        <v>1442</v>
      </c>
      <c r="F146" s="78">
        <v>12.372859590999999</v>
      </c>
      <c r="G146" s="78">
        <v>17.221965465999997</v>
      </c>
      <c r="H146" s="79">
        <f t="shared" si="6"/>
        <v>-0.28156518398397756</v>
      </c>
      <c r="I146" s="89">
        <v>35.433827840000006</v>
      </c>
      <c r="J146" s="89">
        <v>23.022188289999999</v>
      </c>
      <c r="K146" s="79">
        <f t="shared" si="7"/>
        <v>0.53911641211757311</v>
      </c>
      <c r="L146" s="63">
        <f t="shared" si="8"/>
        <v>2.8638349590400689</v>
      </c>
    </row>
    <row r="147" spans="1:12" x14ac:dyDescent="0.2">
      <c r="A147" s="62" t="s">
        <v>2516</v>
      </c>
      <c r="B147" s="62" t="s">
        <v>1354</v>
      </c>
      <c r="C147" s="62" t="s">
        <v>1235</v>
      </c>
      <c r="D147" s="62" t="s">
        <v>1153</v>
      </c>
      <c r="E147" s="62" t="s">
        <v>308</v>
      </c>
      <c r="F147" s="78">
        <v>15.342760505000001</v>
      </c>
      <c r="G147" s="78">
        <v>19.910810029</v>
      </c>
      <c r="H147" s="79">
        <f t="shared" si="6"/>
        <v>-0.22942559932753392</v>
      </c>
      <c r="I147" s="89">
        <v>35.111442147743446</v>
      </c>
      <c r="J147" s="89">
        <v>12.00331635</v>
      </c>
      <c r="K147" s="79">
        <f t="shared" si="7"/>
        <v>1.9251451118959673</v>
      </c>
      <c r="L147" s="63">
        <f t="shared" si="8"/>
        <v>2.2884696750823359</v>
      </c>
    </row>
    <row r="148" spans="1:12" x14ac:dyDescent="0.2">
      <c r="A148" s="62" t="s">
        <v>2408</v>
      </c>
      <c r="B148" s="62" t="s">
        <v>141</v>
      </c>
      <c r="C148" s="62" t="s">
        <v>947</v>
      </c>
      <c r="D148" s="62" t="s">
        <v>306</v>
      </c>
      <c r="E148" s="62" t="s">
        <v>1442</v>
      </c>
      <c r="F148" s="78">
        <v>19.050489947999999</v>
      </c>
      <c r="G148" s="78">
        <v>25.485907704999999</v>
      </c>
      <c r="H148" s="79">
        <f t="shared" si="6"/>
        <v>-0.25250887005831291</v>
      </c>
      <c r="I148" s="89">
        <v>34.994541630000001</v>
      </c>
      <c r="J148" s="89">
        <v>24.855507469999999</v>
      </c>
      <c r="K148" s="79">
        <f t="shared" si="7"/>
        <v>0.40791901642875628</v>
      </c>
      <c r="L148" s="63">
        <f t="shared" si="8"/>
        <v>1.8369365683255761</v>
      </c>
    </row>
    <row r="149" spans="1:12" x14ac:dyDescent="0.2">
      <c r="A149" s="62" t="s">
        <v>676</v>
      </c>
      <c r="B149" s="62" t="s">
        <v>677</v>
      </c>
      <c r="C149" s="62" t="s">
        <v>1231</v>
      </c>
      <c r="D149" s="62" t="s">
        <v>306</v>
      </c>
      <c r="E149" s="62" t="s">
        <v>1442</v>
      </c>
      <c r="F149" s="78">
        <v>13.765449729</v>
      </c>
      <c r="G149" s="78">
        <v>17.216368483</v>
      </c>
      <c r="H149" s="79">
        <f t="shared" si="6"/>
        <v>-0.20044405749142447</v>
      </c>
      <c r="I149" s="89">
        <v>34.987960439999995</v>
      </c>
      <c r="J149" s="89">
        <v>12.26444126</v>
      </c>
      <c r="K149" s="79">
        <f t="shared" si="7"/>
        <v>1.852796935324879</v>
      </c>
      <c r="L149" s="63">
        <f t="shared" si="8"/>
        <v>2.5417230187757709</v>
      </c>
    </row>
    <row r="150" spans="1:12" x14ac:dyDescent="0.2">
      <c r="A150" s="62" t="s">
        <v>1718</v>
      </c>
      <c r="B150" s="62" t="s">
        <v>1719</v>
      </c>
      <c r="C150" s="62" t="s">
        <v>1232</v>
      </c>
      <c r="D150" s="62" t="s">
        <v>306</v>
      </c>
      <c r="E150" s="62" t="s">
        <v>1442</v>
      </c>
      <c r="F150" s="78">
        <v>0</v>
      </c>
      <c r="G150" s="78">
        <v>4.5414849999999998</v>
      </c>
      <c r="H150" s="79">
        <f t="shared" si="6"/>
        <v>-1</v>
      </c>
      <c r="I150" s="89">
        <v>34.944073805413595</v>
      </c>
      <c r="J150" s="89">
        <v>13.264898554259549</v>
      </c>
      <c r="K150" s="79">
        <f t="shared" si="7"/>
        <v>1.6343265018180295</v>
      </c>
      <c r="L150" s="63" t="str">
        <f t="shared" si="8"/>
        <v/>
      </c>
    </row>
    <row r="151" spans="1:12" x14ac:dyDescent="0.2">
      <c r="A151" s="62" t="s">
        <v>2801</v>
      </c>
      <c r="B151" s="62" t="s">
        <v>2803</v>
      </c>
      <c r="C151" s="62" t="s">
        <v>2802</v>
      </c>
      <c r="D151" s="62" t="s">
        <v>1153</v>
      </c>
      <c r="E151" s="62" t="s">
        <v>308</v>
      </c>
      <c r="F151" s="78">
        <v>1.3848913500000002</v>
      </c>
      <c r="G151" s="78">
        <v>0.33040740999999996</v>
      </c>
      <c r="H151" s="79">
        <f t="shared" si="6"/>
        <v>3.1914657725140012</v>
      </c>
      <c r="I151" s="89">
        <v>34.92946894</v>
      </c>
      <c r="J151" s="89">
        <v>19.96868495</v>
      </c>
      <c r="K151" s="79">
        <f t="shared" si="7"/>
        <v>0.74921228050122557</v>
      </c>
      <c r="L151" s="63">
        <f t="shared" si="8"/>
        <v>25.22181176162303</v>
      </c>
    </row>
    <row r="152" spans="1:12" x14ac:dyDescent="0.2">
      <c r="A152" s="62" t="s">
        <v>2236</v>
      </c>
      <c r="B152" s="62" t="s">
        <v>1159</v>
      </c>
      <c r="C152" s="62" t="s">
        <v>219</v>
      </c>
      <c r="D152" s="62" t="s">
        <v>1153</v>
      </c>
      <c r="E152" s="62" t="s">
        <v>308</v>
      </c>
      <c r="F152" s="78">
        <v>4.5350990149999992</v>
      </c>
      <c r="G152" s="78">
        <v>7.6656253090000002</v>
      </c>
      <c r="H152" s="79">
        <f t="shared" si="6"/>
        <v>-0.40838498723966277</v>
      </c>
      <c r="I152" s="89">
        <v>34.25656068</v>
      </c>
      <c r="J152" s="89">
        <v>44.502573534254353</v>
      </c>
      <c r="K152" s="79">
        <f t="shared" si="7"/>
        <v>-0.230234164915605</v>
      </c>
      <c r="L152" s="63">
        <f t="shared" si="8"/>
        <v>7.5536522062021625</v>
      </c>
    </row>
    <row r="153" spans="1:12" x14ac:dyDescent="0.2">
      <c r="A153" s="62" t="s">
        <v>2262</v>
      </c>
      <c r="B153" s="62" t="s">
        <v>1592</v>
      </c>
      <c r="C153" s="62" t="s">
        <v>219</v>
      </c>
      <c r="D153" s="62" t="s">
        <v>307</v>
      </c>
      <c r="E153" s="62" t="s">
        <v>308</v>
      </c>
      <c r="F153" s="78">
        <v>9.5169499900000005</v>
      </c>
      <c r="G153" s="78">
        <v>15.262825749999999</v>
      </c>
      <c r="H153" s="79">
        <f t="shared" si="6"/>
        <v>-0.37646212137356017</v>
      </c>
      <c r="I153" s="89">
        <v>34.191166781893052</v>
      </c>
      <c r="J153" s="89">
        <v>21.29563363435075</v>
      </c>
      <c r="K153" s="79">
        <f t="shared" si="7"/>
        <v>0.6055482250005122</v>
      </c>
      <c r="L153" s="63">
        <f t="shared" si="8"/>
        <v>3.5926601293292126</v>
      </c>
    </row>
    <row r="154" spans="1:12" x14ac:dyDescent="0.2">
      <c r="A154" s="62" t="s">
        <v>2643</v>
      </c>
      <c r="B154" s="62" t="s">
        <v>1139</v>
      </c>
      <c r="C154" s="62" t="s">
        <v>1235</v>
      </c>
      <c r="D154" s="62" t="s">
        <v>1153</v>
      </c>
      <c r="E154" s="62" t="s">
        <v>1442</v>
      </c>
      <c r="F154" s="78">
        <v>13.50181508</v>
      </c>
      <c r="G154" s="78">
        <v>0.27229302</v>
      </c>
      <c r="H154" s="79">
        <f t="shared" si="6"/>
        <v>48.585608474282594</v>
      </c>
      <c r="I154" s="89">
        <v>34.093802986125347</v>
      </c>
      <c r="J154" s="89">
        <v>0.10421200999999999</v>
      </c>
      <c r="K154" s="79" t="str">
        <f t="shared" si="7"/>
        <v/>
      </c>
      <c r="L154" s="63">
        <f t="shared" si="8"/>
        <v>2.5251273835491861</v>
      </c>
    </row>
    <row r="155" spans="1:12" x14ac:dyDescent="0.2">
      <c r="A155" s="62" t="s">
        <v>2399</v>
      </c>
      <c r="B155" s="62" t="s">
        <v>143</v>
      </c>
      <c r="C155" s="62" t="s">
        <v>947</v>
      </c>
      <c r="D155" s="62" t="s">
        <v>306</v>
      </c>
      <c r="E155" s="62" t="s">
        <v>1442</v>
      </c>
      <c r="F155" s="78">
        <v>12.381138081</v>
      </c>
      <c r="G155" s="78">
        <v>13.612187703</v>
      </c>
      <c r="H155" s="79">
        <f t="shared" si="6"/>
        <v>-9.0437308745653588E-2</v>
      </c>
      <c r="I155" s="89">
        <v>33.97271267</v>
      </c>
      <c r="J155" s="89">
        <v>15.03617167</v>
      </c>
      <c r="K155" s="79">
        <f t="shared" si="7"/>
        <v>1.2593990954347758</v>
      </c>
      <c r="L155" s="63">
        <f t="shared" si="8"/>
        <v>2.7439087140247849</v>
      </c>
    </row>
    <row r="156" spans="1:12" x14ac:dyDescent="0.2">
      <c r="A156" s="62" t="s">
        <v>1579</v>
      </c>
      <c r="B156" s="62" t="s">
        <v>1578</v>
      </c>
      <c r="C156" s="62" t="s">
        <v>1231</v>
      </c>
      <c r="D156" s="62" t="s">
        <v>306</v>
      </c>
      <c r="E156" s="62" t="s">
        <v>1442</v>
      </c>
      <c r="F156" s="78">
        <v>2.3120291699999997</v>
      </c>
      <c r="G156" s="78">
        <v>0.73536174399999998</v>
      </c>
      <c r="H156" s="79">
        <f t="shared" si="6"/>
        <v>2.144070505250542</v>
      </c>
      <c r="I156" s="89">
        <v>33.871645890000003</v>
      </c>
      <c r="J156" s="89">
        <v>5.7400699999999999E-3</v>
      </c>
      <c r="K156" s="79" t="str">
        <f t="shared" si="7"/>
        <v/>
      </c>
      <c r="L156" s="63">
        <f t="shared" si="8"/>
        <v>14.650181031236732</v>
      </c>
    </row>
    <row r="157" spans="1:12" x14ac:dyDescent="0.2">
      <c r="A157" s="62" t="s">
        <v>1386</v>
      </c>
      <c r="B157" s="62" t="s">
        <v>751</v>
      </c>
      <c r="C157" s="62" t="s">
        <v>1836</v>
      </c>
      <c r="D157" s="62" t="s">
        <v>307</v>
      </c>
      <c r="E157" s="62" t="s">
        <v>308</v>
      </c>
      <c r="F157" s="78">
        <v>4.3980970000000001E-2</v>
      </c>
      <c r="G157" s="78">
        <v>0.32239687</v>
      </c>
      <c r="H157" s="79">
        <f t="shared" si="6"/>
        <v>-0.86358127484302183</v>
      </c>
      <c r="I157" s="89">
        <v>33.792322799999994</v>
      </c>
      <c r="J157" s="89">
        <v>0.85353601000000001</v>
      </c>
      <c r="K157" s="79">
        <f t="shared" si="7"/>
        <v>38.590974960740077</v>
      </c>
      <c r="L157" s="63" t="str">
        <f t="shared" si="8"/>
        <v/>
      </c>
    </row>
    <row r="158" spans="1:12" x14ac:dyDescent="0.2">
      <c r="A158" s="62" t="s">
        <v>232</v>
      </c>
      <c r="B158" s="62" t="s">
        <v>233</v>
      </c>
      <c r="C158" s="62" t="s">
        <v>1236</v>
      </c>
      <c r="D158" s="62" t="s">
        <v>306</v>
      </c>
      <c r="E158" s="62" t="s">
        <v>1442</v>
      </c>
      <c r="F158" s="78">
        <v>108.30201399799999</v>
      </c>
      <c r="G158" s="78">
        <v>90.649236400999996</v>
      </c>
      <c r="H158" s="79">
        <f t="shared" si="6"/>
        <v>0.1947371902716355</v>
      </c>
      <c r="I158" s="89">
        <v>33.393897219999999</v>
      </c>
      <c r="J158" s="89">
        <v>26.89474555</v>
      </c>
      <c r="K158" s="79">
        <f t="shared" si="7"/>
        <v>0.24165135371581914</v>
      </c>
      <c r="L158" s="63">
        <f t="shared" si="8"/>
        <v>0.30834050067265306</v>
      </c>
    </row>
    <row r="159" spans="1:12" x14ac:dyDescent="0.2">
      <c r="A159" s="62" t="s">
        <v>1587</v>
      </c>
      <c r="B159" s="62" t="s">
        <v>822</v>
      </c>
      <c r="C159" s="62" t="s">
        <v>1234</v>
      </c>
      <c r="D159" s="62" t="s">
        <v>306</v>
      </c>
      <c r="E159" s="62" t="s">
        <v>1442</v>
      </c>
      <c r="F159" s="78">
        <v>39.23189095</v>
      </c>
      <c r="G159" s="78">
        <v>45.155049478999999</v>
      </c>
      <c r="H159" s="79">
        <f t="shared" si="6"/>
        <v>-0.13117378006095748</v>
      </c>
      <c r="I159" s="89">
        <v>32.697427329999996</v>
      </c>
      <c r="J159" s="89">
        <v>35.028601460000004</v>
      </c>
      <c r="K159" s="79">
        <f t="shared" si="7"/>
        <v>-6.6550591026650951E-2</v>
      </c>
      <c r="L159" s="63">
        <f t="shared" si="8"/>
        <v>0.83344000348267677</v>
      </c>
    </row>
    <row r="160" spans="1:12" x14ac:dyDescent="0.2">
      <c r="A160" s="62" t="s">
        <v>777</v>
      </c>
      <c r="B160" s="62" t="s">
        <v>778</v>
      </c>
      <c r="C160" s="62" t="s">
        <v>1231</v>
      </c>
      <c r="D160" s="62" t="s">
        <v>306</v>
      </c>
      <c r="E160" s="62" t="s">
        <v>1442</v>
      </c>
      <c r="F160" s="78">
        <v>0.84279718599999998</v>
      </c>
      <c r="G160" s="78">
        <v>1.156302003</v>
      </c>
      <c r="H160" s="79">
        <f t="shared" si="6"/>
        <v>-0.27112710709366472</v>
      </c>
      <c r="I160" s="89">
        <v>32.037674945196301</v>
      </c>
      <c r="J160" s="89">
        <v>5.1696665599999996</v>
      </c>
      <c r="K160" s="79">
        <f t="shared" si="7"/>
        <v>5.1972420413119069</v>
      </c>
      <c r="L160" s="63">
        <f t="shared" si="8"/>
        <v>38.013504882770576</v>
      </c>
    </row>
    <row r="161" spans="1:12" x14ac:dyDescent="0.2">
      <c r="A161" s="62" t="s">
        <v>325</v>
      </c>
      <c r="B161" s="62" t="s">
        <v>326</v>
      </c>
      <c r="C161" s="62" t="s">
        <v>1236</v>
      </c>
      <c r="D161" s="62" t="s">
        <v>306</v>
      </c>
      <c r="E161" s="62" t="s">
        <v>308</v>
      </c>
      <c r="F161" s="78">
        <v>6.2306275489999994</v>
      </c>
      <c r="G161" s="78">
        <v>2.2765170929999998</v>
      </c>
      <c r="H161" s="79">
        <f t="shared" si="6"/>
        <v>1.7369122631050677</v>
      </c>
      <c r="I161" s="89">
        <v>32.011544260000001</v>
      </c>
      <c r="J161" s="89">
        <v>19.843897300000002</v>
      </c>
      <c r="K161" s="79">
        <f t="shared" si="7"/>
        <v>0.61316820864619159</v>
      </c>
      <c r="L161" s="63">
        <f t="shared" si="8"/>
        <v>5.1377720796579753</v>
      </c>
    </row>
    <row r="162" spans="1:12" x14ac:dyDescent="0.2">
      <c r="A162" s="62" t="s">
        <v>2551</v>
      </c>
      <c r="B162" s="62" t="s">
        <v>737</v>
      </c>
      <c r="C162" s="62" t="s">
        <v>1235</v>
      </c>
      <c r="D162" s="62" t="s">
        <v>1153</v>
      </c>
      <c r="E162" s="62" t="s">
        <v>308</v>
      </c>
      <c r="F162" s="78">
        <v>14.980711754000001</v>
      </c>
      <c r="G162" s="78">
        <v>27.305085579999997</v>
      </c>
      <c r="H162" s="79">
        <f t="shared" si="6"/>
        <v>-0.4513581834377095</v>
      </c>
      <c r="I162" s="89">
        <v>31.898684559066702</v>
      </c>
      <c r="J162" s="89">
        <v>36.761250372097244</v>
      </c>
      <c r="K162" s="79">
        <f t="shared" si="7"/>
        <v>-0.13227422255259735</v>
      </c>
      <c r="L162" s="63">
        <f t="shared" si="8"/>
        <v>2.1293170233082837</v>
      </c>
    </row>
    <row r="163" spans="1:12" x14ac:dyDescent="0.2">
      <c r="A163" s="62" t="s">
        <v>779</v>
      </c>
      <c r="B163" s="62" t="s">
        <v>780</v>
      </c>
      <c r="C163" s="62" t="s">
        <v>1231</v>
      </c>
      <c r="D163" s="62" t="s">
        <v>306</v>
      </c>
      <c r="E163" s="62" t="s">
        <v>1442</v>
      </c>
      <c r="F163" s="78">
        <v>3.4130860140000001</v>
      </c>
      <c r="G163" s="78">
        <v>0.28458573399999998</v>
      </c>
      <c r="H163" s="79">
        <f t="shared" si="6"/>
        <v>10.993173255831582</v>
      </c>
      <c r="I163" s="89">
        <v>31.785944667360997</v>
      </c>
      <c r="J163" s="89">
        <v>4.53017E-3</v>
      </c>
      <c r="K163" s="79" t="str">
        <f t="shared" si="7"/>
        <v/>
      </c>
      <c r="L163" s="63">
        <f t="shared" si="8"/>
        <v>9.3129632646172738</v>
      </c>
    </row>
    <row r="164" spans="1:12" x14ac:dyDescent="0.2">
      <c r="A164" s="62" t="s">
        <v>2343</v>
      </c>
      <c r="B164" s="62" t="s">
        <v>182</v>
      </c>
      <c r="C164" s="62" t="s">
        <v>947</v>
      </c>
      <c r="D164" s="62" t="s">
        <v>306</v>
      </c>
      <c r="E164" s="62" t="s">
        <v>1442</v>
      </c>
      <c r="F164" s="78">
        <v>10.4188428</v>
      </c>
      <c r="G164" s="78">
        <v>6.033447818</v>
      </c>
      <c r="H164" s="79">
        <f t="shared" si="6"/>
        <v>0.72684725455265387</v>
      </c>
      <c r="I164" s="89">
        <v>30.604560840000001</v>
      </c>
      <c r="J164" s="89">
        <v>36.315692210000002</v>
      </c>
      <c r="K164" s="79">
        <f t="shared" si="7"/>
        <v>-0.15726345891948512</v>
      </c>
      <c r="L164" s="63">
        <f t="shared" si="8"/>
        <v>2.9374241868780282</v>
      </c>
    </row>
    <row r="165" spans="1:12" x14ac:dyDescent="0.2">
      <c r="A165" s="62" t="s">
        <v>2774</v>
      </c>
      <c r="B165" s="62" t="s">
        <v>47</v>
      </c>
      <c r="C165" s="62" t="s">
        <v>2792</v>
      </c>
      <c r="D165" s="62" t="s">
        <v>307</v>
      </c>
      <c r="E165" s="62" t="s">
        <v>308</v>
      </c>
      <c r="F165" s="78">
        <v>11.42484621</v>
      </c>
      <c r="G165" s="78">
        <v>2.1591329900000003</v>
      </c>
      <c r="H165" s="79">
        <f t="shared" si="6"/>
        <v>4.2914045882833731</v>
      </c>
      <c r="I165" s="89">
        <v>30.365175309999998</v>
      </c>
      <c r="J165" s="89">
        <v>5.6706677699999997</v>
      </c>
      <c r="K165" s="79">
        <f t="shared" si="7"/>
        <v>4.3547794618904287</v>
      </c>
      <c r="L165" s="63">
        <f t="shared" si="8"/>
        <v>2.6578191733926193</v>
      </c>
    </row>
    <row r="166" spans="1:12" x14ac:dyDescent="0.2">
      <c r="A166" s="62" t="s">
        <v>1298</v>
      </c>
      <c r="B166" s="62" t="s">
        <v>615</v>
      </c>
      <c r="C166" s="62" t="s">
        <v>1235</v>
      </c>
      <c r="D166" s="62" t="s">
        <v>307</v>
      </c>
      <c r="E166" s="62" t="s">
        <v>308</v>
      </c>
      <c r="F166" s="78">
        <v>15.34004103</v>
      </c>
      <c r="G166" s="78">
        <v>19.897713401000001</v>
      </c>
      <c r="H166" s="79">
        <f t="shared" si="6"/>
        <v>-0.22905508181512679</v>
      </c>
      <c r="I166" s="89">
        <v>30.030213079999999</v>
      </c>
      <c r="J166" s="89">
        <v>31.243955579999998</v>
      </c>
      <c r="K166" s="79">
        <f t="shared" si="7"/>
        <v>-3.8847273895656897E-2</v>
      </c>
      <c r="L166" s="63">
        <f t="shared" si="8"/>
        <v>1.9576357730250478</v>
      </c>
    </row>
    <row r="167" spans="1:12" x14ac:dyDescent="0.2">
      <c r="A167" s="62" t="s">
        <v>419</v>
      </c>
      <c r="B167" s="62" t="s">
        <v>420</v>
      </c>
      <c r="C167" s="62" t="s">
        <v>1231</v>
      </c>
      <c r="D167" s="62" t="s">
        <v>306</v>
      </c>
      <c r="E167" s="62" t="s">
        <v>1442</v>
      </c>
      <c r="F167" s="78">
        <v>4.101162907</v>
      </c>
      <c r="G167" s="78">
        <v>3.8506017030000002</v>
      </c>
      <c r="H167" s="79">
        <f t="shared" si="6"/>
        <v>6.5070662542113356E-2</v>
      </c>
      <c r="I167" s="89">
        <v>29.927861460000003</v>
      </c>
      <c r="J167" s="89">
        <v>7.3383779999999996E-2</v>
      </c>
      <c r="K167" s="79" t="str">
        <f t="shared" si="7"/>
        <v/>
      </c>
      <c r="L167" s="63">
        <f t="shared" si="8"/>
        <v>7.297408598160815</v>
      </c>
    </row>
    <row r="168" spans="1:12" x14ac:dyDescent="0.2">
      <c r="A168" s="62" t="s">
        <v>2533</v>
      </c>
      <c r="B168" s="62" t="s">
        <v>561</v>
      </c>
      <c r="C168" s="62" t="s">
        <v>1235</v>
      </c>
      <c r="D168" s="62" t="s">
        <v>1153</v>
      </c>
      <c r="E168" s="62" t="s">
        <v>1442</v>
      </c>
      <c r="F168" s="78">
        <v>20.580552912999998</v>
      </c>
      <c r="G168" s="78">
        <v>18.702261579999998</v>
      </c>
      <c r="H168" s="79">
        <f t="shared" si="6"/>
        <v>0.10043124062646114</v>
      </c>
      <c r="I168" s="89">
        <v>29.120969334658547</v>
      </c>
      <c r="J168" s="89">
        <v>35.062956240043349</v>
      </c>
      <c r="K168" s="79">
        <f t="shared" si="7"/>
        <v>-0.16946622711175752</v>
      </c>
      <c r="L168" s="63">
        <f t="shared" si="8"/>
        <v>1.4149750717466814</v>
      </c>
    </row>
    <row r="169" spans="1:12" x14ac:dyDescent="0.2">
      <c r="A169" s="62" t="s">
        <v>819</v>
      </c>
      <c r="B169" s="62" t="s">
        <v>447</v>
      </c>
      <c r="C169" s="62" t="s">
        <v>1232</v>
      </c>
      <c r="D169" s="62" t="s">
        <v>306</v>
      </c>
      <c r="E169" s="62" t="s">
        <v>1442</v>
      </c>
      <c r="F169" s="78">
        <v>3.9345312900000002</v>
      </c>
      <c r="G169" s="78">
        <v>8.6048579700000012</v>
      </c>
      <c r="H169" s="79">
        <f t="shared" si="6"/>
        <v>-0.54275465048727589</v>
      </c>
      <c r="I169" s="89">
        <v>28.841463486574149</v>
      </c>
      <c r="J169" s="89">
        <v>107.11140610905301</v>
      </c>
      <c r="K169" s="79">
        <f t="shared" si="7"/>
        <v>-0.73073396630411258</v>
      </c>
      <c r="L169" s="63">
        <f t="shared" si="8"/>
        <v>7.3303428949408982</v>
      </c>
    </row>
    <row r="170" spans="1:12" x14ac:dyDescent="0.2">
      <c r="A170" s="62" t="s">
        <v>381</v>
      </c>
      <c r="B170" s="62" t="s">
        <v>624</v>
      </c>
      <c r="C170" s="62" t="s">
        <v>1231</v>
      </c>
      <c r="D170" s="62" t="s">
        <v>306</v>
      </c>
      <c r="E170" s="62" t="s">
        <v>1442</v>
      </c>
      <c r="F170" s="78">
        <v>4.9117574529999999</v>
      </c>
      <c r="G170" s="78">
        <v>1.6698459399999999</v>
      </c>
      <c r="H170" s="79">
        <f t="shared" si="6"/>
        <v>1.9414434801093088</v>
      </c>
      <c r="I170" s="89">
        <v>28.51754914</v>
      </c>
      <c r="J170" s="89">
        <v>0.20882939</v>
      </c>
      <c r="K170" s="79" t="str">
        <f t="shared" si="7"/>
        <v/>
      </c>
      <c r="L170" s="63">
        <f t="shared" si="8"/>
        <v>5.8059766616900168</v>
      </c>
    </row>
    <row r="171" spans="1:12" x14ac:dyDescent="0.2">
      <c r="A171" s="62" t="s">
        <v>701</v>
      </c>
      <c r="B171" s="62" t="s">
        <v>823</v>
      </c>
      <c r="C171" s="62" t="s">
        <v>1236</v>
      </c>
      <c r="D171" s="62" t="s">
        <v>306</v>
      </c>
      <c r="E171" s="62" t="s">
        <v>308</v>
      </c>
      <c r="F171" s="78">
        <v>16.733588749999999</v>
      </c>
      <c r="G171" s="78">
        <v>21.049683414</v>
      </c>
      <c r="H171" s="79">
        <f t="shared" si="6"/>
        <v>-0.20504321034725859</v>
      </c>
      <c r="I171" s="89">
        <v>28.387619879999999</v>
      </c>
      <c r="J171" s="89">
        <v>40.225875389999999</v>
      </c>
      <c r="K171" s="79">
        <f t="shared" si="7"/>
        <v>-0.29429454039781933</v>
      </c>
      <c r="L171" s="63">
        <f t="shared" si="8"/>
        <v>1.6964454131215576</v>
      </c>
    </row>
    <row r="172" spans="1:12" x14ac:dyDescent="0.2">
      <c r="A172" s="62" t="s">
        <v>816</v>
      </c>
      <c r="B172" s="62" t="s">
        <v>445</v>
      </c>
      <c r="C172" s="62" t="s">
        <v>1232</v>
      </c>
      <c r="D172" s="62" t="s">
        <v>306</v>
      </c>
      <c r="E172" s="62" t="s">
        <v>1442</v>
      </c>
      <c r="F172" s="78">
        <v>1.6212875200000001</v>
      </c>
      <c r="G172" s="78">
        <v>5.7084199999999995E-2</v>
      </c>
      <c r="H172" s="79">
        <f t="shared" si="6"/>
        <v>27.401685930607773</v>
      </c>
      <c r="I172" s="89">
        <v>27.697920149999998</v>
      </c>
      <c r="J172" s="89">
        <v>51.91462293</v>
      </c>
      <c r="K172" s="79">
        <f t="shared" si="7"/>
        <v>-0.46647170706898944</v>
      </c>
      <c r="L172" s="63">
        <f t="shared" si="8"/>
        <v>17.083903877826678</v>
      </c>
    </row>
    <row r="173" spans="1:12" x14ac:dyDescent="0.2">
      <c r="A173" s="62" t="s">
        <v>2327</v>
      </c>
      <c r="B173" s="62" t="s">
        <v>224</v>
      </c>
      <c r="C173" s="62" t="s">
        <v>947</v>
      </c>
      <c r="D173" s="62" t="s">
        <v>306</v>
      </c>
      <c r="E173" s="62" t="s">
        <v>1442</v>
      </c>
      <c r="F173" s="78">
        <v>5.2939321320000001</v>
      </c>
      <c r="G173" s="78">
        <v>11.327785572</v>
      </c>
      <c r="H173" s="79">
        <f t="shared" si="6"/>
        <v>-0.53265957425204691</v>
      </c>
      <c r="I173" s="89">
        <v>27.565016570000001</v>
      </c>
      <c r="J173" s="89">
        <v>44.239251240000002</v>
      </c>
      <c r="K173" s="79">
        <f t="shared" si="7"/>
        <v>-0.37691041784458557</v>
      </c>
      <c r="L173" s="63">
        <f t="shared" si="8"/>
        <v>5.206907811186122</v>
      </c>
    </row>
    <row r="174" spans="1:12" x14ac:dyDescent="0.2">
      <c r="A174" s="62" t="s">
        <v>2347</v>
      </c>
      <c r="B174" s="62" t="s">
        <v>177</v>
      </c>
      <c r="C174" s="62" t="s">
        <v>947</v>
      </c>
      <c r="D174" s="62" t="s">
        <v>306</v>
      </c>
      <c r="E174" s="62" t="s">
        <v>1442</v>
      </c>
      <c r="F174" s="78">
        <v>10.672782210000001</v>
      </c>
      <c r="G174" s="78">
        <v>4.9280292560000003</v>
      </c>
      <c r="H174" s="79">
        <f t="shared" si="6"/>
        <v>1.165730285997312</v>
      </c>
      <c r="I174" s="89">
        <v>27.405696989999999</v>
      </c>
      <c r="J174" s="89">
        <v>22.566208329999998</v>
      </c>
      <c r="K174" s="79">
        <f t="shared" si="7"/>
        <v>0.21445732438649356</v>
      </c>
      <c r="L174" s="63">
        <f t="shared" si="8"/>
        <v>2.567811883608182</v>
      </c>
    </row>
    <row r="175" spans="1:12" x14ac:dyDescent="0.2">
      <c r="A175" s="62" t="s">
        <v>2298</v>
      </c>
      <c r="B175" s="62" t="s">
        <v>254</v>
      </c>
      <c r="C175" s="62" t="s">
        <v>947</v>
      </c>
      <c r="D175" s="62" t="s">
        <v>306</v>
      </c>
      <c r="E175" s="62" t="s">
        <v>308</v>
      </c>
      <c r="F175" s="78">
        <v>4.5303080099999997</v>
      </c>
      <c r="G175" s="78">
        <v>3.89742583</v>
      </c>
      <c r="H175" s="79">
        <f t="shared" si="6"/>
        <v>0.16238466300717258</v>
      </c>
      <c r="I175" s="89">
        <v>27.365706120000002</v>
      </c>
      <c r="J175" s="89">
        <v>11.220374980000001</v>
      </c>
      <c r="K175" s="79">
        <f t="shared" si="7"/>
        <v>1.4389297299580983</v>
      </c>
      <c r="L175" s="63">
        <f t="shared" si="8"/>
        <v>6.0405840087680938</v>
      </c>
    </row>
    <row r="176" spans="1:12" x14ac:dyDescent="0.2">
      <c r="A176" s="62" t="s">
        <v>317</v>
      </c>
      <c r="B176" s="62" t="s">
        <v>318</v>
      </c>
      <c r="C176" s="62" t="s">
        <v>1236</v>
      </c>
      <c r="D176" s="62" t="s">
        <v>306</v>
      </c>
      <c r="E176" s="62" t="s">
        <v>308</v>
      </c>
      <c r="F176" s="78">
        <v>28.766800566000001</v>
      </c>
      <c r="G176" s="78">
        <v>16.757584962999999</v>
      </c>
      <c r="H176" s="79">
        <f t="shared" si="6"/>
        <v>0.71664357540276913</v>
      </c>
      <c r="I176" s="89">
        <v>27.038541500000001</v>
      </c>
      <c r="J176" s="89">
        <v>7.9434390700000002</v>
      </c>
      <c r="K176" s="79">
        <f t="shared" si="7"/>
        <v>2.4038835398280458</v>
      </c>
      <c r="L176" s="63">
        <f t="shared" si="8"/>
        <v>0.93992174896075653</v>
      </c>
    </row>
    <row r="177" spans="1:12" x14ac:dyDescent="0.2">
      <c r="A177" s="62" t="s">
        <v>1294</v>
      </c>
      <c r="B177" s="62" t="s">
        <v>885</v>
      </c>
      <c r="C177" s="62" t="s">
        <v>1235</v>
      </c>
      <c r="D177" s="62" t="s">
        <v>307</v>
      </c>
      <c r="E177" s="62" t="s">
        <v>308</v>
      </c>
      <c r="F177" s="78">
        <v>9.0457864299999997</v>
      </c>
      <c r="G177" s="78">
        <v>7.5238513410000003</v>
      </c>
      <c r="H177" s="79">
        <f t="shared" si="6"/>
        <v>0.20228138755300251</v>
      </c>
      <c r="I177" s="89">
        <v>26.982280449999998</v>
      </c>
      <c r="J177" s="89">
        <v>13.37723102</v>
      </c>
      <c r="K177" s="79">
        <f t="shared" si="7"/>
        <v>1.0170303114044597</v>
      </c>
      <c r="L177" s="63">
        <f t="shared" si="8"/>
        <v>2.9828562346458138</v>
      </c>
    </row>
    <row r="178" spans="1:12" x14ac:dyDescent="0.2">
      <c r="A178" s="62" t="s">
        <v>2065</v>
      </c>
      <c r="B178" s="62" t="s">
        <v>884</v>
      </c>
      <c r="C178" s="62" t="s">
        <v>1235</v>
      </c>
      <c r="D178" s="62" t="s">
        <v>307</v>
      </c>
      <c r="E178" s="62" t="s">
        <v>308</v>
      </c>
      <c r="F178" s="78">
        <v>5.7095120899999996</v>
      </c>
      <c r="G178" s="78">
        <v>1.7414462900000001</v>
      </c>
      <c r="H178" s="79">
        <f t="shared" si="6"/>
        <v>2.2786036082686185</v>
      </c>
      <c r="I178" s="89">
        <v>26.213955289999998</v>
      </c>
      <c r="J178" s="89">
        <v>4.4405279900000005</v>
      </c>
      <c r="K178" s="79">
        <f t="shared" si="7"/>
        <v>4.903341978483958</v>
      </c>
      <c r="L178" s="63">
        <f t="shared" si="8"/>
        <v>4.5912776567918607</v>
      </c>
    </row>
    <row r="179" spans="1:12" x14ac:dyDescent="0.2">
      <c r="A179" s="62" t="s">
        <v>2577</v>
      </c>
      <c r="B179" s="62" t="s">
        <v>261</v>
      </c>
      <c r="C179" s="62" t="s">
        <v>1235</v>
      </c>
      <c r="D179" s="62" t="s">
        <v>307</v>
      </c>
      <c r="E179" s="62" t="s">
        <v>1442</v>
      </c>
      <c r="F179" s="78">
        <v>1.1889328889999999</v>
      </c>
      <c r="G179" s="78">
        <v>2.7034375339999999</v>
      </c>
      <c r="H179" s="79">
        <f t="shared" si="6"/>
        <v>-0.56021440331160244</v>
      </c>
      <c r="I179" s="89">
        <v>26.133747892617698</v>
      </c>
      <c r="J179" s="89">
        <v>10.07223764958295</v>
      </c>
      <c r="K179" s="79">
        <f t="shared" si="7"/>
        <v>1.5946317791359688</v>
      </c>
      <c r="L179" s="63">
        <f t="shared" si="8"/>
        <v>21.980843607243923</v>
      </c>
    </row>
    <row r="180" spans="1:12" x14ac:dyDescent="0.2">
      <c r="A180" s="62" t="s">
        <v>820</v>
      </c>
      <c r="B180" s="62" t="s">
        <v>446</v>
      </c>
      <c r="C180" s="62" t="s">
        <v>1232</v>
      </c>
      <c r="D180" s="62" t="s">
        <v>306</v>
      </c>
      <c r="E180" s="62" t="s">
        <v>1442</v>
      </c>
      <c r="F180" s="78">
        <v>3.4025462900000001</v>
      </c>
      <c r="G180" s="78">
        <v>3.3778014399999998</v>
      </c>
      <c r="H180" s="79">
        <f t="shared" si="6"/>
        <v>7.3257266418833566E-3</v>
      </c>
      <c r="I180" s="89">
        <v>25.7498720956822</v>
      </c>
      <c r="J180" s="89">
        <v>2.7708995199999999</v>
      </c>
      <c r="K180" s="79">
        <f t="shared" si="7"/>
        <v>8.2929649414650015</v>
      </c>
      <c r="L180" s="63">
        <f t="shared" si="8"/>
        <v>7.5678241825424806</v>
      </c>
    </row>
    <row r="181" spans="1:12" x14ac:dyDescent="0.2">
      <c r="A181" s="62" t="s">
        <v>323</v>
      </c>
      <c r="B181" s="62" t="s">
        <v>324</v>
      </c>
      <c r="C181" s="62" t="s">
        <v>1236</v>
      </c>
      <c r="D181" s="62" t="s">
        <v>306</v>
      </c>
      <c r="E181" s="62" t="s">
        <v>308</v>
      </c>
      <c r="F181" s="78">
        <v>1.87987427</v>
      </c>
      <c r="G181" s="78">
        <v>5.1494433229999999</v>
      </c>
      <c r="H181" s="79">
        <f t="shared" si="6"/>
        <v>-0.63493640922242267</v>
      </c>
      <c r="I181" s="89">
        <v>24.510894480000001</v>
      </c>
      <c r="J181" s="89">
        <v>25.851774670000001</v>
      </c>
      <c r="K181" s="79">
        <f t="shared" si="7"/>
        <v>-5.1868013206692543E-2</v>
      </c>
      <c r="L181" s="63">
        <f t="shared" si="8"/>
        <v>13.038581819623502</v>
      </c>
    </row>
    <row r="182" spans="1:12" x14ac:dyDescent="0.2">
      <c r="A182" s="62" t="s">
        <v>1290</v>
      </c>
      <c r="B182" s="62" t="s">
        <v>892</v>
      </c>
      <c r="C182" s="62" t="s">
        <v>1235</v>
      </c>
      <c r="D182" s="62" t="s">
        <v>307</v>
      </c>
      <c r="E182" s="62" t="s">
        <v>308</v>
      </c>
      <c r="F182" s="78">
        <v>30.951268813999999</v>
      </c>
      <c r="G182" s="78">
        <v>27.431163484999999</v>
      </c>
      <c r="H182" s="79">
        <f t="shared" si="6"/>
        <v>0.12832504647223142</v>
      </c>
      <c r="I182" s="89">
        <v>24.37262299</v>
      </c>
      <c r="J182" s="89">
        <v>44.964866469999997</v>
      </c>
      <c r="K182" s="79">
        <f t="shared" si="7"/>
        <v>-0.4579629630111075</v>
      </c>
      <c r="L182" s="63">
        <f t="shared" si="8"/>
        <v>0.78745149791648217</v>
      </c>
    </row>
    <row r="183" spans="1:12" x14ac:dyDescent="0.2">
      <c r="A183" s="62" t="s">
        <v>2233</v>
      </c>
      <c r="B183" s="62" t="s">
        <v>1717</v>
      </c>
      <c r="C183" s="62" t="s">
        <v>219</v>
      </c>
      <c r="D183" s="62" t="s">
        <v>1153</v>
      </c>
      <c r="E183" s="62" t="s">
        <v>308</v>
      </c>
      <c r="F183" s="78">
        <v>3.0144960200000002</v>
      </c>
      <c r="G183" s="78">
        <v>6.2071597399999998</v>
      </c>
      <c r="H183" s="79">
        <f t="shared" si="6"/>
        <v>-0.51435178950300386</v>
      </c>
      <c r="I183" s="89">
        <v>24.084142420000003</v>
      </c>
      <c r="J183" s="89">
        <v>527.53315730999998</v>
      </c>
      <c r="K183" s="79">
        <f t="shared" si="7"/>
        <v>-0.95434572768314696</v>
      </c>
      <c r="L183" s="63">
        <f t="shared" si="8"/>
        <v>7.9894424342281933</v>
      </c>
    </row>
    <row r="184" spans="1:12" x14ac:dyDescent="0.2">
      <c r="A184" s="62" t="s">
        <v>352</v>
      </c>
      <c r="B184" s="62" t="s">
        <v>353</v>
      </c>
      <c r="C184" s="62" t="s">
        <v>1236</v>
      </c>
      <c r="D184" s="62" t="s">
        <v>306</v>
      </c>
      <c r="E184" s="62" t="s">
        <v>308</v>
      </c>
      <c r="F184" s="78">
        <v>2.7470994440000003</v>
      </c>
      <c r="G184" s="78">
        <v>5.8265061989999998</v>
      </c>
      <c r="H184" s="79">
        <f t="shared" si="6"/>
        <v>-0.52851685895889311</v>
      </c>
      <c r="I184" s="89">
        <v>23.954691019999999</v>
      </c>
      <c r="J184" s="89">
        <v>15.166026430000001</v>
      </c>
      <c r="K184" s="79">
        <f t="shared" si="7"/>
        <v>0.5794968530857294</v>
      </c>
      <c r="L184" s="63">
        <f t="shared" si="8"/>
        <v>8.719994127740792</v>
      </c>
    </row>
    <row r="185" spans="1:12" x14ac:dyDescent="0.2">
      <c r="A185" s="62" t="s">
        <v>2412</v>
      </c>
      <c r="B185" s="62" t="s">
        <v>532</v>
      </c>
      <c r="C185" s="62" t="s">
        <v>947</v>
      </c>
      <c r="D185" s="62" t="s">
        <v>306</v>
      </c>
      <c r="E185" s="62" t="s">
        <v>1442</v>
      </c>
      <c r="F185" s="78">
        <v>17.096554177000002</v>
      </c>
      <c r="G185" s="78">
        <v>6.6379066289999997</v>
      </c>
      <c r="H185" s="79">
        <f t="shared" si="6"/>
        <v>1.575594254716957</v>
      </c>
      <c r="I185" s="89">
        <v>23.88580374</v>
      </c>
      <c r="J185" s="89">
        <v>7.2314316100000005</v>
      </c>
      <c r="K185" s="79">
        <f t="shared" si="7"/>
        <v>2.30305325808094</v>
      </c>
      <c r="L185" s="63">
        <f t="shared" si="8"/>
        <v>1.3971121603050034</v>
      </c>
    </row>
    <row r="186" spans="1:12" x14ac:dyDescent="0.2">
      <c r="A186" s="62" t="s">
        <v>2553</v>
      </c>
      <c r="B186" s="62" t="s">
        <v>527</v>
      </c>
      <c r="C186" s="62" t="s">
        <v>1235</v>
      </c>
      <c r="D186" s="62" t="s">
        <v>307</v>
      </c>
      <c r="E186" s="62" t="s">
        <v>308</v>
      </c>
      <c r="F186" s="78">
        <v>8.9453669060000003</v>
      </c>
      <c r="G186" s="78">
        <v>9.7796162039999999</v>
      </c>
      <c r="H186" s="79">
        <f t="shared" si="6"/>
        <v>-8.5304911828623653E-2</v>
      </c>
      <c r="I186" s="89">
        <v>22.801606826493302</v>
      </c>
      <c r="J186" s="89">
        <v>60.536704984132001</v>
      </c>
      <c r="K186" s="79">
        <f t="shared" si="7"/>
        <v>-0.62334245260837862</v>
      </c>
      <c r="L186" s="63">
        <f t="shared" si="8"/>
        <v>2.5489850853629483</v>
      </c>
    </row>
    <row r="187" spans="1:12" x14ac:dyDescent="0.2">
      <c r="A187" s="62" t="s">
        <v>2572</v>
      </c>
      <c r="B187" s="62" t="s">
        <v>880</v>
      </c>
      <c r="C187" s="62" t="s">
        <v>1235</v>
      </c>
      <c r="D187" s="62" t="s">
        <v>307</v>
      </c>
      <c r="E187" s="62" t="s">
        <v>308</v>
      </c>
      <c r="F187" s="78">
        <v>2.5488844830000001</v>
      </c>
      <c r="G187" s="78">
        <v>2.2142757000000004</v>
      </c>
      <c r="H187" s="79">
        <f t="shared" si="6"/>
        <v>0.15111432736221597</v>
      </c>
      <c r="I187" s="89">
        <v>22.656780999999999</v>
      </c>
      <c r="J187" s="89">
        <v>2.3392335499999999</v>
      </c>
      <c r="K187" s="79">
        <f t="shared" si="7"/>
        <v>8.6855574767213817</v>
      </c>
      <c r="L187" s="63">
        <f t="shared" si="8"/>
        <v>8.8889006744367229</v>
      </c>
    </row>
    <row r="188" spans="1:12" x14ac:dyDescent="0.2">
      <c r="A188" s="62" t="s">
        <v>2356</v>
      </c>
      <c r="B188" s="62" t="s">
        <v>932</v>
      </c>
      <c r="C188" s="62" t="s">
        <v>947</v>
      </c>
      <c r="D188" s="62" t="s">
        <v>306</v>
      </c>
      <c r="E188" s="62" t="s">
        <v>1442</v>
      </c>
      <c r="F188" s="78">
        <v>3.8478724100000004</v>
      </c>
      <c r="G188" s="78">
        <v>4.6883706439999999</v>
      </c>
      <c r="H188" s="79">
        <f t="shared" si="6"/>
        <v>-0.17927299222292448</v>
      </c>
      <c r="I188" s="89">
        <v>22.636874760000001</v>
      </c>
      <c r="J188" s="89">
        <v>8.0766743200000004</v>
      </c>
      <c r="K188" s="79">
        <f t="shared" si="7"/>
        <v>1.8027470049083272</v>
      </c>
      <c r="L188" s="63">
        <f t="shared" si="8"/>
        <v>5.8829587751325674</v>
      </c>
    </row>
    <row r="189" spans="1:12" x14ac:dyDescent="0.2">
      <c r="A189" s="62" t="s">
        <v>2314</v>
      </c>
      <c r="B189" s="62" t="s">
        <v>1426</v>
      </c>
      <c r="C189" s="62" t="s">
        <v>947</v>
      </c>
      <c r="D189" s="62" t="s">
        <v>306</v>
      </c>
      <c r="E189" s="62" t="s">
        <v>1442</v>
      </c>
      <c r="F189" s="78">
        <v>0.27557953999999996</v>
      </c>
      <c r="G189" s="78">
        <v>0.34577205999999999</v>
      </c>
      <c r="H189" s="79">
        <f t="shared" si="6"/>
        <v>-0.203002290005734</v>
      </c>
      <c r="I189" s="89">
        <v>22.181030239999998</v>
      </c>
      <c r="J189" s="89">
        <v>0.39652221000000004</v>
      </c>
      <c r="K189" s="79">
        <f t="shared" si="7"/>
        <v>54.938935274268736</v>
      </c>
      <c r="L189" s="63">
        <f t="shared" si="8"/>
        <v>80.488668498394333</v>
      </c>
    </row>
    <row r="190" spans="1:12" x14ac:dyDescent="0.2">
      <c r="A190" s="62" t="s">
        <v>716</v>
      </c>
      <c r="B190" s="62" t="s">
        <v>838</v>
      </c>
      <c r="C190" s="62" t="s">
        <v>1236</v>
      </c>
      <c r="D190" s="62" t="s">
        <v>306</v>
      </c>
      <c r="E190" s="62" t="s">
        <v>308</v>
      </c>
      <c r="F190" s="78">
        <v>3.4638405899999998</v>
      </c>
      <c r="G190" s="78">
        <v>1.74980183</v>
      </c>
      <c r="H190" s="79">
        <f t="shared" si="6"/>
        <v>0.97956164556074321</v>
      </c>
      <c r="I190" s="89">
        <v>22.160160090000002</v>
      </c>
      <c r="J190" s="89">
        <v>29.514085829999999</v>
      </c>
      <c r="K190" s="79">
        <f t="shared" si="7"/>
        <v>-0.24916664477965966</v>
      </c>
      <c r="L190" s="63">
        <f t="shared" si="8"/>
        <v>6.3975692628510954</v>
      </c>
    </row>
    <row r="191" spans="1:12" x14ac:dyDescent="0.2">
      <c r="A191" s="62" t="s">
        <v>2641</v>
      </c>
      <c r="B191" s="62" t="s">
        <v>473</v>
      </c>
      <c r="C191" s="62" t="s">
        <v>1230</v>
      </c>
      <c r="D191" s="62" t="s">
        <v>306</v>
      </c>
      <c r="E191" s="62" t="s">
        <v>1442</v>
      </c>
      <c r="F191" s="78">
        <v>10.56796741</v>
      </c>
      <c r="G191" s="78">
        <v>19.98977489</v>
      </c>
      <c r="H191" s="79">
        <f t="shared" si="6"/>
        <v>-0.47133134474232197</v>
      </c>
      <c r="I191" s="89">
        <v>21.881079769999999</v>
      </c>
      <c r="J191" s="89">
        <v>28.472906010000003</v>
      </c>
      <c r="K191" s="79">
        <f t="shared" si="7"/>
        <v>-0.23151223965986756</v>
      </c>
      <c r="L191" s="63">
        <f t="shared" si="8"/>
        <v>2.070509769863115</v>
      </c>
    </row>
    <row r="192" spans="1:12" x14ac:dyDescent="0.2">
      <c r="A192" s="62" t="s">
        <v>2510</v>
      </c>
      <c r="B192" s="62" t="s">
        <v>740</v>
      </c>
      <c r="C192" s="62" t="s">
        <v>1235</v>
      </c>
      <c r="D192" s="62" t="s">
        <v>307</v>
      </c>
      <c r="E192" s="62" t="s">
        <v>308</v>
      </c>
      <c r="F192" s="78">
        <v>7.6036906929999999</v>
      </c>
      <c r="G192" s="78">
        <v>9.5537033509999993</v>
      </c>
      <c r="H192" s="79">
        <f t="shared" si="6"/>
        <v>-0.20411065597885547</v>
      </c>
      <c r="I192" s="89">
        <v>21.567957549999999</v>
      </c>
      <c r="J192" s="89">
        <v>20.28435506306425</v>
      </c>
      <c r="K192" s="79">
        <f t="shared" si="7"/>
        <v>6.3280418970433905E-2</v>
      </c>
      <c r="L192" s="63">
        <f t="shared" si="8"/>
        <v>2.836511691599394</v>
      </c>
    </row>
    <row r="193" spans="1:12" x14ac:dyDescent="0.2">
      <c r="A193" s="62" t="s">
        <v>681</v>
      </c>
      <c r="B193" s="62" t="s">
        <v>682</v>
      </c>
      <c r="C193" s="62" t="s">
        <v>1236</v>
      </c>
      <c r="D193" s="62" t="s">
        <v>306</v>
      </c>
      <c r="E193" s="62" t="s">
        <v>1442</v>
      </c>
      <c r="F193" s="78">
        <v>5.68592225</v>
      </c>
      <c r="G193" s="78">
        <v>4.8946689349999994</v>
      </c>
      <c r="H193" s="79">
        <f t="shared" si="6"/>
        <v>0.16165614580018595</v>
      </c>
      <c r="I193" s="89">
        <v>21.498425989999998</v>
      </c>
      <c r="J193" s="89">
        <v>10.22728304</v>
      </c>
      <c r="K193" s="79">
        <f t="shared" si="7"/>
        <v>1.1020661993920919</v>
      </c>
      <c r="L193" s="63">
        <f t="shared" si="8"/>
        <v>3.7809919032923811</v>
      </c>
    </row>
    <row r="194" spans="1:12" x14ac:dyDescent="0.2">
      <c r="A194" s="62" t="s">
        <v>2334</v>
      </c>
      <c r="B194" s="62" t="s">
        <v>172</v>
      </c>
      <c r="C194" s="62" t="s">
        <v>947</v>
      </c>
      <c r="D194" s="62" t="s">
        <v>306</v>
      </c>
      <c r="E194" s="62" t="s">
        <v>1442</v>
      </c>
      <c r="F194" s="78">
        <v>0.46152922100000005</v>
      </c>
      <c r="G194" s="78">
        <v>0.37316466300000001</v>
      </c>
      <c r="H194" s="79">
        <f t="shared" si="6"/>
        <v>0.23679776453002477</v>
      </c>
      <c r="I194" s="89">
        <v>20.716270190000003</v>
      </c>
      <c r="J194" s="89">
        <v>15.62485959</v>
      </c>
      <c r="K194" s="79">
        <f t="shared" si="7"/>
        <v>0.3258532065951194</v>
      </c>
      <c r="L194" s="63">
        <f t="shared" si="8"/>
        <v>44.886150751438556</v>
      </c>
    </row>
    <row r="195" spans="1:12" x14ac:dyDescent="0.2">
      <c r="A195" s="62" t="s">
        <v>31</v>
      </c>
      <c r="B195" s="62" t="s">
        <v>235</v>
      </c>
      <c r="C195" s="62" t="s">
        <v>1236</v>
      </c>
      <c r="D195" s="62" t="s">
        <v>306</v>
      </c>
      <c r="E195" s="62" t="s">
        <v>308</v>
      </c>
      <c r="F195" s="78">
        <v>6.281974269</v>
      </c>
      <c r="G195" s="78">
        <v>6.4371516960000008</v>
      </c>
      <c r="H195" s="79">
        <f t="shared" si="6"/>
        <v>-2.4106535674221719E-2</v>
      </c>
      <c r="I195" s="89">
        <v>20.625706999999998</v>
      </c>
      <c r="J195" s="89">
        <v>3.4781223100000003</v>
      </c>
      <c r="K195" s="79">
        <f t="shared" si="7"/>
        <v>4.9301269942976784</v>
      </c>
      <c r="L195" s="63">
        <f t="shared" si="8"/>
        <v>3.2833160590585027</v>
      </c>
    </row>
    <row r="196" spans="1:12" x14ac:dyDescent="0.2">
      <c r="A196" s="62" t="s">
        <v>773</v>
      </c>
      <c r="B196" s="62" t="s">
        <v>774</v>
      </c>
      <c r="C196" s="62" t="s">
        <v>1231</v>
      </c>
      <c r="D196" s="62" t="s">
        <v>306</v>
      </c>
      <c r="E196" s="62" t="s">
        <v>1442</v>
      </c>
      <c r="F196" s="78">
        <v>0.73712379500000003</v>
      </c>
      <c r="G196" s="78">
        <v>6.9832555029999996</v>
      </c>
      <c r="H196" s="79">
        <f t="shared" si="6"/>
        <v>-0.89444410351542591</v>
      </c>
      <c r="I196" s="89">
        <v>20.6058649602824</v>
      </c>
      <c r="J196" s="89">
        <v>36.562640182446799</v>
      </c>
      <c r="K196" s="79">
        <f t="shared" si="7"/>
        <v>-0.43642294819357763</v>
      </c>
      <c r="L196" s="63">
        <f t="shared" si="8"/>
        <v>27.954415662680375</v>
      </c>
    </row>
    <row r="197" spans="1:12" x14ac:dyDescent="0.2">
      <c r="A197" s="62" t="s">
        <v>2351</v>
      </c>
      <c r="B197" s="62" t="s">
        <v>501</v>
      </c>
      <c r="C197" s="62" t="s">
        <v>947</v>
      </c>
      <c r="D197" s="62" t="s">
        <v>306</v>
      </c>
      <c r="E197" s="62" t="s">
        <v>308</v>
      </c>
      <c r="F197" s="78">
        <v>7.2052493709999998</v>
      </c>
      <c r="G197" s="78">
        <v>10.395110845000001</v>
      </c>
      <c r="H197" s="79">
        <f t="shared" si="6"/>
        <v>-0.30686170850542782</v>
      </c>
      <c r="I197" s="89">
        <v>20.277777829999998</v>
      </c>
      <c r="J197" s="89">
        <v>83.44923403</v>
      </c>
      <c r="K197" s="79">
        <f t="shared" si="7"/>
        <v>-0.75700462603754837</v>
      </c>
      <c r="L197" s="63">
        <f t="shared" si="8"/>
        <v>2.8143061795494377</v>
      </c>
    </row>
    <row r="198" spans="1:12" x14ac:dyDescent="0.2">
      <c r="A198" s="62" t="s">
        <v>32</v>
      </c>
      <c r="B198" s="62" t="s">
        <v>870</v>
      </c>
      <c r="C198" s="62" t="s">
        <v>1235</v>
      </c>
      <c r="D198" s="62" t="s">
        <v>307</v>
      </c>
      <c r="E198" s="62" t="s">
        <v>308</v>
      </c>
      <c r="F198" s="78">
        <v>6.874869779</v>
      </c>
      <c r="G198" s="78">
        <v>4.333539043</v>
      </c>
      <c r="H198" s="79">
        <f t="shared" si="6"/>
        <v>0.58643310024056006</v>
      </c>
      <c r="I198" s="89">
        <v>20.239324715739802</v>
      </c>
      <c r="J198" s="89">
        <v>1.0725868700000001</v>
      </c>
      <c r="K198" s="79">
        <f t="shared" si="7"/>
        <v>17.86963683952219</v>
      </c>
      <c r="L198" s="63">
        <f t="shared" si="8"/>
        <v>2.9439575390304715</v>
      </c>
    </row>
    <row r="199" spans="1:12" x14ac:dyDescent="0.2">
      <c r="A199" s="62" t="s">
        <v>2658</v>
      </c>
      <c r="B199" s="62" t="s">
        <v>2473</v>
      </c>
      <c r="C199" s="62" t="s">
        <v>1235</v>
      </c>
      <c r="D199" s="62" t="s">
        <v>1153</v>
      </c>
      <c r="E199" s="62" t="s">
        <v>1442</v>
      </c>
      <c r="F199" s="78">
        <v>3.9027108199999998</v>
      </c>
      <c r="G199" s="78">
        <v>3.6885235600000001</v>
      </c>
      <c r="H199" s="79">
        <f t="shared" ref="H199:H262" si="9">IF(ISERROR(F199/G199-1),"",IF((F199/G199-1)&gt;10000%,"",F199/G199-1))</f>
        <v>5.8068562262348689E-2</v>
      </c>
      <c r="I199" s="89">
        <v>20.191311629999998</v>
      </c>
      <c r="J199" s="89">
        <v>11.39992106</v>
      </c>
      <c r="K199" s="79">
        <f t="shared" ref="K199:K262" si="10">IF(ISERROR(I199/J199-1),"",IF((I199/J199-1)&gt;10000%,"",I199/J199-1))</f>
        <v>0.7711799514864357</v>
      </c>
      <c r="L199" s="63">
        <f t="shared" ref="L199:L262" si="11">IF(ISERROR(I199/F199),"",IF(I199/F199&gt;10000%,"",I199/F199))</f>
        <v>5.1736632718280671</v>
      </c>
    </row>
    <row r="200" spans="1:12" x14ac:dyDescent="0.2">
      <c r="A200" s="62" t="s">
        <v>2686</v>
      </c>
      <c r="B200" s="62" t="s">
        <v>1997</v>
      </c>
      <c r="C200" s="62" t="s">
        <v>1388</v>
      </c>
      <c r="D200" s="62" t="s">
        <v>306</v>
      </c>
      <c r="E200" s="62" t="s">
        <v>1442</v>
      </c>
      <c r="F200" s="78">
        <v>0.24252960000000001</v>
      </c>
      <c r="G200" s="78">
        <v>2.3180759999999998E-2</v>
      </c>
      <c r="H200" s="79">
        <f t="shared" si="9"/>
        <v>9.4625387605928371</v>
      </c>
      <c r="I200" s="89">
        <v>20.059234449999998</v>
      </c>
      <c r="J200" s="89">
        <v>0</v>
      </c>
      <c r="K200" s="79" t="str">
        <f t="shared" si="10"/>
        <v/>
      </c>
      <c r="L200" s="63">
        <f t="shared" si="11"/>
        <v>82.70839703689775</v>
      </c>
    </row>
    <row r="201" spans="1:12" x14ac:dyDescent="0.2">
      <c r="A201" s="62" t="s">
        <v>2627</v>
      </c>
      <c r="B201" s="62" t="s">
        <v>18</v>
      </c>
      <c r="C201" s="62" t="s">
        <v>1235</v>
      </c>
      <c r="D201" s="62" t="s">
        <v>1153</v>
      </c>
      <c r="E201" s="62" t="s">
        <v>1442</v>
      </c>
      <c r="F201" s="78">
        <v>1.6779596399999999</v>
      </c>
      <c r="G201" s="78">
        <v>4.7893531210000004</v>
      </c>
      <c r="H201" s="79">
        <f t="shared" si="9"/>
        <v>-0.64964795921131668</v>
      </c>
      <c r="I201" s="89">
        <v>19.858093462903849</v>
      </c>
      <c r="J201" s="89">
        <v>4.1110611891460547</v>
      </c>
      <c r="K201" s="79">
        <f t="shared" si="10"/>
        <v>3.8304057150335806</v>
      </c>
      <c r="L201" s="63">
        <f t="shared" si="11"/>
        <v>11.834666930906545</v>
      </c>
    </row>
    <row r="202" spans="1:12" x14ac:dyDescent="0.2">
      <c r="A202" s="62" t="s">
        <v>2422</v>
      </c>
      <c r="B202" s="62" t="s">
        <v>1863</v>
      </c>
      <c r="C202" s="62" t="s">
        <v>947</v>
      </c>
      <c r="D202" s="62" t="s">
        <v>306</v>
      </c>
      <c r="E202" s="62" t="s">
        <v>1442</v>
      </c>
      <c r="F202" s="78">
        <v>0.14560757000000002</v>
      </c>
      <c r="G202" s="78">
        <v>0.14295134299999998</v>
      </c>
      <c r="H202" s="79">
        <f t="shared" si="9"/>
        <v>1.8581336448165064E-2</v>
      </c>
      <c r="I202" s="89">
        <v>19.363346800000002</v>
      </c>
      <c r="J202" s="89">
        <v>45.515142249999997</v>
      </c>
      <c r="K202" s="79">
        <f t="shared" si="10"/>
        <v>-0.574573518991913</v>
      </c>
      <c r="L202" s="63" t="str">
        <f t="shared" si="11"/>
        <v/>
      </c>
    </row>
    <row r="203" spans="1:12" x14ac:dyDescent="0.2">
      <c r="A203" s="62" t="s">
        <v>2535</v>
      </c>
      <c r="B203" s="62" t="s">
        <v>2478</v>
      </c>
      <c r="C203" s="62" t="s">
        <v>1230</v>
      </c>
      <c r="D203" s="62" t="s">
        <v>306</v>
      </c>
      <c r="E203" s="62" t="s">
        <v>308</v>
      </c>
      <c r="F203" s="78">
        <v>16.766070761000002</v>
      </c>
      <c r="G203" s="78">
        <v>11.758156380999999</v>
      </c>
      <c r="H203" s="79">
        <f t="shared" si="9"/>
        <v>0.42590982954541157</v>
      </c>
      <c r="I203" s="89">
        <v>19.342860139999999</v>
      </c>
      <c r="J203" s="89">
        <v>8.6853096700000005</v>
      </c>
      <c r="K203" s="79">
        <f t="shared" si="10"/>
        <v>1.2270777755699753</v>
      </c>
      <c r="L203" s="63">
        <f t="shared" si="11"/>
        <v>1.1536907135686159</v>
      </c>
    </row>
    <row r="204" spans="1:12" x14ac:dyDescent="0.2">
      <c r="A204" s="62" t="s">
        <v>808</v>
      </c>
      <c r="B204" s="62" t="s">
        <v>809</v>
      </c>
      <c r="C204" s="62" t="s">
        <v>1231</v>
      </c>
      <c r="D204" s="62" t="s">
        <v>306</v>
      </c>
      <c r="E204" s="62" t="s">
        <v>1442</v>
      </c>
      <c r="F204" s="78">
        <v>0.79696700899999995</v>
      </c>
      <c r="G204" s="78">
        <v>7.1034234490000001</v>
      </c>
      <c r="H204" s="79">
        <f t="shared" si="9"/>
        <v>-0.8878052231122171</v>
      </c>
      <c r="I204" s="89">
        <v>19.258789898542798</v>
      </c>
      <c r="J204" s="89">
        <v>8.43410628</v>
      </c>
      <c r="K204" s="79">
        <f t="shared" si="10"/>
        <v>1.2834416901067076</v>
      </c>
      <c r="L204" s="63">
        <f t="shared" si="11"/>
        <v>24.165103048252778</v>
      </c>
    </row>
    <row r="205" spans="1:12" x14ac:dyDescent="0.2">
      <c r="A205" s="62" t="s">
        <v>533</v>
      </c>
      <c r="B205" s="62" t="s">
        <v>127</v>
      </c>
      <c r="C205" s="62" t="s">
        <v>1382</v>
      </c>
      <c r="D205" s="62" t="s">
        <v>307</v>
      </c>
      <c r="E205" s="62" t="s">
        <v>308</v>
      </c>
      <c r="F205" s="78">
        <v>5.1291442109999998</v>
      </c>
      <c r="G205" s="78">
        <v>3.57192211</v>
      </c>
      <c r="H205" s="79">
        <f t="shared" si="9"/>
        <v>0.43596194235041708</v>
      </c>
      <c r="I205" s="89">
        <v>18.747757750000002</v>
      </c>
      <c r="J205" s="89">
        <v>0.64504021999999994</v>
      </c>
      <c r="K205" s="79">
        <f t="shared" si="10"/>
        <v>28.064478723512781</v>
      </c>
      <c r="L205" s="63">
        <f t="shared" si="11"/>
        <v>3.6551434272004721</v>
      </c>
    </row>
    <row r="206" spans="1:12" x14ac:dyDescent="0.2">
      <c r="A206" s="62" t="s">
        <v>1261</v>
      </c>
      <c r="B206" s="62" t="s">
        <v>1262</v>
      </c>
      <c r="C206" s="62" t="s">
        <v>1236</v>
      </c>
      <c r="D206" s="62" t="s">
        <v>306</v>
      </c>
      <c r="E206" s="62" t="s">
        <v>308</v>
      </c>
      <c r="F206" s="78">
        <v>12.231983846999999</v>
      </c>
      <c r="G206" s="78">
        <v>9.7414591809999997</v>
      </c>
      <c r="H206" s="79">
        <f t="shared" si="9"/>
        <v>0.25566238278322651</v>
      </c>
      <c r="I206" s="89">
        <v>18.54688376</v>
      </c>
      <c r="J206" s="89">
        <v>5.6355885399999996</v>
      </c>
      <c r="K206" s="79">
        <f t="shared" si="10"/>
        <v>2.2910287236832234</v>
      </c>
      <c r="L206" s="63">
        <f t="shared" si="11"/>
        <v>1.5162613024990861</v>
      </c>
    </row>
    <row r="207" spans="1:12" x14ac:dyDescent="0.2">
      <c r="A207" s="62" t="s">
        <v>2631</v>
      </c>
      <c r="B207" s="62" t="s">
        <v>530</v>
      </c>
      <c r="C207" s="62" t="s">
        <v>1235</v>
      </c>
      <c r="D207" s="62" t="s">
        <v>307</v>
      </c>
      <c r="E207" s="62" t="s">
        <v>308</v>
      </c>
      <c r="F207" s="78">
        <v>1.84120263</v>
      </c>
      <c r="G207" s="78">
        <v>1.2482355000000001</v>
      </c>
      <c r="H207" s="79">
        <f t="shared" si="9"/>
        <v>0.47504427650070835</v>
      </c>
      <c r="I207" s="89">
        <v>18.489029550000001</v>
      </c>
      <c r="J207" s="89">
        <v>4.9809620000000006E-2</v>
      </c>
      <c r="K207" s="79" t="str">
        <f t="shared" si="10"/>
        <v/>
      </c>
      <c r="L207" s="63">
        <f t="shared" si="11"/>
        <v>10.041822257227604</v>
      </c>
    </row>
    <row r="208" spans="1:12" x14ac:dyDescent="0.2">
      <c r="A208" s="62" t="s">
        <v>868</v>
      </c>
      <c r="B208" s="62" t="s">
        <v>869</v>
      </c>
      <c r="C208" s="62" t="s">
        <v>1235</v>
      </c>
      <c r="D208" s="62" t="s">
        <v>307</v>
      </c>
      <c r="E208" s="62" t="s">
        <v>308</v>
      </c>
      <c r="F208" s="78">
        <v>31.16972612</v>
      </c>
      <c r="G208" s="78">
        <v>32.403250245999999</v>
      </c>
      <c r="H208" s="79">
        <f t="shared" si="9"/>
        <v>-3.8067913454215008E-2</v>
      </c>
      <c r="I208" s="89">
        <v>18.375396129999999</v>
      </c>
      <c r="J208" s="89">
        <v>61.629428740000002</v>
      </c>
      <c r="K208" s="79">
        <f t="shared" si="10"/>
        <v>-0.70184055725193473</v>
      </c>
      <c r="L208" s="63">
        <f t="shared" si="11"/>
        <v>0.58952703207133594</v>
      </c>
    </row>
    <row r="209" spans="1:12" x14ac:dyDescent="0.2">
      <c r="A209" s="62" t="s">
        <v>2354</v>
      </c>
      <c r="B209" s="62" t="s">
        <v>159</v>
      </c>
      <c r="C209" s="62" t="s">
        <v>947</v>
      </c>
      <c r="D209" s="62" t="s">
        <v>306</v>
      </c>
      <c r="E209" s="62" t="s">
        <v>308</v>
      </c>
      <c r="F209" s="78">
        <v>9.4754295199999987</v>
      </c>
      <c r="G209" s="78">
        <v>3.2767584700000003</v>
      </c>
      <c r="H209" s="79">
        <f t="shared" si="9"/>
        <v>1.8917082558117255</v>
      </c>
      <c r="I209" s="89">
        <v>17.58034232</v>
      </c>
      <c r="J209" s="89">
        <v>1.6459248200000001</v>
      </c>
      <c r="K209" s="79">
        <f t="shared" si="10"/>
        <v>9.6811332488442563</v>
      </c>
      <c r="L209" s="63">
        <f t="shared" si="11"/>
        <v>1.8553609926487007</v>
      </c>
    </row>
    <row r="210" spans="1:12" x14ac:dyDescent="0.2">
      <c r="A210" s="62" t="s">
        <v>2674</v>
      </c>
      <c r="B210" s="62" t="s">
        <v>266</v>
      </c>
      <c r="C210" s="62" t="s">
        <v>1235</v>
      </c>
      <c r="D210" s="62" t="s">
        <v>307</v>
      </c>
      <c r="E210" s="62" t="s">
        <v>1442</v>
      </c>
      <c r="F210" s="78">
        <v>0.64204181000000005</v>
      </c>
      <c r="G210" s="78">
        <v>5.0984397039999996</v>
      </c>
      <c r="H210" s="79">
        <f t="shared" si="9"/>
        <v>-0.8740709222281704</v>
      </c>
      <c r="I210" s="89">
        <v>17.552180276906899</v>
      </c>
      <c r="J210" s="89">
        <v>15.049454509303299</v>
      </c>
      <c r="K210" s="79">
        <f t="shared" si="10"/>
        <v>0.16630009852227268</v>
      </c>
      <c r="L210" s="63">
        <f t="shared" si="11"/>
        <v>27.338064287288233</v>
      </c>
    </row>
    <row r="211" spans="1:12" x14ac:dyDescent="0.2">
      <c r="A211" s="62" t="s">
        <v>2562</v>
      </c>
      <c r="B211" s="62" t="s">
        <v>2066</v>
      </c>
      <c r="C211" s="62" t="s">
        <v>1235</v>
      </c>
      <c r="D211" s="62" t="s">
        <v>1153</v>
      </c>
      <c r="E211" s="62" t="s">
        <v>1442</v>
      </c>
      <c r="F211" s="78">
        <v>10.855198199999998</v>
      </c>
      <c r="G211" s="78">
        <v>6.5407947300000009</v>
      </c>
      <c r="H211" s="79">
        <f t="shared" si="9"/>
        <v>0.65961456491082959</v>
      </c>
      <c r="I211" s="89">
        <v>17.420622574865853</v>
      </c>
      <c r="J211" s="89">
        <v>0.84589910999999995</v>
      </c>
      <c r="K211" s="79">
        <f t="shared" si="10"/>
        <v>19.594208421458031</v>
      </c>
      <c r="L211" s="63">
        <f t="shared" si="11"/>
        <v>1.6048184707365227</v>
      </c>
    </row>
    <row r="212" spans="1:12" x14ac:dyDescent="0.2">
      <c r="A212" s="62" t="s">
        <v>2450</v>
      </c>
      <c r="B212" s="62" t="s">
        <v>749</v>
      </c>
      <c r="C212" s="62" t="s">
        <v>947</v>
      </c>
      <c r="D212" s="62" t="s">
        <v>306</v>
      </c>
      <c r="E212" s="62" t="s">
        <v>1442</v>
      </c>
      <c r="F212" s="78">
        <v>7.6127367100000001</v>
      </c>
      <c r="G212" s="78">
        <v>23.336473959999999</v>
      </c>
      <c r="H212" s="79">
        <f t="shared" si="9"/>
        <v>-0.67378376343192858</v>
      </c>
      <c r="I212" s="89">
        <v>17.272466210000001</v>
      </c>
      <c r="J212" s="89">
        <v>90.761432769999999</v>
      </c>
      <c r="K212" s="79">
        <f t="shared" si="10"/>
        <v>-0.8096937687864576</v>
      </c>
      <c r="L212" s="63">
        <f t="shared" si="11"/>
        <v>2.2688905275432809</v>
      </c>
    </row>
    <row r="213" spans="1:12" x14ac:dyDescent="0.2">
      <c r="A213" s="62" t="s">
        <v>2585</v>
      </c>
      <c r="B213" s="62" t="s">
        <v>2177</v>
      </c>
      <c r="C213" s="62" t="s">
        <v>1235</v>
      </c>
      <c r="D213" s="62" t="s">
        <v>1153</v>
      </c>
      <c r="E213" s="62" t="s">
        <v>308</v>
      </c>
      <c r="F213" s="78">
        <v>6.3623571399999994</v>
      </c>
      <c r="G213" s="78">
        <v>0.39954012</v>
      </c>
      <c r="H213" s="79">
        <f t="shared" si="9"/>
        <v>14.924200903779074</v>
      </c>
      <c r="I213" s="89">
        <v>17.132516249999998</v>
      </c>
      <c r="J213" s="89">
        <v>3.2599952000000001</v>
      </c>
      <c r="K213" s="79">
        <f t="shared" si="10"/>
        <v>4.2553808208061161</v>
      </c>
      <c r="L213" s="63">
        <f t="shared" si="11"/>
        <v>2.6927938613015363</v>
      </c>
    </row>
    <row r="214" spans="1:12" x14ac:dyDescent="0.2">
      <c r="A214" s="62" t="s">
        <v>1480</v>
      </c>
      <c r="B214" s="62" t="s">
        <v>129</v>
      </c>
      <c r="C214" s="62" t="s">
        <v>1382</v>
      </c>
      <c r="D214" s="62" t="s">
        <v>307</v>
      </c>
      <c r="E214" s="62" t="s">
        <v>308</v>
      </c>
      <c r="F214" s="78">
        <v>0.92645166000000001</v>
      </c>
      <c r="G214" s="78">
        <v>1.1724053049999998</v>
      </c>
      <c r="H214" s="79">
        <f t="shared" si="9"/>
        <v>-0.20978551013977187</v>
      </c>
      <c r="I214" s="89">
        <v>16.825741645824149</v>
      </c>
      <c r="J214" s="89">
        <v>0.51079582747680496</v>
      </c>
      <c r="K214" s="79">
        <f t="shared" si="10"/>
        <v>31.940248805356966</v>
      </c>
      <c r="L214" s="63">
        <f t="shared" si="11"/>
        <v>18.161489014790202</v>
      </c>
    </row>
    <row r="215" spans="1:12" x14ac:dyDescent="0.2">
      <c r="A215" s="62" t="s">
        <v>1586</v>
      </c>
      <c r="B215" s="62" t="s">
        <v>821</v>
      </c>
      <c r="C215" s="62" t="s">
        <v>1234</v>
      </c>
      <c r="D215" s="62" t="s">
        <v>306</v>
      </c>
      <c r="E215" s="62" t="s">
        <v>1442</v>
      </c>
      <c r="F215" s="78">
        <v>16.144423183000001</v>
      </c>
      <c r="G215" s="78">
        <v>14.785996221000001</v>
      </c>
      <c r="H215" s="79">
        <f t="shared" si="9"/>
        <v>9.1872535451529291E-2</v>
      </c>
      <c r="I215" s="89">
        <v>16.6997733</v>
      </c>
      <c r="J215" s="89">
        <v>20.269340839999998</v>
      </c>
      <c r="K215" s="79">
        <f t="shared" si="10"/>
        <v>-0.17610674013413052</v>
      </c>
      <c r="L215" s="63">
        <f t="shared" si="11"/>
        <v>1.0343988825556047</v>
      </c>
    </row>
    <row r="216" spans="1:12" x14ac:dyDescent="0.2">
      <c r="A216" s="62" t="s">
        <v>2391</v>
      </c>
      <c r="B216" s="62" t="s">
        <v>161</v>
      </c>
      <c r="C216" s="62" t="s">
        <v>947</v>
      </c>
      <c r="D216" s="62" t="s">
        <v>306</v>
      </c>
      <c r="E216" s="62" t="s">
        <v>1442</v>
      </c>
      <c r="F216" s="78">
        <v>4.2842478779999995</v>
      </c>
      <c r="G216" s="78">
        <v>3.4732564959999999</v>
      </c>
      <c r="H216" s="79">
        <f t="shared" si="9"/>
        <v>0.23349596637449133</v>
      </c>
      <c r="I216" s="89">
        <v>16.594167677634399</v>
      </c>
      <c r="J216" s="89">
        <v>4.9588096452018409</v>
      </c>
      <c r="K216" s="79">
        <f t="shared" si="10"/>
        <v>2.3464014279497429</v>
      </c>
      <c r="L216" s="63">
        <f t="shared" si="11"/>
        <v>3.8732977526456747</v>
      </c>
    </row>
    <row r="217" spans="1:12" x14ac:dyDescent="0.2">
      <c r="A217" s="62" t="s">
        <v>872</v>
      </c>
      <c r="B217" s="62" t="s">
        <v>873</v>
      </c>
      <c r="C217" s="62" t="s">
        <v>1235</v>
      </c>
      <c r="D217" s="62" t="s">
        <v>307</v>
      </c>
      <c r="E217" s="62" t="s">
        <v>308</v>
      </c>
      <c r="F217" s="78">
        <v>8.1366363180000008</v>
      </c>
      <c r="G217" s="78">
        <v>8.4905277219999995</v>
      </c>
      <c r="H217" s="79">
        <f t="shared" si="9"/>
        <v>-4.1680731232173307E-2</v>
      </c>
      <c r="I217" s="89">
        <v>16.420647742670951</v>
      </c>
      <c r="J217" s="89">
        <v>17.792321864146199</v>
      </c>
      <c r="K217" s="79">
        <f t="shared" si="10"/>
        <v>-7.7093598685360254E-2</v>
      </c>
      <c r="L217" s="63">
        <f t="shared" si="11"/>
        <v>2.0181125345795441</v>
      </c>
    </row>
    <row r="218" spans="1:12" x14ac:dyDescent="0.2">
      <c r="A218" s="62" t="s">
        <v>2632</v>
      </c>
      <c r="B218" s="62" t="s">
        <v>2220</v>
      </c>
      <c r="C218" s="62" t="s">
        <v>1235</v>
      </c>
      <c r="D218" s="62" t="s">
        <v>1153</v>
      </c>
      <c r="E218" s="62" t="s">
        <v>308</v>
      </c>
      <c r="F218" s="78">
        <v>5.3666317499999998</v>
      </c>
      <c r="G218" s="78">
        <v>9.0441801000000002</v>
      </c>
      <c r="H218" s="79">
        <f t="shared" si="9"/>
        <v>-0.40662042433232837</v>
      </c>
      <c r="I218" s="89">
        <v>16.04786752</v>
      </c>
      <c r="J218" s="89">
        <v>5.3916941600000001</v>
      </c>
      <c r="K218" s="79">
        <f t="shared" si="10"/>
        <v>1.9764053827563544</v>
      </c>
      <c r="L218" s="63">
        <f t="shared" si="11"/>
        <v>2.9903053288498884</v>
      </c>
    </row>
    <row r="219" spans="1:12" x14ac:dyDescent="0.2">
      <c r="A219" s="62" t="s">
        <v>2331</v>
      </c>
      <c r="B219" s="62" t="s">
        <v>162</v>
      </c>
      <c r="C219" s="62" t="s">
        <v>947</v>
      </c>
      <c r="D219" s="62" t="s">
        <v>306</v>
      </c>
      <c r="E219" s="62" t="s">
        <v>1442</v>
      </c>
      <c r="F219" s="78">
        <v>14.888924793999999</v>
      </c>
      <c r="G219" s="78">
        <v>7.7191479550000004</v>
      </c>
      <c r="H219" s="79">
        <f t="shared" si="9"/>
        <v>0.92883008342337159</v>
      </c>
      <c r="I219" s="89">
        <v>15.760760679999999</v>
      </c>
      <c r="J219" s="89">
        <v>4.8221202500000002</v>
      </c>
      <c r="K219" s="79">
        <f t="shared" si="10"/>
        <v>2.268429624914476</v>
      </c>
      <c r="L219" s="63">
        <f t="shared" si="11"/>
        <v>1.0585560003870351</v>
      </c>
    </row>
    <row r="220" spans="1:12" x14ac:dyDescent="0.2">
      <c r="A220" s="62" t="s">
        <v>1762</v>
      </c>
      <c r="B220" s="62" t="s">
        <v>540</v>
      </c>
      <c r="C220" s="62" t="s">
        <v>1382</v>
      </c>
      <c r="D220" s="62" t="s">
        <v>1153</v>
      </c>
      <c r="E220" s="62" t="s">
        <v>308</v>
      </c>
      <c r="F220" s="78">
        <v>4.1260333259999999</v>
      </c>
      <c r="G220" s="78">
        <v>7.221985407</v>
      </c>
      <c r="H220" s="79">
        <f t="shared" si="9"/>
        <v>-0.42868434461238447</v>
      </c>
      <c r="I220" s="89">
        <v>15.669900031411151</v>
      </c>
      <c r="J220" s="89">
        <v>0.38867024</v>
      </c>
      <c r="K220" s="79">
        <f t="shared" si="10"/>
        <v>39.316696311534301</v>
      </c>
      <c r="L220" s="63">
        <f t="shared" si="11"/>
        <v>3.7978122795732241</v>
      </c>
    </row>
    <row r="221" spans="1:12" x14ac:dyDescent="0.2">
      <c r="A221" s="62" t="s">
        <v>2555</v>
      </c>
      <c r="B221" s="62" t="s">
        <v>1353</v>
      </c>
      <c r="C221" s="62" t="s">
        <v>1235</v>
      </c>
      <c r="D221" s="62" t="s">
        <v>1153</v>
      </c>
      <c r="E221" s="62" t="s">
        <v>308</v>
      </c>
      <c r="F221" s="78">
        <v>23.955021930000001</v>
      </c>
      <c r="G221" s="78">
        <v>8.6349384889999996</v>
      </c>
      <c r="H221" s="79">
        <f t="shared" si="9"/>
        <v>1.7741971712382401</v>
      </c>
      <c r="I221" s="89">
        <v>15.668813439999999</v>
      </c>
      <c r="J221" s="89">
        <v>13.723377449999999</v>
      </c>
      <c r="K221" s="79">
        <f t="shared" si="10"/>
        <v>0.141760728879464</v>
      </c>
      <c r="L221" s="63">
        <f t="shared" si="11"/>
        <v>0.65409305346438473</v>
      </c>
    </row>
    <row r="222" spans="1:12" x14ac:dyDescent="0.2">
      <c r="A222" s="62" t="s">
        <v>1327</v>
      </c>
      <c r="B222" s="62" t="s">
        <v>845</v>
      </c>
      <c r="C222" s="62" t="s">
        <v>1236</v>
      </c>
      <c r="D222" s="62" t="s">
        <v>306</v>
      </c>
      <c r="E222" s="62" t="s">
        <v>1442</v>
      </c>
      <c r="F222" s="78">
        <v>15.339911005000001</v>
      </c>
      <c r="G222" s="78">
        <v>20.140292828000003</v>
      </c>
      <c r="H222" s="79">
        <f t="shared" si="9"/>
        <v>-0.23834717121522087</v>
      </c>
      <c r="I222" s="89">
        <v>15.592728449999999</v>
      </c>
      <c r="J222" s="89">
        <v>27.328044690000002</v>
      </c>
      <c r="K222" s="79">
        <f t="shared" si="10"/>
        <v>-0.42942392597499823</v>
      </c>
      <c r="L222" s="63">
        <f t="shared" si="11"/>
        <v>1.0164810242326434</v>
      </c>
    </row>
    <row r="223" spans="1:12" x14ac:dyDescent="0.2">
      <c r="A223" s="62" t="s">
        <v>2517</v>
      </c>
      <c r="B223" s="62" t="s">
        <v>1340</v>
      </c>
      <c r="C223" s="62" t="s">
        <v>1235</v>
      </c>
      <c r="D223" s="62" t="s">
        <v>307</v>
      </c>
      <c r="E223" s="62" t="s">
        <v>308</v>
      </c>
      <c r="F223" s="78">
        <v>16.763118632999998</v>
      </c>
      <c r="G223" s="78">
        <v>5.725454515</v>
      </c>
      <c r="H223" s="79">
        <f t="shared" si="9"/>
        <v>1.9278232128266235</v>
      </c>
      <c r="I223" s="89">
        <v>15.55627177</v>
      </c>
      <c r="J223" s="89">
        <v>34.508097746172801</v>
      </c>
      <c r="K223" s="79">
        <f t="shared" si="10"/>
        <v>-0.54919938257896861</v>
      </c>
      <c r="L223" s="63">
        <f t="shared" si="11"/>
        <v>0.92800582699306378</v>
      </c>
    </row>
    <row r="224" spans="1:12" x14ac:dyDescent="0.2">
      <c r="A224" s="62" t="s">
        <v>1471</v>
      </c>
      <c r="B224" s="62" t="s">
        <v>336</v>
      </c>
      <c r="C224" s="62" t="s">
        <v>1232</v>
      </c>
      <c r="D224" s="62" t="s">
        <v>306</v>
      </c>
      <c r="E224" s="62" t="s">
        <v>1442</v>
      </c>
      <c r="F224" s="78">
        <v>0.47452340500000001</v>
      </c>
      <c r="G224" s="78">
        <v>0.41170942999999999</v>
      </c>
      <c r="H224" s="79">
        <f t="shared" si="9"/>
        <v>0.15256870604105432</v>
      </c>
      <c r="I224" s="89">
        <v>15.51662073</v>
      </c>
      <c r="J224" s="89">
        <v>50.397456249999998</v>
      </c>
      <c r="K224" s="79">
        <f t="shared" si="10"/>
        <v>-0.69211500173681872</v>
      </c>
      <c r="L224" s="63">
        <f t="shared" si="11"/>
        <v>32.699379138105947</v>
      </c>
    </row>
    <row r="225" spans="1:12" x14ac:dyDescent="0.2">
      <c r="A225" s="62" t="s">
        <v>2363</v>
      </c>
      <c r="B225" s="62" t="s">
        <v>331</v>
      </c>
      <c r="C225" s="62" t="s">
        <v>947</v>
      </c>
      <c r="D225" s="62" t="s">
        <v>306</v>
      </c>
      <c r="E225" s="62" t="s">
        <v>1442</v>
      </c>
      <c r="F225" s="78">
        <v>1.8134757779999999</v>
      </c>
      <c r="G225" s="78">
        <v>1.7333228740000002</v>
      </c>
      <c r="H225" s="79">
        <f t="shared" si="9"/>
        <v>4.6242339036944857E-2</v>
      </c>
      <c r="I225" s="89">
        <v>15.188929890000001</v>
      </c>
      <c r="J225" s="89">
        <v>2.7294756000000002</v>
      </c>
      <c r="K225" s="79">
        <f t="shared" si="10"/>
        <v>4.5647795092947518</v>
      </c>
      <c r="L225" s="63">
        <f t="shared" si="11"/>
        <v>8.3755901646236381</v>
      </c>
    </row>
    <row r="226" spans="1:12" x14ac:dyDescent="0.2">
      <c r="A226" s="62" t="s">
        <v>237</v>
      </c>
      <c r="B226" s="62" t="s">
        <v>238</v>
      </c>
      <c r="C226" s="62" t="s">
        <v>1382</v>
      </c>
      <c r="D226" s="62" t="s">
        <v>307</v>
      </c>
      <c r="E226" s="62" t="s">
        <v>308</v>
      </c>
      <c r="F226" s="78">
        <v>4.0309585999999999</v>
      </c>
      <c r="G226" s="78">
        <v>5.5201812600000002</v>
      </c>
      <c r="H226" s="79">
        <f t="shared" si="9"/>
        <v>-0.26977785508441809</v>
      </c>
      <c r="I226" s="89">
        <v>15.117449310000001</v>
      </c>
      <c r="J226" s="89">
        <v>0.67216631000000004</v>
      </c>
      <c r="K226" s="79">
        <f t="shared" si="10"/>
        <v>21.490638232076822</v>
      </c>
      <c r="L226" s="63">
        <f t="shared" si="11"/>
        <v>3.7503360391744041</v>
      </c>
    </row>
    <row r="227" spans="1:12" x14ac:dyDescent="0.2">
      <c r="A227" s="62" t="s">
        <v>1304</v>
      </c>
      <c r="B227" s="62" t="s">
        <v>605</v>
      </c>
      <c r="C227" s="62" t="s">
        <v>1235</v>
      </c>
      <c r="D227" s="62" t="s">
        <v>307</v>
      </c>
      <c r="E227" s="62" t="s">
        <v>308</v>
      </c>
      <c r="F227" s="78">
        <v>8.792419636</v>
      </c>
      <c r="G227" s="78">
        <v>16.994212369</v>
      </c>
      <c r="H227" s="79">
        <f t="shared" si="9"/>
        <v>-0.48262270441914112</v>
      </c>
      <c r="I227" s="89">
        <v>15.089328650000001</v>
      </c>
      <c r="J227" s="89">
        <v>46.758066049999996</v>
      </c>
      <c r="K227" s="79">
        <f t="shared" si="10"/>
        <v>-0.67728929092438372</v>
      </c>
      <c r="L227" s="63">
        <f t="shared" si="11"/>
        <v>1.7161747590182923</v>
      </c>
    </row>
    <row r="228" spans="1:12" x14ac:dyDescent="0.2">
      <c r="A228" s="62" t="s">
        <v>2197</v>
      </c>
      <c r="B228" s="62" t="s">
        <v>74</v>
      </c>
      <c r="C228" s="62" t="s">
        <v>1236</v>
      </c>
      <c r="D228" s="62" t="s">
        <v>306</v>
      </c>
      <c r="E228" s="62" t="s">
        <v>308</v>
      </c>
      <c r="F228" s="78">
        <v>8.328847262</v>
      </c>
      <c r="G228" s="78">
        <v>15.212613411</v>
      </c>
      <c r="H228" s="79">
        <f t="shared" si="9"/>
        <v>-0.45250385078624666</v>
      </c>
      <c r="I228" s="89">
        <v>15.02208139</v>
      </c>
      <c r="J228" s="89">
        <v>10.1563164</v>
      </c>
      <c r="K228" s="79">
        <f t="shared" si="10"/>
        <v>0.47908757450683614</v>
      </c>
      <c r="L228" s="63">
        <f t="shared" si="11"/>
        <v>1.8036207073381676</v>
      </c>
    </row>
    <row r="229" spans="1:12" x14ac:dyDescent="0.2">
      <c r="A229" s="62" t="s">
        <v>313</v>
      </c>
      <c r="B229" s="62" t="s">
        <v>314</v>
      </c>
      <c r="C229" s="62" t="s">
        <v>1231</v>
      </c>
      <c r="D229" s="62" t="s">
        <v>306</v>
      </c>
      <c r="E229" s="62" t="s">
        <v>1442</v>
      </c>
      <c r="F229" s="78">
        <v>2.765522458</v>
      </c>
      <c r="G229" s="78">
        <v>2.2749852869999998</v>
      </c>
      <c r="H229" s="79">
        <f t="shared" si="9"/>
        <v>0.21562212898830069</v>
      </c>
      <c r="I229" s="89">
        <v>15.00382965</v>
      </c>
      <c r="J229" s="89">
        <v>4.9802880000000001E-2</v>
      </c>
      <c r="K229" s="79" t="str">
        <f t="shared" si="10"/>
        <v/>
      </c>
      <c r="L229" s="63">
        <f t="shared" si="11"/>
        <v>5.4253147019643553</v>
      </c>
    </row>
    <row r="230" spans="1:12" x14ac:dyDescent="0.2">
      <c r="A230" s="62" t="s">
        <v>2398</v>
      </c>
      <c r="B230" s="62" t="s">
        <v>147</v>
      </c>
      <c r="C230" s="62" t="s">
        <v>947</v>
      </c>
      <c r="D230" s="62" t="s">
        <v>306</v>
      </c>
      <c r="E230" s="62" t="s">
        <v>1442</v>
      </c>
      <c r="F230" s="78">
        <v>5.1448153059999999</v>
      </c>
      <c r="G230" s="78">
        <v>1.8776611669999999</v>
      </c>
      <c r="H230" s="79">
        <f t="shared" si="9"/>
        <v>1.7400126265699143</v>
      </c>
      <c r="I230" s="89">
        <v>14.840779230000001</v>
      </c>
      <c r="J230" s="89">
        <v>11.555047029999999</v>
      </c>
      <c r="K230" s="79">
        <f t="shared" si="10"/>
        <v>0.28435472321915789</v>
      </c>
      <c r="L230" s="63">
        <f t="shared" si="11"/>
        <v>2.8846087463416517</v>
      </c>
    </row>
    <row r="231" spans="1:12" x14ac:dyDescent="0.2">
      <c r="A231" s="62" t="s">
        <v>2544</v>
      </c>
      <c r="B231" s="62" t="s">
        <v>67</v>
      </c>
      <c r="C231" s="62" t="s">
        <v>1235</v>
      </c>
      <c r="D231" s="62" t="s">
        <v>1153</v>
      </c>
      <c r="E231" s="62" t="s">
        <v>308</v>
      </c>
      <c r="F231" s="78">
        <v>8.2889635130000006</v>
      </c>
      <c r="G231" s="78">
        <v>8.3471684269999997</v>
      </c>
      <c r="H231" s="79">
        <f t="shared" si="9"/>
        <v>-6.9730130054316275E-3</v>
      </c>
      <c r="I231" s="89">
        <v>14.39940641452835</v>
      </c>
      <c r="J231" s="89">
        <v>58.206570939999999</v>
      </c>
      <c r="K231" s="79">
        <f t="shared" si="10"/>
        <v>-0.75261544904661326</v>
      </c>
      <c r="L231" s="63">
        <f t="shared" si="11"/>
        <v>1.7371781637046699</v>
      </c>
    </row>
    <row r="232" spans="1:12" x14ac:dyDescent="0.2">
      <c r="A232" s="62" t="s">
        <v>2549</v>
      </c>
      <c r="B232" s="62" t="s">
        <v>562</v>
      </c>
      <c r="C232" s="62" t="s">
        <v>1235</v>
      </c>
      <c r="D232" s="62" t="s">
        <v>1153</v>
      </c>
      <c r="E232" s="62" t="s">
        <v>308</v>
      </c>
      <c r="F232" s="78">
        <v>5.4049498490000003</v>
      </c>
      <c r="G232" s="78">
        <v>3.5533465710000001</v>
      </c>
      <c r="H232" s="79">
        <f t="shared" si="9"/>
        <v>0.52108716135699451</v>
      </c>
      <c r="I232" s="89">
        <v>14.238704701494001</v>
      </c>
      <c r="J232" s="89">
        <v>6.1679117799999998</v>
      </c>
      <c r="K232" s="79">
        <f t="shared" si="10"/>
        <v>1.3085130282933459</v>
      </c>
      <c r="L232" s="63">
        <f t="shared" si="11"/>
        <v>2.6343823900842267</v>
      </c>
    </row>
    <row r="233" spans="1:12" x14ac:dyDescent="0.2">
      <c r="A233" s="62" t="s">
        <v>2527</v>
      </c>
      <c r="B233" s="62" t="s">
        <v>1334</v>
      </c>
      <c r="C233" s="62" t="s">
        <v>1235</v>
      </c>
      <c r="D233" s="62" t="s">
        <v>307</v>
      </c>
      <c r="E233" s="62" t="s">
        <v>308</v>
      </c>
      <c r="F233" s="78">
        <v>11.787715103</v>
      </c>
      <c r="G233" s="78">
        <v>5.0274518890000008</v>
      </c>
      <c r="H233" s="79">
        <f t="shared" si="9"/>
        <v>1.3446698970489139</v>
      </c>
      <c r="I233" s="89">
        <v>14.101128460000002</v>
      </c>
      <c r="J233" s="89">
        <v>12.0105565</v>
      </c>
      <c r="K233" s="79">
        <f t="shared" si="10"/>
        <v>0.1740612069057752</v>
      </c>
      <c r="L233" s="63">
        <f t="shared" si="11"/>
        <v>1.1962563004607427</v>
      </c>
    </row>
    <row r="234" spans="1:12" x14ac:dyDescent="0.2">
      <c r="A234" s="62" t="s">
        <v>588</v>
      </c>
      <c r="B234" s="62" t="s">
        <v>934</v>
      </c>
      <c r="C234" s="62" t="s">
        <v>1236</v>
      </c>
      <c r="D234" s="62" t="s">
        <v>306</v>
      </c>
      <c r="E234" s="62" t="s">
        <v>308</v>
      </c>
      <c r="F234" s="78">
        <v>0.18464394000000001</v>
      </c>
      <c r="G234" s="78">
        <v>0.50113565999999998</v>
      </c>
      <c r="H234" s="79">
        <f t="shared" si="9"/>
        <v>-0.63154899014769772</v>
      </c>
      <c r="I234" s="89">
        <v>14.040109510000001</v>
      </c>
      <c r="J234" s="89">
        <v>20.338536059999999</v>
      </c>
      <c r="K234" s="79">
        <f t="shared" si="10"/>
        <v>-0.30967944454897012</v>
      </c>
      <c r="L234" s="63">
        <f t="shared" si="11"/>
        <v>76.038831872846728</v>
      </c>
    </row>
    <row r="235" spans="1:12" x14ac:dyDescent="0.2">
      <c r="A235" s="62" t="s">
        <v>2761</v>
      </c>
      <c r="B235" s="62" t="s">
        <v>73</v>
      </c>
      <c r="C235" s="62" t="s">
        <v>2792</v>
      </c>
      <c r="D235" s="62" t="s">
        <v>307</v>
      </c>
      <c r="E235" s="62" t="s">
        <v>308</v>
      </c>
      <c r="F235" s="78">
        <v>5.3424169680000002</v>
      </c>
      <c r="G235" s="78">
        <v>2.5353586990000001</v>
      </c>
      <c r="H235" s="79">
        <f t="shared" si="9"/>
        <v>1.1071641539744115</v>
      </c>
      <c r="I235" s="89">
        <v>13.99091651</v>
      </c>
      <c r="J235" s="89">
        <v>10.06715971</v>
      </c>
      <c r="K235" s="79">
        <f t="shared" si="10"/>
        <v>0.38975807606413748</v>
      </c>
      <c r="L235" s="63">
        <f t="shared" si="11"/>
        <v>2.6188364917607081</v>
      </c>
    </row>
    <row r="236" spans="1:12" x14ac:dyDescent="0.2">
      <c r="A236" s="62" t="s">
        <v>2574</v>
      </c>
      <c r="B236" s="62" t="s">
        <v>58</v>
      </c>
      <c r="C236" s="62" t="s">
        <v>1235</v>
      </c>
      <c r="D236" s="62" t="s">
        <v>307</v>
      </c>
      <c r="E236" s="62" t="s">
        <v>1442</v>
      </c>
      <c r="F236" s="78">
        <v>7.5194998819999999</v>
      </c>
      <c r="G236" s="78">
        <v>14.130681028000001</v>
      </c>
      <c r="H236" s="79">
        <f t="shared" si="9"/>
        <v>-0.46786005096993699</v>
      </c>
      <c r="I236" s="89">
        <v>13.957645492990951</v>
      </c>
      <c r="J236" s="89">
        <v>62.389571405085498</v>
      </c>
      <c r="K236" s="79">
        <f t="shared" si="10"/>
        <v>-0.77628239497966423</v>
      </c>
      <c r="L236" s="63">
        <f t="shared" si="11"/>
        <v>1.8561933256229488</v>
      </c>
    </row>
    <row r="237" spans="1:12" x14ac:dyDescent="0.2">
      <c r="A237" s="62" t="s">
        <v>2409</v>
      </c>
      <c r="B237" s="62" t="s">
        <v>184</v>
      </c>
      <c r="C237" s="62" t="s">
        <v>947</v>
      </c>
      <c r="D237" s="62" t="s">
        <v>306</v>
      </c>
      <c r="E237" s="62" t="s">
        <v>1442</v>
      </c>
      <c r="F237" s="78">
        <v>2.1616764100000001</v>
      </c>
      <c r="G237" s="78">
        <v>3.24855969</v>
      </c>
      <c r="H237" s="79">
        <f t="shared" si="9"/>
        <v>-0.33457389850207742</v>
      </c>
      <c r="I237" s="89">
        <v>13.85214592</v>
      </c>
      <c r="J237" s="89">
        <v>11.89292878</v>
      </c>
      <c r="K237" s="79">
        <f t="shared" si="10"/>
        <v>0.1647379864323042</v>
      </c>
      <c r="L237" s="63">
        <f t="shared" si="11"/>
        <v>6.4080571245166151</v>
      </c>
    </row>
    <row r="238" spans="1:12" x14ac:dyDescent="0.2">
      <c r="A238" s="62" t="s">
        <v>1472</v>
      </c>
      <c r="B238" s="62" t="s">
        <v>335</v>
      </c>
      <c r="C238" s="62" t="s">
        <v>1232</v>
      </c>
      <c r="D238" s="62" t="s">
        <v>306</v>
      </c>
      <c r="E238" s="62" t="s">
        <v>1442</v>
      </c>
      <c r="F238" s="78">
        <v>0.25096950000000001</v>
      </c>
      <c r="G238" s="78">
        <v>1.0919705500000001</v>
      </c>
      <c r="H238" s="79">
        <f t="shared" si="9"/>
        <v>-0.77016825224819474</v>
      </c>
      <c r="I238" s="89">
        <v>13.837791710000001</v>
      </c>
      <c r="J238" s="89">
        <v>77.116223439999999</v>
      </c>
      <c r="K238" s="79">
        <f t="shared" si="10"/>
        <v>-0.82055926635506926</v>
      </c>
      <c r="L238" s="63">
        <f t="shared" si="11"/>
        <v>55.137344219118262</v>
      </c>
    </row>
    <row r="239" spans="1:12" x14ac:dyDescent="0.2">
      <c r="A239" s="62" t="s">
        <v>3010</v>
      </c>
      <c r="B239" s="62" t="s">
        <v>3011</v>
      </c>
      <c r="C239" s="62" t="s">
        <v>2812</v>
      </c>
      <c r="D239" s="62" t="s">
        <v>308</v>
      </c>
      <c r="E239" s="62" t="s">
        <v>306</v>
      </c>
      <c r="F239" s="78">
        <v>0.45216738000000001</v>
      </c>
      <c r="G239" s="78"/>
      <c r="H239" s="79" t="str">
        <f t="shared" si="9"/>
        <v/>
      </c>
      <c r="I239" s="89">
        <v>13.757686570000001</v>
      </c>
      <c r="J239" s="89"/>
      <c r="K239" s="79" t="str">
        <f t="shared" si="10"/>
        <v/>
      </c>
      <c r="L239" s="63">
        <f t="shared" si="11"/>
        <v>30.426092589872361</v>
      </c>
    </row>
    <row r="240" spans="1:12" x14ac:dyDescent="0.2">
      <c r="A240" s="62" t="s">
        <v>2240</v>
      </c>
      <c r="B240" s="62" t="s">
        <v>1908</v>
      </c>
      <c r="C240" s="62" t="s">
        <v>219</v>
      </c>
      <c r="D240" s="62" t="s">
        <v>307</v>
      </c>
      <c r="E240" s="62" t="s">
        <v>308</v>
      </c>
      <c r="F240" s="78">
        <v>1.0987781599999999</v>
      </c>
      <c r="G240" s="78">
        <v>1.7091781000000001</v>
      </c>
      <c r="H240" s="79">
        <f t="shared" si="9"/>
        <v>-0.35713068170016926</v>
      </c>
      <c r="I240" s="89">
        <v>12.95027286</v>
      </c>
      <c r="J240" s="89">
        <v>8.587880929999999</v>
      </c>
      <c r="K240" s="79">
        <f t="shared" si="10"/>
        <v>0.50797070494548668</v>
      </c>
      <c r="L240" s="63">
        <f t="shared" si="11"/>
        <v>11.78606686175852</v>
      </c>
    </row>
    <row r="241" spans="1:12" x14ac:dyDescent="0.2">
      <c r="A241" s="62" t="s">
        <v>2670</v>
      </c>
      <c r="B241" s="62" t="s">
        <v>285</v>
      </c>
      <c r="C241" s="62" t="s">
        <v>1230</v>
      </c>
      <c r="D241" s="62" t="s">
        <v>306</v>
      </c>
      <c r="E241" s="62" t="s">
        <v>1442</v>
      </c>
      <c r="F241" s="78">
        <v>6.5163899999999997E-2</v>
      </c>
      <c r="G241" s="78">
        <v>0.59444431999999992</v>
      </c>
      <c r="H241" s="79">
        <f t="shared" si="9"/>
        <v>-0.89037846303250068</v>
      </c>
      <c r="I241" s="89">
        <v>12.928308919999999</v>
      </c>
      <c r="J241" s="89">
        <v>0.36600090000000002</v>
      </c>
      <c r="K241" s="79">
        <f t="shared" si="10"/>
        <v>34.323161555067209</v>
      </c>
      <c r="L241" s="63" t="str">
        <f t="shared" si="11"/>
        <v/>
      </c>
    </row>
    <row r="242" spans="1:12" x14ac:dyDescent="0.2">
      <c r="A242" s="62" t="s">
        <v>2520</v>
      </c>
      <c r="B242" s="62" t="s">
        <v>891</v>
      </c>
      <c r="C242" s="62" t="s">
        <v>1235</v>
      </c>
      <c r="D242" s="62" t="s">
        <v>307</v>
      </c>
      <c r="E242" s="62" t="s">
        <v>308</v>
      </c>
      <c r="F242" s="78">
        <v>14.368520726</v>
      </c>
      <c r="G242" s="78">
        <v>16.317317929999998</v>
      </c>
      <c r="H242" s="79">
        <f t="shared" si="9"/>
        <v>-0.11943122101071901</v>
      </c>
      <c r="I242" s="89">
        <v>12.829660109999999</v>
      </c>
      <c r="J242" s="89">
        <v>47.140674880000006</v>
      </c>
      <c r="K242" s="79">
        <f t="shared" si="10"/>
        <v>-0.72784309637783451</v>
      </c>
      <c r="L242" s="63">
        <f t="shared" si="11"/>
        <v>0.89290055355417242</v>
      </c>
    </row>
    <row r="243" spans="1:12" x14ac:dyDescent="0.2">
      <c r="A243" s="62" t="s">
        <v>2547</v>
      </c>
      <c r="B243" s="62" t="s">
        <v>1335</v>
      </c>
      <c r="C243" s="62" t="s">
        <v>1235</v>
      </c>
      <c r="D243" s="62" t="s">
        <v>307</v>
      </c>
      <c r="E243" s="62" t="s">
        <v>308</v>
      </c>
      <c r="F243" s="78">
        <v>4.6637625700000003</v>
      </c>
      <c r="G243" s="78">
        <v>6.3894663219999996</v>
      </c>
      <c r="H243" s="79">
        <f t="shared" si="9"/>
        <v>-0.27008574191213952</v>
      </c>
      <c r="I243" s="89">
        <v>12.81651072</v>
      </c>
      <c r="J243" s="89">
        <v>7.62329743</v>
      </c>
      <c r="K243" s="79">
        <f t="shared" si="10"/>
        <v>0.68122926301722431</v>
      </c>
      <c r="L243" s="63">
        <f t="shared" si="11"/>
        <v>2.7481053178914294</v>
      </c>
    </row>
    <row r="244" spans="1:12" x14ac:dyDescent="0.2">
      <c r="A244" s="62" t="s">
        <v>674</v>
      </c>
      <c r="B244" s="62" t="s">
        <v>675</v>
      </c>
      <c r="C244" s="62" t="s">
        <v>1231</v>
      </c>
      <c r="D244" s="62" t="s">
        <v>306</v>
      </c>
      <c r="E244" s="62" t="s">
        <v>1442</v>
      </c>
      <c r="F244" s="78">
        <v>1.5236065490000001</v>
      </c>
      <c r="G244" s="78">
        <v>2.3240771260000002</v>
      </c>
      <c r="H244" s="79">
        <f t="shared" si="9"/>
        <v>-0.3444251346243834</v>
      </c>
      <c r="I244" s="89">
        <v>12.61592409</v>
      </c>
      <c r="J244" s="89">
        <v>1.34174554</v>
      </c>
      <c r="K244" s="79">
        <f t="shared" si="10"/>
        <v>8.4026204775012712</v>
      </c>
      <c r="L244" s="63">
        <f t="shared" si="11"/>
        <v>8.2803031388125117</v>
      </c>
    </row>
    <row r="245" spans="1:12" x14ac:dyDescent="0.2">
      <c r="A245" s="62" t="s">
        <v>940</v>
      </c>
      <c r="B245" s="62" t="s">
        <v>745</v>
      </c>
      <c r="C245" s="62" t="s">
        <v>1235</v>
      </c>
      <c r="D245" s="62" t="s">
        <v>307</v>
      </c>
      <c r="E245" s="62" t="s">
        <v>308</v>
      </c>
      <c r="F245" s="78">
        <v>16.156328910999999</v>
      </c>
      <c r="G245" s="78">
        <v>21.873797594999999</v>
      </c>
      <c r="H245" s="79">
        <f t="shared" si="9"/>
        <v>-0.2613843645196261</v>
      </c>
      <c r="I245" s="89">
        <v>12.438223619999999</v>
      </c>
      <c r="J245" s="89">
        <v>20.606952439575551</v>
      </c>
      <c r="K245" s="79">
        <f t="shared" si="10"/>
        <v>-0.39640644794654589</v>
      </c>
      <c r="L245" s="63">
        <f t="shared" si="11"/>
        <v>0.76986694740606965</v>
      </c>
    </row>
    <row r="246" spans="1:12" x14ac:dyDescent="0.2">
      <c r="A246" s="62" t="s">
        <v>2600</v>
      </c>
      <c r="B246" s="62" t="s">
        <v>1396</v>
      </c>
      <c r="C246" s="62" t="s">
        <v>1230</v>
      </c>
      <c r="D246" s="62" t="s">
        <v>306</v>
      </c>
      <c r="E246" s="62" t="s">
        <v>1442</v>
      </c>
      <c r="F246" s="78">
        <v>0.53588008999999992</v>
      </c>
      <c r="G246" s="78">
        <v>0.923099585</v>
      </c>
      <c r="H246" s="79">
        <f t="shared" si="9"/>
        <v>-0.41947748790288975</v>
      </c>
      <c r="I246" s="89">
        <v>12.415607749999999</v>
      </c>
      <c r="J246" s="89">
        <v>2.0378750000000001</v>
      </c>
      <c r="K246" s="79">
        <f t="shared" si="10"/>
        <v>5.0924285100901665</v>
      </c>
      <c r="L246" s="63">
        <f t="shared" si="11"/>
        <v>23.168630411329524</v>
      </c>
    </row>
    <row r="247" spans="1:12" x14ac:dyDescent="0.2">
      <c r="A247" s="62" t="s">
        <v>2306</v>
      </c>
      <c r="B247" s="62" t="s">
        <v>1356</v>
      </c>
      <c r="C247" s="62" t="s">
        <v>947</v>
      </c>
      <c r="D247" s="62" t="s">
        <v>306</v>
      </c>
      <c r="E247" s="62" t="s">
        <v>1442</v>
      </c>
      <c r="F247" s="78">
        <v>23.933588397999998</v>
      </c>
      <c r="G247" s="78">
        <v>30.998383366999999</v>
      </c>
      <c r="H247" s="79">
        <f t="shared" si="9"/>
        <v>-0.22790849720637307</v>
      </c>
      <c r="I247" s="89">
        <v>12.402216989999999</v>
      </c>
      <c r="J247" s="89">
        <v>12.02701265</v>
      </c>
      <c r="K247" s="79">
        <f t="shared" si="10"/>
        <v>3.1196802640762078E-2</v>
      </c>
      <c r="L247" s="63">
        <f t="shared" si="11"/>
        <v>0.51819295893951223</v>
      </c>
    </row>
    <row r="248" spans="1:12" x14ac:dyDescent="0.2">
      <c r="A248" s="62" t="s">
        <v>253</v>
      </c>
      <c r="B248" s="62" t="s">
        <v>517</v>
      </c>
      <c r="C248" s="62" t="s">
        <v>1233</v>
      </c>
      <c r="D248" s="62" t="s">
        <v>306</v>
      </c>
      <c r="E248" s="62" t="s">
        <v>1442</v>
      </c>
      <c r="F248" s="78">
        <v>10.562267110999999</v>
      </c>
      <c r="G248" s="78">
        <v>4.7478965889999998</v>
      </c>
      <c r="H248" s="79">
        <f t="shared" si="9"/>
        <v>1.2246202951156988</v>
      </c>
      <c r="I248" s="89">
        <v>12.216589460000002</v>
      </c>
      <c r="J248" s="89">
        <v>85.404257729999998</v>
      </c>
      <c r="K248" s="79">
        <f t="shared" si="10"/>
        <v>-0.85695573283217386</v>
      </c>
      <c r="L248" s="63">
        <f t="shared" si="11"/>
        <v>1.1566256876118122</v>
      </c>
    </row>
    <row r="249" spans="1:12" x14ac:dyDescent="0.2">
      <c r="A249" s="62" t="s">
        <v>2659</v>
      </c>
      <c r="B249" s="62" t="s">
        <v>1728</v>
      </c>
      <c r="C249" s="62" t="s">
        <v>1230</v>
      </c>
      <c r="D249" s="62" t="s">
        <v>306</v>
      </c>
      <c r="E249" s="62" t="s">
        <v>308</v>
      </c>
      <c r="F249" s="78">
        <v>7.3130485650000008</v>
      </c>
      <c r="G249" s="78">
        <v>8.0018543869999998</v>
      </c>
      <c r="H249" s="79">
        <f t="shared" si="9"/>
        <v>-8.6080774366383062E-2</v>
      </c>
      <c r="I249" s="89">
        <v>12.16661474</v>
      </c>
      <c r="J249" s="89">
        <v>47.365424470000001</v>
      </c>
      <c r="K249" s="79">
        <f t="shared" si="10"/>
        <v>-0.74313299466563398</v>
      </c>
      <c r="L249" s="63">
        <f t="shared" si="11"/>
        <v>1.6636857572953911</v>
      </c>
    </row>
    <row r="250" spans="1:12" x14ac:dyDescent="0.2">
      <c r="A250" s="62" t="s">
        <v>187</v>
      </c>
      <c r="B250" s="62" t="s">
        <v>192</v>
      </c>
      <c r="C250" s="62" t="s">
        <v>1382</v>
      </c>
      <c r="D250" s="62" t="s">
        <v>1153</v>
      </c>
      <c r="E250" s="62" t="s">
        <v>308</v>
      </c>
      <c r="F250" s="78">
        <v>8.88269764</v>
      </c>
      <c r="G250" s="78">
        <v>7.4499999999999997E-2</v>
      </c>
      <c r="H250" s="79" t="str">
        <f t="shared" si="9"/>
        <v/>
      </c>
      <c r="I250" s="89">
        <v>11.940013696966801</v>
      </c>
      <c r="J250" s="89">
        <v>7.3036500000000004E-2</v>
      </c>
      <c r="K250" s="79" t="str">
        <f t="shared" si="10"/>
        <v/>
      </c>
      <c r="L250" s="63">
        <f t="shared" si="11"/>
        <v>1.3441877885383928</v>
      </c>
    </row>
    <row r="251" spans="1:12" x14ac:dyDescent="0.2">
      <c r="A251" s="62" t="s">
        <v>2528</v>
      </c>
      <c r="B251" s="62" t="s">
        <v>2474</v>
      </c>
      <c r="C251" s="62" t="s">
        <v>1235</v>
      </c>
      <c r="D251" s="62" t="s">
        <v>1153</v>
      </c>
      <c r="E251" s="62" t="s">
        <v>1442</v>
      </c>
      <c r="F251" s="78">
        <v>1.27936797</v>
      </c>
      <c r="G251" s="78">
        <v>6.3856132800000003</v>
      </c>
      <c r="H251" s="79">
        <f t="shared" si="9"/>
        <v>-0.79964837927047161</v>
      </c>
      <c r="I251" s="89">
        <v>11.8979918788721</v>
      </c>
      <c r="J251" s="89">
        <v>10.47434436</v>
      </c>
      <c r="K251" s="79">
        <f t="shared" si="10"/>
        <v>0.1359175782217743</v>
      </c>
      <c r="L251" s="63">
        <f t="shared" si="11"/>
        <v>9.2998981980704887</v>
      </c>
    </row>
    <row r="252" spans="1:12" x14ac:dyDescent="0.2">
      <c r="A252" s="62" t="s">
        <v>2397</v>
      </c>
      <c r="B252" s="62" t="s">
        <v>152</v>
      </c>
      <c r="C252" s="62" t="s">
        <v>947</v>
      </c>
      <c r="D252" s="62" t="s">
        <v>306</v>
      </c>
      <c r="E252" s="62" t="s">
        <v>1442</v>
      </c>
      <c r="F252" s="78">
        <v>1.4147087360000001</v>
      </c>
      <c r="G252" s="78">
        <v>2.6497292370000003</v>
      </c>
      <c r="H252" s="79">
        <f t="shared" si="9"/>
        <v>-0.46609309500554075</v>
      </c>
      <c r="I252" s="89">
        <v>11.74716976</v>
      </c>
      <c r="J252" s="89">
        <v>9.6196762400000004</v>
      </c>
      <c r="K252" s="79">
        <f t="shared" si="10"/>
        <v>0.22116061569240508</v>
      </c>
      <c r="L252" s="63">
        <f t="shared" si="11"/>
        <v>8.3035959707256648</v>
      </c>
    </row>
    <row r="253" spans="1:12" x14ac:dyDescent="0.2">
      <c r="A253" s="62" t="s">
        <v>2330</v>
      </c>
      <c r="B253" s="62" t="s">
        <v>461</v>
      </c>
      <c r="C253" s="62" t="s">
        <v>947</v>
      </c>
      <c r="D253" s="62" t="s">
        <v>306</v>
      </c>
      <c r="E253" s="62" t="s">
        <v>1442</v>
      </c>
      <c r="F253" s="78">
        <v>5.8792155089999998</v>
      </c>
      <c r="G253" s="78">
        <v>4.8735873160000001</v>
      </c>
      <c r="H253" s="79">
        <f t="shared" si="9"/>
        <v>0.2063425004613173</v>
      </c>
      <c r="I253" s="89">
        <v>11.635573170000001</v>
      </c>
      <c r="J253" s="89">
        <v>1.76411622</v>
      </c>
      <c r="K253" s="79">
        <f t="shared" si="10"/>
        <v>5.5956953618395957</v>
      </c>
      <c r="L253" s="63">
        <f t="shared" si="11"/>
        <v>1.9791030201543172</v>
      </c>
    </row>
    <row r="254" spans="1:12" x14ac:dyDescent="0.2">
      <c r="A254" s="62" t="s">
        <v>1274</v>
      </c>
      <c r="B254" s="62" t="s">
        <v>1275</v>
      </c>
      <c r="C254" s="62" t="s">
        <v>1235</v>
      </c>
      <c r="D254" s="62" t="s">
        <v>307</v>
      </c>
      <c r="E254" s="62" t="s">
        <v>308</v>
      </c>
      <c r="F254" s="78">
        <v>4.6213344359999997</v>
      </c>
      <c r="G254" s="78">
        <v>8.3572352940000005</v>
      </c>
      <c r="H254" s="79">
        <f t="shared" si="9"/>
        <v>-0.44702592742388814</v>
      </c>
      <c r="I254" s="89">
        <v>11.59261066276405</v>
      </c>
      <c r="J254" s="89">
        <v>37.326932857181752</v>
      </c>
      <c r="K254" s="79">
        <f t="shared" si="10"/>
        <v>-0.68943039849753918</v>
      </c>
      <c r="L254" s="63">
        <f t="shared" si="11"/>
        <v>2.5084985350677291</v>
      </c>
    </row>
    <row r="255" spans="1:12" x14ac:dyDescent="0.2">
      <c r="A255" s="62" t="s">
        <v>584</v>
      </c>
      <c r="B255" s="62" t="s">
        <v>585</v>
      </c>
      <c r="C255" s="62" t="s">
        <v>1231</v>
      </c>
      <c r="D255" s="62" t="s">
        <v>306</v>
      </c>
      <c r="E255" s="62" t="s">
        <v>1442</v>
      </c>
      <c r="F255" s="78">
        <v>4.0134125999999999E-2</v>
      </c>
      <c r="G255" s="78">
        <v>1.347807E-2</v>
      </c>
      <c r="H255" s="79">
        <f t="shared" si="9"/>
        <v>1.9777353879301711</v>
      </c>
      <c r="I255" s="89">
        <v>11.4206936</v>
      </c>
      <c r="J255" s="89">
        <v>9.8418516099999991</v>
      </c>
      <c r="K255" s="79">
        <f t="shared" si="10"/>
        <v>0.16042123500376571</v>
      </c>
      <c r="L255" s="63" t="str">
        <f t="shared" si="11"/>
        <v/>
      </c>
    </row>
    <row r="256" spans="1:12" x14ac:dyDescent="0.2">
      <c r="A256" s="62" t="s">
        <v>2257</v>
      </c>
      <c r="B256" s="62" t="s">
        <v>2211</v>
      </c>
      <c r="C256" s="62" t="s">
        <v>219</v>
      </c>
      <c r="D256" s="62" t="s">
        <v>307</v>
      </c>
      <c r="E256" s="62" t="s">
        <v>1442</v>
      </c>
      <c r="F256" s="78">
        <v>4.5575386399999998</v>
      </c>
      <c r="G256" s="78">
        <v>1.10807302</v>
      </c>
      <c r="H256" s="79">
        <f t="shared" si="9"/>
        <v>3.1130309625262784</v>
      </c>
      <c r="I256" s="89">
        <v>11.345829179999999</v>
      </c>
      <c r="J256" s="89">
        <v>0.67898331000000001</v>
      </c>
      <c r="K256" s="79">
        <f t="shared" si="10"/>
        <v>15.710026613172566</v>
      </c>
      <c r="L256" s="63">
        <f t="shared" si="11"/>
        <v>2.489464177093625</v>
      </c>
    </row>
    <row r="257" spans="1:12" x14ac:dyDescent="0.2">
      <c r="A257" s="62" t="s">
        <v>1305</v>
      </c>
      <c r="B257" s="62" t="s">
        <v>607</v>
      </c>
      <c r="C257" s="62" t="s">
        <v>1235</v>
      </c>
      <c r="D257" s="62" t="s">
        <v>307</v>
      </c>
      <c r="E257" s="62" t="s">
        <v>308</v>
      </c>
      <c r="F257" s="78">
        <v>10.554587782</v>
      </c>
      <c r="G257" s="78">
        <v>8.9012471039999994</v>
      </c>
      <c r="H257" s="79">
        <f t="shared" si="9"/>
        <v>0.18574258850279879</v>
      </c>
      <c r="I257" s="89">
        <v>11.33322776</v>
      </c>
      <c r="J257" s="89">
        <v>19.931398350000002</v>
      </c>
      <c r="K257" s="79">
        <f t="shared" si="10"/>
        <v>-0.43138822670713428</v>
      </c>
      <c r="L257" s="63">
        <f t="shared" si="11"/>
        <v>1.0737726564108838</v>
      </c>
    </row>
    <row r="258" spans="1:12" x14ac:dyDescent="0.2">
      <c r="A258" s="62" t="s">
        <v>2316</v>
      </c>
      <c r="B258" s="62" t="s">
        <v>1428</v>
      </c>
      <c r="C258" s="62" t="s">
        <v>947</v>
      </c>
      <c r="D258" s="62" t="s">
        <v>306</v>
      </c>
      <c r="E258" s="62" t="s">
        <v>1442</v>
      </c>
      <c r="F258" s="78">
        <v>0.15177146399999999</v>
      </c>
      <c r="G258" s="78">
        <v>0.18627622500000002</v>
      </c>
      <c r="H258" s="79">
        <f t="shared" si="9"/>
        <v>-0.18523437974975077</v>
      </c>
      <c r="I258" s="89">
        <v>11.326389410000001</v>
      </c>
      <c r="J258" s="89">
        <v>0.30882590999999998</v>
      </c>
      <c r="K258" s="79">
        <f t="shared" si="10"/>
        <v>35.675644896504963</v>
      </c>
      <c r="L258" s="63">
        <f t="shared" si="11"/>
        <v>74.627924851538637</v>
      </c>
    </row>
    <row r="259" spans="1:12" x14ac:dyDescent="0.2">
      <c r="A259" s="62" t="s">
        <v>1258</v>
      </c>
      <c r="B259" s="62" t="s">
        <v>126</v>
      </c>
      <c r="C259" s="62" t="s">
        <v>1382</v>
      </c>
      <c r="D259" s="62" t="s">
        <v>307</v>
      </c>
      <c r="E259" s="62" t="s">
        <v>308</v>
      </c>
      <c r="F259" s="78">
        <v>3.1603126100000001</v>
      </c>
      <c r="G259" s="78">
        <v>2.963E-2</v>
      </c>
      <c r="H259" s="79" t="str">
        <f t="shared" si="9"/>
        <v/>
      </c>
      <c r="I259" s="89">
        <v>11.30974217</v>
      </c>
      <c r="J259" s="89">
        <v>8.0237886399999994</v>
      </c>
      <c r="K259" s="79">
        <f t="shared" si="10"/>
        <v>0.40952643164339397</v>
      </c>
      <c r="L259" s="63">
        <f t="shared" si="11"/>
        <v>3.5786783035998453</v>
      </c>
    </row>
    <row r="260" spans="1:12" x14ac:dyDescent="0.2">
      <c r="A260" s="62" t="s">
        <v>2256</v>
      </c>
      <c r="B260" s="62" t="s">
        <v>1865</v>
      </c>
      <c r="C260" s="62" t="s">
        <v>219</v>
      </c>
      <c r="D260" s="62" t="s">
        <v>307</v>
      </c>
      <c r="E260" s="62" t="s">
        <v>308</v>
      </c>
      <c r="F260" s="78">
        <v>2.0710335</v>
      </c>
      <c r="G260" s="78">
        <v>4.1565028000000002</v>
      </c>
      <c r="H260" s="79">
        <f t="shared" si="9"/>
        <v>-0.50173653197105994</v>
      </c>
      <c r="I260" s="89">
        <v>11.212290924494001</v>
      </c>
      <c r="J260" s="89">
        <v>4.3371888494898396</v>
      </c>
      <c r="K260" s="79">
        <f t="shared" si="10"/>
        <v>1.5851516531987864</v>
      </c>
      <c r="L260" s="63">
        <f t="shared" si="11"/>
        <v>5.4138626557677609</v>
      </c>
    </row>
    <row r="261" spans="1:12" x14ac:dyDescent="0.2">
      <c r="A261" s="62" t="s">
        <v>806</v>
      </c>
      <c r="B261" s="62" t="s">
        <v>807</v>
      </c>
      <c r="C261" s="62" t="s">
        <v>1231</v>
      </c>
      <c r="D261" s="62" t="s">
        <v>306</v>
      </c>
      <c r="E261" s="62" t="s">
        <v>1442</v>
      </c>
      <c r="F261" s="78">
        <v>0.56764187499999996</v>
      </c>
      <c r="G261" s="78">
        <v>9.0042796929999991</v>
      </c>
      <c r="H261" s="79">
        <f t="shared" si="9"/>
        <v>-0.93695865806553191</v>
      </c>
      <c r="I261" s="89">
        <v>11.21105305</v>
      </c>
      <c r="J261" s="89">
        <v>7.0787935300000004</v>
      </c>
      <c r="K261" s="79">
        <f t="shared" si="10"/>
        <v>0.58375194904151972</v>
      </c>
      <c r="L261" s="63">
        <f t="shared" si="11"/>
        <v>19.750222003970375</v>
      </c>
    </row>
    <row r="262" spans="1:12" x14ac:dyDescent="0.2">
      <c r="A262" s="62" t="s">
        <v>1583</v>
      </c>
      <c r="B262" s="62" t="s">
        <v>673</v>
      </c>
      <c r="C262" s="62" t="s">
        <v>1231</v>
      </c>
      <c r="D262" s="62" t="s">
        <v>306</v>
      </c>
      <c r="E262" s="62" t="s">
        <v>1442</v>
      </c>
      <c r="F262" s="78">
        <v>8.2974399759999997</v>
      </c>
      <c r="G262" s="78">
        <v>2.6407829649999996</v>
      </c>
      <c r="H262" s="79">
        <f t="shared" si="9"/>
        <v>2.1420378296782903</v>
      </c>
      <c r="I262" s="89">
        <v>11.053901570565799</v>
      </c>
      <c r="J262" s="89">
        <v>0.39088515999999995</v>
      </c>
      <c r="K262" s="79">
        <f t="shared" si="10"/>
        <v>27.279153832715984</v>
      </c>
      <c r="L262" s="63">
        <f t="shared" si="11"/>
        <v>1.3322062711557721</v>
      </c>
    </row>
    <row r="263" spans="1:12" x14ac:dyDescent="0.2">
      <c r="A263" s="62" t="s">
        <v>702</v>
      </c>
      <c r="B263" s="62" t="s">
        <v>824</v>
      </c>
      <c r="C263" s="62" t="s">
        <v>1236</v>
      </c>
      <c r="D263" s="62" t="s">
        <v>306</v>
      </c>
      <c r="E263" s="62" t="s">
        <v>308</v>
      </c>
      <c r="F263" s="78">
        <v>6.0844848899999997</v>
      </c>
      <c r="G263" s="78">
        <v>5.9927168899999996</v>
      </c>
      <c r="H263" s="79">
        <f t="shared" ref="H263:H326" si="12">IF(ISERROR(F263/G263-1),"",IF((F263/G263-1)&gt;10000%,"",F263/G263-1))</f>
        <v>1.5313254686389888E-2</v>
      </c>
      <c r="I263" s="89">
        <v>10.886195109999999</v>
      </c>
      <c r="J263" s="89">
        <v>1.03253277</v>
      </c>
      <c r="K263" s="79">
        <f t="shared" ref="K263:K326" si="13">IF(ISERROR(I263/J263-1),"",IF((I263/J263-1)&gt;10000%,"",I263/J263-1))</f>
        <v>9.5431957476758811</v>
      </c>
      <c r="L263" s="63">
        <f t="shared" ref="L263:L326" si="14">IF(ISERROR(I263/F263),"",IF(I263/F263&gt;10000%,"",I263/F263))</f>
        <v>1.7891728399049405</v>
      </c>
    </row>
    <row r="264" spans="1:12" x14ac:dyDescent="0.2">
      <c r="A264" s="62" t="s">
        <v>2597</v>
      </c>
      <c r="B264" s="62" t="s">
        <v>2184</v>
      </c>
      <c r="C264" s="62" t="s">
        <v>1235</v>
      </c>
      <c r="D264" s="62" t="s">
        <v>1153</v>
      </c>
      <c r="E264" s="62" t="s">
        <v>308</v>
      </c>
      <c r="F264" s="78">
        <v>2.73668588</v>
      </c>
      <c r="G264" s="78">
        <v>3.2635776299999999</v>
      </c>
      <c r="H264" s="79">
        <f t="shared" si="12"/>
        <v>-0.16144606004055739</v>
      </c>
      <c r="I264" s="89">
        <v>10.783456510000001</v>
      </c>
      <c r="J264" s="89">
        <v>46.790745389999998</v>
      </c>
      <c r="K264" s="79">
        <f t="shared" si="13"/>
        <v>-0.76953868932584657</v>
      </c>
      <c r="L264" s="63">
        <f t="shared" si="14"/>
        <v>3.9403340327827467</v>
      </c>
    </row>
    <row r="265" spans="1:12" x14ac:dyDescent="0.2">
      <c r="A265" s="62" t="s">
        <v>755</v>
      </c>
      <c r="B265" s="62" t="s">
        <v>756</v>
      </c>
      <c r="C265" s="62" t="s">
        <v>1235</v>
      </c>
      <c r="D265" s="62" t="s">
        <v>307</v>
      </c>
      <c r="E265" s="62" t="s">
        <v>308</v>
      </c>
      <c r="F265" s="78">
        <v>8.8116959549999994</v>
      </c>
      <c r="G265" s="78">
        <v>10.104254074</v>
      </c>
      <c r="H265" s="79">
        <f t="shared" si="12"/>
        <v>-0.12792217115026605</v>
      </c>
      <c r="I265" s="89">
        <v>10.502739527443151</v>
      </c>
      <c r="J265" s="89">
        <v>17.7649817093575</v>
      </c>
      <c r="K265" s="79">
        <f t="shared" si="13"/>
        <v>-0.40879536498982416</v>
      </c>
      <c r="L265" s="63">
        <f t="shared" si="14"/>
        <v>1.1919089788253086</v>
      </c>
    </row>
    <row r="266" spans="1:12" x14ac:dyDescent="0.2">
      <c r="A266" s="62" t="s">
        <v>2531</v>
      </c>
      <c r="B266" s="62" t="s">
        <v>545</v>
      </c>
      <c r="C266" s="62" t="s">
        <v>1235</v>
      </c>
      <c r="D266" s="62" t="s">
        <v>307</v>
      </c>
      <c r="E266" s="62" t="s">
        <v>308</v>
      </c>
      <c r="F266" s="78">
        <v>16.72197323</v>
      </c>
      <c r="G266" s="78">
        <v>15.315287596999999</v>
      </c>
      <c r="H266" s="79">
        <f t="shared" si="12"/>
        <v>9.184846344482267E-2</v>
      </c>
      <c r="I266" s="89">
        <v>10.46616626</v>
      </c>
      <c r="J266" s="89">
        <v>19.3312004</v>
      </c>
      <c r="K266" s="79">
        <f t="shared" si="13"/>
        <v>-0.45858684181867981</v>
      </c>
      <c r="L266" s="63">
        <f t="shared" si="14"/>
        <v>0.62589301609592396</v>
      </c>
    </row>
    <row r="267" spans="1:12" x14ac:dyDescent="0.2">
      <c r="A267" s="62" t="s">
        <v>2414</v>
      </c>
      <c r="B267" s="62" t="s">
        <v>170</v>
      </c>
      <c r="C267" s="62" t="s">
        <v>947</v>
      </c>
      <c r="D267" s="62" t="s">
        <v>306</v>
      </c>
      <c r="E267" s="62" t="s">
        <v>1442</v>
      </c>
      <c r="F267" s="78">
        <v>11.310857520999999</v>
      </c>
      <c r="G267" s="78">
        <v>7.5614477100000004</v>
      </c>
      <c r="H267" s="79">
        <f t="shared" si="12"/>
        <v>0.49585872372580342</v>
      </c>
      <c r="I267" s="89">
        <v>10.4628155</v>
      </c>
      <c r="J267" s="89">
        <v>2.88680468</v>
      </c>
      <c r="K267" s="79">
        <f t="shared" si="13"/>
        <v>2.6243586455596293</v>
      </c>
      <c r="L267" s="63">
        <f t="shared" si="14"/>
        <v>0.92502407360135996</v>
      </c>
    </row>
    <row r="268" spans="1:12" x14ac:dyDescent="0.2">
      <c r="A268" s="62" t="s">
        <v>2633</v>
      </c>
      <c r="B268" s="62" t="s">
        <v>2475</v>
      </c>
      <c r="C268" s="62" t="s">
        <v>1235</v>
      </c>
      <c r="D268" s="62" t="s">
        <v>1153</v>
      </c>
      <c r="E268" s="62" t="s">
        <v>1442</v>
      </c>
      <c r="F268" s="78">
        <v>0.58959657999999993</v>
      </c>
      <c r="G268" s="78">
        <v>1.7457245100000001</v>
      </c>
      <c r="H268" s="79">
        <f t="shared" si="12"/>
        <v>-0.66226252961299159</v>
      </c>
      <c r="I268" s="89">
        <v>10.439509863194351</v>
      </c>
      <c r="J268" s="89">
        <v>0.78883537999999997</v>
      </c>
      <c r="K268" s="79">
        <f t="shared" si="13"/>
        <v>12.234079160083249</v>
      </c>
      <c r="L268" s="63">
        <f t="shared" si="14"/>
        <v>17.706191347301154</v>
      </c>
    </row>
    <row r="269" spans="1:12" x14ac:dyDescent="0.2">
      <c r="A269" s="62" t="s">
        <v>387</v>
      </c>
      <c r="B269" s="62" t="s">
        <v>661</v>
      </c>
      <c r="C269" s="62" t="s">
        <v>1231</v>
      </c>
      <c r="D269" s="62" t="s">
        <v>306</v>
      </c>
      <c r="E269" s="62" t="s">
        <v>1442</v>
      </c>
      <c r="F269" s="78">
        <v>1.588400966</v>
      </c>
      <c r="G269" s="78">
        <v>1.1264638710000001</v>
      </c>
      <c r="H269" s="79">
        <f t="shared" si="12"/>
        <v>0.41007715106736864</v>
      </c>
      <c r="I269" s="89">
        <v>10.237515999999999</v>
      </c>
      <c r="J269" s="89">
        <v>1.0012459999999999E-2</v>
      </c>
      <c r="K269" s="79" t="str">
        <f t="shared" si="13"/>
        <v/>
      </c>
      <c r="L269" s="63">
        <f t="shared" si="14"/>
        <v>6.4451710991971272</v>
      </c>
    </row>
    <row r="270" spans="1:12" x14ac:dyDescent="0.2">
      <c r="A270" s="62" t="s">
        <v>389</v>
      </c>
      <c r="B270" s="62" t="s">
        <v>663</v>
      </c>
      <c r="C270" s="62" t="s">
        <v>1231</v>
      </c>
      <c r="D270" s="62" t="s">
        <v>306</v>
      </c>
      <c r="E270" s="62" t="s">
        <v>1442</v>
      </c>
      <c r="F270" s="78">
        <v>0.18650282199999998</v>
      </c>
      <c r="G270" s="78">
        <v>0.119433595</v>
      </c>
      <c r="H270" s="79">
        <f t="shared" si="12"/>
        <v>0.56156081544727821</v>
      </c>
      <c r="I270" s="89">
        <v>10.12579715</v>
      </c>
      <c r="J270" s="89">
        <v>1.6641010000000001</v>
      </c>
      <c r="K270" s="79">
        <f t="shared" si="13"/>
        <v>5.0848453008561378</v>
      </c>
      <c r="L270" s="63">
        <f t="shared" si="14"/>
        <v>54.292996971380951</v>
      </c>
    </row>
    <row r="271" spans="1:12" x14ac:dyDescent="0.2">
      <c r="A271" s="62" t="s">
        <v>2545</v>
      </c>
      <c r="B271" s="62" t="s">
        <v>736</v>
      </c>
      <c r="C271" s="62" t="s">
        <v>1235</v>
      </c>
      <c r="D271" s="62" t="s">
        <v>307</v>
      </c>
      <c r="E271" s="62" t="s">
        <v>308</v>
      </c>
      <c r="F271" s="78">
        <v>10.354577393</v>
      </c>
      <c r="G271" s="78">
        <v>17.47333514</v>
      </c>
      <c r="H271" s="79">
        <f t="shared" si="12"/>
        <v>-0.40740692546460255</v>
      </c>
      <c r="I271" s="89">
        <v>10.097636960000001</v>
      </c>
      <c r="J271" s="89">
        <v>49.66196729</v>
      </c>
      <c r="K271" s="79">
        <f t="shared" si="13"/>
        <v>-0.79667263479444816</v>
      </c>
      <c r="L271" s="63">
        <f t="shared" si="14"/>
        <v>0.97518581171900864</v>
      </c>
    </row>
    <row r="272" spans="1:12" x14ac:dyDescent="0.2">
      <c r="A272" s="62" t="s">
        <v>2348</v>
      </c>
      <c r="B272" s="62" t="s">
        <v>513</v>
      </c>
      <c r="C272" s="62" t="s">
        <v>947</v>
      </c>
      <c r="D272" s="62" t="s">
        <v>306</v>
      </c>
      <c r="E272" s="62" t="s">
        <v>308</v>
      </c>
      <c r="F272" s="78">
        <v>12.446850616000001</v>
      </c>
      <c r="G272" s="78">
        <v>13.696330533999999</v>
      </c>
      <c r="H272" s="79">
        <f t="shared" si="12"/>
        <v>-9.1227348441852318E-2</v>
      </c>
      <c r="I272" s="89">
        <v>10.04144378</v>
      </c>
      <c r="J272" s="89">
        <v>19.710043129999999</v>
      </c>
      <c r="K272" s="79">
        <f t="shared" si="13"/>
        <v>-0.49054176524270243</v>
      </c>
      <c r="L272" s="63">
        <f t="shared" si="14"/>
        <v>0.80674574555366374</v>
      </c>
    </row>
    <row r="273" spans="1:12" x14ac:dyDescent="0.2">
      <c r="A273" s="62" t="s">
        <v>1307</v>
      </c>
      <c r="B273" s="62" t="s">
        <v>609</v>
      </c>
      <c r="C273" s="62" t="s">
        <v>1235</v>
      </c>
      <c r="D273" s="62" t="s">
        <v>307</v>
      </c>
      <c r="E273" s="62" t="s">
        <v>308</v>
      </c>
      <c r="F273" s="78">
        <v>3.83996586</v>
      </c>
      <c r="G273" s="78">
        <v>4.7935196370000002</v>
      </c>
      <c r="H273" s="79">
        <f t="shared" si="12"/>
        <v>-0.19892560148074767</v>
      </c>
      <c r="I273" s="89">
        <v>10.02031472</v>
      </c>
      <c r="J273" s="89">
        <v>19.506818899999999</v>
      </c>
      <c r="K273" s="79">
        <f t="shared" si="13"/>
        <v>-0.48631733490897378</v>
      </c>
      <c r="L273" s="63">
        <f t="shared" si="14"/>
        <v>2.6094801582428651</v>
      </c>
    </row>
    <row r="274" spans="1:12" x14ac:dyDescent="0.2">
      <c r="A274" s="62" t="s">
        <v>568</v>
      </c>
      <c r="B274" s="62" t="s">
        <v>569</v>
      </c>
      <c r="C274" s="62" t="s">
        <v>1231</v>
      </c>
      <c r="D274" s="62" t="s">
        <v>306</v>
      </c>
      <c r="E274" s="62" t="s">
        <v>1442</v>
      </c>
      <c r="F274" s="78">
        <v>2.1451581919999998</v>
      </c>
      <c r="G274" s="78">
        <v>1.9936327150000002</v>
      </c>
      <c r="H274" s="79">
        <f t="shared" si="12"/>
        <v>7.6004710325993763E-2</v>
      </c>
      <c r="I274" s="89">
        <v>10.005974050000001</v>
      </c>
      <c r="J274" s="89">
        <v>2.6909400000000002E-3</v>
      </c>
      <c r="K274" s="79" t="str">
        <f t="shared" si="13"/>
        <v/>
      </c>
      <c r="L274" s="63">
        <f t="shared" si="14"/>
        <v>4.6644457678298821</v>
      </c>
    </row>
    <row r="275" spans="1:12" x14ac:dyDescent="0.2">
      <c r="A275" s="62" t="s">
        <v>2752</v>
      </c>
      <c r="B275" s="62" t="s">
        <v>535</v>
      </c>
      <c r="C275" s="62" t="s">
        <v>2792</v>
      </c>
      <c r="D275" s="62" t="s">
        <v>307</v>
      </c>
      <c r="E275" s="62" t="s">
        <v>308</v>
      </c>
      <c r="F275" s="78">
        <v>44.775397816999998</v>
      </c>
      <c r="G275" s="78">
        <v>70.953697653999996</v>
      </c>
      <c r="H275" s="79">
        <f t="shared" si="12"/>
        <v>-0.36894905695621916</v>
      </c>
      <c r="I275" s="89">
        <v>9.6750619199999992</v>
      </c>
      <c r="J275" s="89">
        <v>17.557314870000003</v>
      </c>
      <c r="K275" s="79">
        <f t="shared" si="13"/>
        <v>-0.44894410155326914</v>
      </c>
      <c r="L275" s="63">
        <f t="shared" si="14"/>
        <v>0.21607986509785163</v>
      </c>
    </row>
    <row r="276" spans="1:12" x14ac:dyDescent="0.2">
      <c r="A276" s="62" t="s">
        <v>2486</v>
      </c>
      <c r="B276" s="62" t="s">
        <v>506</v>
      </c>
      <c r="C276" s="62" t="s">
        <v>947</v>
      </c>
      <c r="D276" s="62" t="s">
        <v>306</v>
      </c>
      <c r="E276" s="62" t="s">
        <v>1442</v>
      </c>
      <c r="F276" s="78">
        <v>9.5884616879999989</v>
      </c>
      <c r="G276" s="78">
        <v>6.9875816019999997</v>
      </c>
      <c r="H276" s="79">
        <f t="shared" si="12"/>
        <v>0.37221462791297788</v>
      </c>
      <c r="I276" s="89">
        <v>9.5908581306841505</v>
      </c>
      <c r="J276" s="89">
        <v>3.4690596943254697</v>
      </c>
      <c r="K276" s="79">
        <f t="shared" si="13"/>
        <v>1.7646852391650798</v>
      </c>
      <c r="L276" s="63">
        <f t="shared" si="14"/>
        <v>1.0002499298388134</v>
      </c>
    </row>
    <row r="277" spans="1:12" x14ac:dyDescent="0.2">
      <c r="A277" s="62" t="s">
        <v>2420</v>
      </c>
      <c r="B277" s="62" t="s">
        <v>189</v>
      </c>
      <c r="C277" s="62" t="s">
        <v>947</v>
      </c>
      <c r="D277" s="62" t="s">
        <v>306</v>
      </c>
      <c r="E277" s="62" t="s">
        <v>1442</v>
      </c>
      <c r="F277" s="78">
        <v>8.7538956999999993</v>
      </c>
      <c r="G277" s="78">
        <v>7.0296205680000003</v>
      </c>
      <c r="H277" s="79">
        <f t="shared" si="12"/>
        <v>0.24528708417765621</v>
      </c>
      <c r="I277" s="89">
        <v>9.4784476899999994</v>
      </c>
      <c r="J277" s="89">
        <v>7.1792259400000003</v>
      </c>
      <c r="K277" s="79">
        <f t="shared" si="13"/>
        <v>0.32026039704219134</v>
      </c>
      <c r="L277" s="63">
        <f t="shared" si="14"/>
        <v>1.0827690910230974</v>
      </c>
    </row>
    <row r="278" spans="1:12" x14ac:dyDescent="0.2">
      <c r="A278" s="62" t="s">
        <v>2071</v>
      </c>
      <c r="B278" s="62" t="s">
        <v>847</v>
      </c>
      <c r="C278" s="62" t="s">
        <v>1236</v>
      </c>
      <c r="D278" s="62" t="s">
        <v>306</v>
      </c>
      <c r="E278" s="62" t="s">
        <v>1442</v>
      </c>
      <c r="F278" s="78">
        <v>11.46939813</v>
      </c>
      <c r="G278" s="78">
        <v>0.44079868300000002</v>
      </c>
      <c r="H278" s="79">
        <f t="shared" si="12"/>
        <v>25.019583479563163</v>
      </c>
      <c r="I278" s="89">
        <v>9.119892759999999</v>
      </c>
      <c r="J278" s="89">
        <v>0.10098776</v>
      </c>
      <c r="K278" s="79">
        <f t="shared" si="13"/>
        <v>89.306912045578585</v>
      </c>
      <c r="L278" s="63">
        <f t="shared" si="14"/>
        <v>0.79515007297074258</v>
      </c>
    </row>
    <row r="279" spans="1:12" x14ac:dyDescent="0.2">
      <c r="A279" s="62" t="s">
        <v>2699</v>
      </c>
      <c r="B279" s="62" t="s">
        <v>1389</v>
      </c>
      <c r="C279" s="62" t="s">
        <v>1388</v>
      </c>
      <c r="D279" s="62" t="s">
        <v>306</v>
      </c>
      <c r="E279" s="62" t="s">
        <v>1442</v>
      </c>
      <c r="F279" s="78">
        <v>0.57669439</v>
      </c>
      <c r="G279" s="78">
        <v>0.12031084</v>
      </c>
      <c r="H279" s="79">
        <f t="shared" si="12"/>
        <v>3.7933701568370726</v>
      </c>
      <c r="I279" s="89">
        <v>9.0771361199999987</v>
      </c>
      <c r="J279" s="89">
        <v>9.0134958100000002</v>
      </c>
      <c r="K279" s="79">
        <f t="shared" si="13"/>
        <v>7.0605580056288808E-3</v>
      </c>
      <c r="L279" s="63">
        <f t="shared" si="14"/>
        <v>15.739941774013094</v>
      </c>
    </row>
    <row r="280" spans="1:12" x14ac:dyDescent="0.2">
      <c r="A280" s="62" t="s">
        <v>707</v>
      </c>
      <c r="B280" s="62" t="s">
        <v>829</v>
      </c>
      <c r="C280" s="62" t="s">
        <v>1236</v>
      </c>
      <c r="D280" s="62" t="s">
        <v>306</v>
      </c>
      <c r="E280" s="62" t="s">
        <v>308</v>
      </c>
      <c r="F280" s="78">
        <v>6.1784267599999998</v>
      </c>
      <c r="G280" s="78">
        <v>0.64716708000000001</v>
      </c>
      <c r="H280" s="79">
        <f t="shared" si="12"/>
        <v>8.5468804748226681</v>
      </c>
      <c r="I280" s="89">
        <v>8.8821630299999992</v>
      </c>
      <c r="J280" s="89">
        <v>7.9563070000000014E-2</v>
      </c>
      <c r="K280" s="79" t="str">
        <f t="shared" si="13"/>
        <v/>
      </c>
      <c r="L280" s="63">
        <f t="shared" si="14"/>
        <v>1.4376091803020741</v>
      </c>
    </row>
    <row r="281" spans="1:12" x14ac:dyDescent="0.2">
      <c r="A281" s="62" t="s">
        <v>2377</v>
      </c>
      <c r="B281" s="62" t="s">
        <v>509</v>
      </c>
      <c r="C281" s="62" t="s">
        <v>947</v>
      </c>
      <c r="D281" s="62" t="s">
        <v>306</v>
      </c>
      <c r="E281" s="62" t="s">
        <v>1442</v>
      </c>
      <c r="F281" s="78">
        <v>4.2426951109999997</v>
      </c>
      <c r="G281" s="78">
        <v>2.4972145550000002</v>
      </c>
      <c r="H281" s="79">
        <f t="shared" si="12"/>
        <v>0.69897100051140759</v>
      </c>
      <c r="I281" s="89">
        <v>8.7340427100000007</v>
      </c>
      <c r="J281" s="89">
        <v>7.3473717499999998</v>
      </c>
      <c r="K281" s="79">
        <f t="shared" si="13"/>
        <v>0.18873020274222552</v>
      </c>
      <c r="L281" s="63">
        <f t="shared" si="14"/>
        <v>2.0586072016712493</v>
      </c>
    </row>
    <row r="282" spans="1:12" x14ac:dyDescent="0.2">
      <c r="A282" s="62" t="s">
        <v>1301</v>
      </c>
      <c r="B282" s="62" t="s">
        <v>602</v>
      </c>
      <c r="C282" s="62" t="s">
        <v>1235</v>
      </c>
      <c r="D282" s="62" t="s">
        <v>307</v>
      </c>
      <c r="E282" s="62" t="s">
        <v>308</v>
      </c>
      <c r="F282" s="78">
        <v>1.793289922</v>
      </c>
      <c r="G282" s="78">
        <v>11.764057705000001</v>
      </c>
      <c r="H282" s="79">
        <f t="shared" si="12"/>
        <v>-0.84756195804464562</v>
      </c>
      <c r="I282" s="89">
        <v>8.7328846799999997</v>
      </c>
      <c r="J282" s="89">
        <v>32.85584558</v>
      </c>
      <c r="K282" s="79">
        <f t="shared" si="13"/>
        <v>-0.73420605904856462</v>
      </c>
      <c r="L282" s="63">
        <f t="shared" si="14"/>
        <v>4.8697561798933702</v>
      </c>
    </row>
    <row r="283" spans="1:12" x14ac:dyDescent="0.2">
      <c r="A283" s="62" t="s">
        <v>2369</v>
      </c>
      <c r="B283" s="62" t="s">
        <v>221</v>
      </c>
      <c r="C283" s="62" t="s">
        <v>947</v>
      </c>
      <c r="D283" s="62" t="s">
        <v>306</v>
      </c>
      <c r="E283" s="62" t="s">
        <v>1442</v>
      </c>
      <c r="F283" s="78">
        <v>9.1332053560000013</v>
      </c>
      <c r="G283" s="78">
        <v>8.0235488099999994</v>
      </c>
      <c r="H283" s="79">
        <f t="shared" si="12"/>
        <v>0.13829996829046554</v>
      </c>
      <c r="I283" s="89">
        <v>8.5703376899999988</v>
      </c>
      <c r="J283" s="89">
        <v>10.393925019999999</v>
      </c>
      <c r="K283" s="79">
        <f t="shared" si="13"/>
        <v>-0.17544742015081427</v>
      </c>
      <c r="L283" s="63">
        <f t="shared" si="14"/>
        <v>0.93837128980897921</v>
      </c>
    </row>
    <row r="284" spans="1:12" x14ac:dyDescent="0.2">
      <c r="A284" s="62" t="s">
        <v>2451</v>
      </c>
      <c r="B284" s="62" t="s">
        <v>2228</v>
      </c>
      <c r="C284" s="62" t="s">
        <v>947</v>
      </c>
      <c r="D284" s="62" t="s">
        <v>306</v>
      </c>
      <c r="E284" s="62" t="s">
        <v>1442</v>
      </c>
      <c r="F284" s="78">
        <v>0</v>
      </c>
      <c r="G284" s="78">
        <v>0</v>
      </c>
      <c r="H284" s="79" t="str">
        <f t="shared" si="12"/>
        <v/>
      </c>
      <c r="I284" s="89">
        <v>8.4830939999999995</v>
      </c>
      <c r="J284" s="89">
        <v>0</v>
      </c>
      <c r="K284" s="79" t="str">
        <f t="shared" si="13"/>
        <v/>
      </c>
      <c r="L284" s="63" t="str">
        <f t="shared" si="14"/>
        <v/>
      </c>
    </row>
    <row r="285" spans="1:12" x14ac:dyDescent="0.2">
      <c r="A285" s="62" t="s">
        <v>1299</v>
      </c>
      <c r="B285" s="62" t="s">
        <v>599</v>
      </c>
      <c r="C285" s="62" t="s">
        <v>1235</v>
      </c>
      <c r="D285" s="62" t="s">
        <v>307</v>
      </c>
      <c r="E285" s="62" t="s">
        <v>308</v>
      </c>
      <c r="F285" s="78">
        <v>5.6485730089999997</v>
      </c>
      <c r="G285" s="78">
        <v>11.878423504000001</v>
      </c>
      <c r="H285" s="79">
        <f t="shared" si="12"/>
        <v>-0.52446778757316825</v>
      </c>
      <c r="I285" s="89">
        <v>8.4419607499999998</v>
      </c>
      <c r="J285" s="89">
        <v>15.76572114</v>
      </c>
      <c r="K285" s="79">
        <f t="shared" si="13"/>
        <v>-0.46453697391732507</v>
      </c>
      <c r="L285" s="63">
        <f t="shared" si="14"/>
        <v>1.4945298107237406</v>
      </c>
    </row>
    <row r="286" spans="1:12" x14ac:dyDescent="0.2">
      <c r="A286" s="62" t="s">
        <v>303</v>
      </c>
      <c r="B286" s="62" t="s">
        <v>304</v>
      </c>
      <c r="C286" s="62" t="s">
        <v>1236</v>
      </c>
      <c r="D286" s="62" t="s">
        <v>306</v>
      </c>
      <c r="E286" s="62" t="s">
        <v>1442</v>
      </c>
      <c r="F286" s="78">
        <v>2.171059472</v>
      </c>
      <c r="G286" s="78">
        <v>4.9856961200000001</v>
      </c>
      <c r="H286" s="79">
        <f t="shared" si="12"/>
        <v>-0.56454235883112747</v>
      </c>
      <c r="I286" s="89">
        <v>8.4223648000000004</v>
      </c>
      <c r="J286" s="89">
        <v>0.13749675</v>
      </c>
      <c r="K286" s="79">
        <f t="shared" si="13"/>
        <v>60.255010027509741</v>
      </c>
      <c r="L286" s="63">
        <f t="shared" si="14"/>
        <v>3.8793800485996086</v>
      </c>
    </row>
    <row r="287" spans="1:12" x14ac:dyDescent="0.2">
      <c r="A287" s="62" t="s">
        <v>2568</v>
      </c>
      <c r="B287" s="62" t="s">
        <v>524</v>
      </c>
      <c r="C287" s="62" t="s">
        <v>1235</v>
      </c>
      <c r="D287" s="62" t="s">
        <v>1153</v>
      </c>
      <c r="E287" s="62" t="s">
        <v>308</v>
      </c>
      <c r="F287" s="78">
        <v>2.9849717250000003</v>
      </c>
      <c r="G287" s="78">
        <v>8.5238711830000007</v>
      </c>
      <c r="H287" s="79">
        <f t="shared" si="12"/>
        <v>-0.64981031964053793</v>
      </c>
      <c r="I287" s="89">
        <v>8.4213508900000011</v>
      </c>
      <c r="J287" s="89">
        <v>15.23891822</v>
      </c>
      <c r="K287" s="79">
        <f t="shared" si="13"/>
        <v>-0.44737869391886531</v>
      </c>
      <c r="L287" s="63">
        <f t="shared" si="14"/>
        <v>2.8212498026258523</v>
      </c>
    </row>
    <row r="288" spans="1:12" x14ac:dyDescent="0.2">
      <c r="A288" s="62" t="s">
        <v>2396</v>
      </c>
      <c r="B288" s="62" t="s">
        <v>145</v>
      </c>
      <c r="C288" s="62" t="s">
        <v>947</v>
      </c>
      <c r="D288" s="62" t="s">
        <v>306</v>
      </c>
      <c r="E288" s="62" t="s">
        <v>1442</v>
      </c>
      <c r="F288" s="78">
        <v>5.7530547150000002</v>
      </c>
      <c r="G288" s="78">
        <v>6.2505739179999997</v>
      </c>
      <c r="H288" s="79">
        <f t="shared" si="12"/>
        <v>-7.9595763449381129E-2</v>
      </c>
      <c r="I288" s="89">
        <v>8.2713662699999997</v>
      </c>
      <c r="J288" s="89">
        <v>2.45553395</v>
      </c>
      <c r="K288" s="79">
        <f t="shared" si="13"/>
        <v>2.3684593405845598</v>
      </c>
      <c r="L288" s="63">
        <f t="shared" si="14"/>
        <v>1.437734678315153</v>
      </c>
    </row>
    <row r="289" spans="1:12" x14ac:dyDescent="0.2">
      <c r="A289" s="62" t="s">
        <v>2328</v>
      </c>
      <c r="B289" s="62" t="s">
        <v>502</v>
      </c>
      <c r="C289" s="62" t="s">
        <v>947</v>
      </c>
      <c r="D289" s="62" t="s">
        <v>306</v>
      </c>
      <c r="E289" s="62" t="s">
        <v>1442</v>
      </c>
      <c r="F289" s="78">
        <v>1.0765448559999999</v>
      </c>
      <c r="G289" s="78">
        <v>2.8869682129999998</v>
      </c>
      <c r="H289" s="79">
        <f t="shared" si="12"/>
        <v>-0.62710193650476476</v>
      </c>
      <c r="I289" s="89">
        <v>8.1697331799999997</v>
      </c>
      <c r="J289" s="89">
        <v>1.56886478</v>
      </c>
      <c r="K289" s="79">
        <f t="shared" si="13"/>
        <v>4.2074170343730959</v>
      </c>
      <c r="L289" s="63">
        <f t="shared" si="14"/>
        <v>7.5888460517617302</v>
      </c>
    </row>
    <row r="290" spans="1:12" x14ac:dyDescent="0.2">
      <c r="A290" s="62" t="s">
        <v>1447</v>
      </c>
      <c r="B290" s="62" t="s">
        <v>541</v>
      </c>
      <c r="C290" s="62" t="s">
        <v>1232</v>
      </c>
      <c r="D290" s="62" t="s">
        <v>306</v>
      </c>
      <c r="E290" s="62" t="s">
        <v>308</v>
      </c>
      <c r="F290" s="78">
        <v>0.67932694999999998</v>
      </c>
      <c r="G290" s="78">
        <v>1.532918E-2</v>
      </c>
      <c r="H290" s="79">
        <f t="shared" si="12"/>
        <v>43.315935359882268</v>
      </c>
      <c r="I290" s="89">
        <v>8.0993953899999998</v>
      </c>
      <c r="J290" s="89">
        <v>0</v>
      </c>
      <c r="K290" s="79" t="str">
        <f t="shared" si="13"/>
        <v/>
      </c>
      <c r="L290" s="63">
        <f t="shared" si="14"/>
        <v>11.922676393156491</v>
      </c>
    </row>
    <row r="291" spans="1:12" x14ac:dyDescent="0.2">
      <c r="A291" s="62" t="s">
        <v>2534</v>
      </c>
      <c r="B291" s="62" t="s">
        <v>526</v>
      </c>
      <c r="C291" s="62" t="s">
        <v>1235</v>
      </c>
      <c r="D291" s="62" t="s">
        <v>307</v>
      </c>
      <c r="E291" s="62" t="s">
        <v>308</v>
      </c>
      <c r="F291" s="78">
        <v>5.0588178820000005</v>
      </c>
      <c r="G291" s="78">
        <v>5.767762888</v>
      </c>
      <c r="H291" s="79">
        <f t="shared" si="12"/>
        <v>-0.12291507466005247</v>
      </c>
      <c r="I291" s="89">
        <v>8.0940205299999999</v>
      </c>
      <c r="J291" s="89">
        <v>19.30093686</v>
      </c>
      <c r="K291" s="79">
        <f t="shared" si="13"/>
        <v>-0.5806410544363596</v>
      </c>
      <c r="L291" s="63">
        <f t="shared" si="14"/>
        <v>1.5999825885805625</v>
      </c>
    </row>
    <row r="292" spans="1:12" x14ac:dyDescent="0.2">
      <c r="A292" s="62" t="s">
        <v>1320</v>
      </c>
      <c r="B292" s="62" t="s">
        <v>1270</v>
      </c>
      <c r="C292" s="62" t="s">
        <v>1235</v>
      </c>
      <c r="D292" s="62" t="s">
        <v>307</v>
      </c>
      <c r="E292" s="62" t="s">
        <v>308</v>
      </c>
      <c r="F292" s="78">
        <v>4.0815502390000002</v>
      </c>
      <c r="G292" s="78">
        <v>6.3316449710000002</v>
      </c>
      <c r="H292" s="79">
        <f t="shared" si="12"/>
        <v>-0.3553728521270243</v>
      </c>
      <c r="I292" s="89">
        <v>8.0230514800000012</v>
      </c>
      <c r="J292" s="89">
        <v>7.5886679099999998</v>
      </c>
      <c r="K292" s="79">
        <f t="shared" si="13"/>
        <v>5.7241083040093343E-2</v>
      </c>
      <c r="L292" s="63">
        <f t="shared" si="14"/>
        <v>1.9656873026670592</v>
      </c>
    </row>
    <row r="293" spans="1:12" x14ac:dyDescent="0.2">
      <c r="A293" s="62" t="s">
        <v>2548</v>
      </c>
      <c r="B293" s="62" t="s">
        <v>268</v>
      </c>
      <c r="C293" s="62" t="s">
        <v>1235</v>
      </c>
      <c r="D293" s="62" t="s">
        <v>307</v>
      </c>
      <c r="E293" s="62" t="s">
        <v>1442</v>
      </c>
      <c r="F293" s="78">
        <v>3.7372190299999999</v>
      </c>
      <c r="G293" s="78">
        <v>6.96594683</v>
      </c>
      <c r="H293" s="79">
        <f t="shared" si="12"/>
        <v>-0.46350164289152351</v>
      </c>
      <c r="I293" s="89">
        <v>7.9774686204831005</v>
      </c>
      <c r="J293" s="89">
        <v>22.653137458840703</v>
      </c>
      <c r="K293" s="79">
        <f t="shared" si="13"/>
        <v>-0.64784266042716387</v>
      </c>
      <c r="L293" s="63">
        <f t="shared" si="14"/>
        <v>2.1346002352136959</v>
      </c>
    </row>
    <row r="294" spans="1:12" x14ac:dyDescent="0.2">
      <c r="A294" s="62" t="s">
        <v>1090</v>
      </c>
      <c r="B294" s="62" t="s">
        <v>1094</v>
      </c>
      <c r="C294" s="62" t="s">
        <v>1236</v>
      </c>
      <c r="D294" s="62" t="s">
        <v>306</v>
      </c>
      <c r="E294" s="62" t="s">
        <v>308</v>
      </c>
      <c r="F294" s="78">
        <v>3.8686000320000002</v>
      </c>
      <c r="G294" s="78">
        <v>6.2959703650000005</v>
      </c>
      <c r="H294" s="79">
        <f t="shared" si="12"/>
        <v>-0.38554348135023342</v>
      </c>
      <c r="I294" s="89">
        <v>7.87548286</v>
      </c>
      <c r="J294" s="89">
        <v>7.8153857599999998</v>
      </c>
      <c r="K294" s="79">
        <f t="shared" si="13"/>
        <v>7.689588440737527E-3</v>
      </c>
      <c r="L294" s="63">
        <f t="shared" si="14"/>
        <v>2.0357449193134887</v>
      </c>
    </row>
    <row r="295" spans="1:12" x14ac:dyDescent="0.2">
      <c r="A295" s="62" t="s">
        <v>2309</v>
      </c>
      <c r="B295" s="62" t="s">
        <v>1362</v>
      </c>
      <c r="C295" s="62" t="s">
        <v>947</v>
      </c>
      <c r="D295" s="62" t="s">
        <v>306</v>
      </c>
      <c r="E295" s="62" t="s">
        <v>1442</v>
      </c>
      <c r="F295" s="78">
        <v>2.446164279</v>
      </c>
      <c r="G295" s="78">
        <v>3.2933081039999998</v>
      </c>
      <c r="H295" s="79">
        <f t="shared" si="12"/>
        <v>-0.25723187696015215</v>
      </c>
      <c r="I295" s="89">
        <v>7.8450913099999999</v>
      </c>
      <c r="J295" s="89">
        <v>4.52841776</v>
      </c>
      <c r="K295" s="79">
        <f t="shared" si="13"/>
        <v>0.73241333414433041</v>
      </c>
      <c r="L295" s="63">
        <f t="shared" si="14"/>
        <v>3.207099121407782</v>
      </c>
    </row>
    <row r="296" spans="1:12" x14ac:dyDescent="0.2">
      <c r="A296" s="62" t="s">
        <v>315</v>
      </c>
      <c r="B296" s="62" t="s">
        <v>316</v>
      </c>
      <c r="C296" s="62" t="s">
        <v>1236</v>
      </c>
      <c r="D296" s="62" t="s">
        <v>306</v>
      </c>
      <c r="E296" s="62" t="s">
        <v>308</v>
      </c>
      <c r="F296" s="78">
        <v>0.59285768599999999</v>
      </c>
      <c r="G296" s="78">
        <v>4.8754390399999998</v>
      </c>
      <c r="H296" s="79">
        <f t="shared" si="12"/>
        <v>-0.87839911828740658</v>
      </c>
      <c r="I296" s="89">
        <v>7.81475674</v>
      </c>
      <c r="J296" s="89">
        <v>0.27335584000000002</v>
      </c>
      <c r="K296" s="79">
        <f t="shared" si="13"/>
        <v>27.588219443199016</v>
      </c>
      <c r="L296" s="63">
        <f t="shared" si="14"/>
        <v>13.181505316606454</v>
      </c>
    </row>
    <row r="297" spans="1:12" x14ac:dyDescent="0.2">
      <c r="A297" s="62" t="s">
        <v>2308</v>
      </c>
      <c r="B297" s="62" t="s">
        <v>1359</v>
      </c>
      <c r="C297" s="62" t="s">
        <v>947</v>
      </c>
      <c r="D297" s="62" t="s">
        <v>306</v>
      </c>
      <c r="E297" s="62" t="s">
        <v>1442</v>
      </c>
      <c r="F297" s="78">
        <v>5.2885731649999999</v>
      </c>
      <c r="G297" s="78">
        <v>3.4152052899999998</v>
      </c>
      <c r="H297" s="79">
        <f t="shared" si="12"/>
        <v>0.54853741310526027</v>
      </c>
      <c r="I297" s="89">
        <v>7.6751422400000004</v>
      </c>
      <c r="J297" s="89">
        <v>4.0978623399999998</v>
      </c>
      <c r="K297" s="79">
        <f t="shared" si="13"/>
        <v>0.87296243826482489</v>
      </c>
      <c r="L297" s="63">
        <f t="shared" si="14"/>
        <v>1.4512689908110594</v>
      </c>
    </row>
    <row r="298" spans="1:12" x14ac:dyDescent="0.2">
      <c r="A298" s="62" t="s">
        <v>1584</v>
      </c>
      <c r="B298" s="62" t="s">
        <v>1243</v>
      </c>
      <c r="C298" s="62" t="s">
        <v>1231</v>
      </c>
      <c r="D298" s="62" t="s">
        <v>306</v>
      </c>
      <c r="E298" s="62" t="s">
        <v>1442</v>
      </c>
      <c r="F298" s="78">
        <v>9.5735656169999999</v>
      </c>
      <c r="G298" s="78">
        <v>8.5897766490000009</v>
      </c>
      <c r="H298" s="79">
        <f t="shared" si="12"/>
        <v>0.1145302151848766</v>
      </c>
      <c r="I298" s="89">
        <v>7.6446745700000003</v>
      </c>
      <c r="J298" s="89">
        <v>14.135868890000001</v>
      </c>
      <c r="K298" s="79">
        <f t="shared" si="13"/>
        <v>-0.45920023526760367</v>
      </c>
      <c r="L298" s="63">
        <f t="shared" si="14"/>
        <v>0.79851905505563947</v>
      </c>
    </row>
    <row r="299" spans="1:12" x14ac:dyDescent="0.2">
      <c r="A299" s="62" t="s">
        <v>2996</v>
      </c>
      <c r="B299" s="62" t="s">
        <v>2997</v>
      </c>
      <c r="C299" s="62" t="s">
        <v>219</v>
      </c>
      <c r="D299" s="62" t="s">
        <v>1442</v>
      </c>
      <c r="E299" s="62" t="s">
        <v>1153</v>
      </c>
      <c r="F299" s="78">
        <v>3.16431E-2</v>
      </c>
      <c r="G299" s="78"/>
      <c r="H299" s="79" t="str">
        <f t="shared" si="12"/>
        <v/>
      </c>
      <c r="I299" s="89">
        <v>7.4494616504854507</v>
      </c>
      <c r="J299" s="89"/>
      <c r="K299" s="79" t="str">
        <f t="shared" si="13"/>
        <v/>
      </c>
      <c r="L299" s="63" t="str">
        <f t="shared" si="14"/>
        <v/>
      </c>
    </row>
    <row r="300" spans="1:12" x14ac:dyDescent="0.2">
      <c r="A300" s="62" t="s">
        <v>2392</v>
      </c>
      <c r="B300" s="62" t="s">
        <v>144</v>
      </c>
      <c r="C300" s="62" t="s">
        <v>947</v>
      </c>
      <c r="D300" s="62" t="s">
        <v>306</v>
      </c>
      <c r="E300" s="62" t="s">
        <v>1442</v>
      </c>
      <c r="F300" s="78">
        <v>3.7530182669999999</v>
      </c>
      <c r="G300" s="78">
        <v>4.4542122970000007</v>
      </c>
      <c r="H300" s="79">
        <f t="shared" si="12"/>
        <v>-0.15742267840988822</v>
      </c>
      <c r="I300" s="89">
        <v>7.33603235</v>
      </c>
      <c r="J300" s="89">
        <v>7.7193405099999994</v>
      </c>
      <c r="K300" s="79">
        <f t="shared" si="13"/>
        <v>-4.9655557946102213E-2</v>
      </c>
      <c r="L300" s="63">
        <f t="shared" si="14"/>
        <v>1.9547020099809176</v>
      </c>
    </row>
    <row r="301" spans="1:12" x14ac:dyDescent="0.2">
      <c r="A301" s="62" t="s">
        <v>694</v>
      </c>
      <c r="B301" s="62" t="s">
        <v>85</v>
      </c>
      <c r="C301" s="62" t="s">
        <v>698</v>
      </c>
      <c r="D301" s="62" t="s">
        <v>306</v>
      </c>
      <c r="E301" s="62" t="s">
        <v>1442</v>
      </c>
      <c r="F301" s="78">
        <v>10.669719291</v>
      </c>
      <c r="G301" s="78">
        <v>6.411779739</v>
      </c>
      <c r="H301" s="79">
        <f t="shared" si="12"/>
        <v>0.66408075843604708</v>
      </c>
      <c r="I301" s="89">
        <v>7.3191811100000006</v>
      </c>
      <c r="J301" s="89">
        <v>15.082623949999999</v>
      </c>
      <c r="K301" s="79">
        <f t="shared" si="13"/>
        <v>-0.51472760082969504</v>
      </c>
      <c r="L301" s="63">
        <f t="shared" si="14"/>
        <v>0.68597691376696224</v>
      </c>
    </row>
    <row r="302" spans="1:12" x14ac:dyDescent="0.2">
      <c r="A302" s="62" t="s">
        <v>186</v>
      </c>
      <c r="B302" s="62" t="s">
        <v>191</v>
      </c>
      <c r="C302" s="62" t="s">
        <v>1231</v>
      </c>
      <c r="D302" s="62" t="s">
        <v>306</v>
      </c>
      <c r="E302" s="62" t="s">
        <v>1442</v>
      </c>
      <c r="F302" s="78">
        <v>1.6258473100000002</v>
      </c>
      <c r="G302" s="78">
        <v>1.0748388250000001</v>
      </c>
      <c r="H302" s="79">
        <f t="shared" si="12"/>
        <v>0.51264289322634027</v>
      </c>
      <c r="I302" s="89">
        <v>7.2695107800000001</v>
      </c>
      <c r="J302" s="89">
        <v>23.64633911</v>
      </c>
      <c r="K302" s="79">
        <f t="shared" si="13"/>
        <v>-0.69257352073895717</v>
      </c>
      <c r="L302" s="63">
        <f t="shared" si="14"/>
        <v>4.4712137082540666</v>
      </c>
    </row>
    <row r="303" spans="1:12" x14ac:dyDescent="0.2">
      <c r="A303" s="62" t="s">
        <v>2173</v>
      </c>
      <c r="B303" s="62" t="s">
        <v>45</v>
      </c>
      <c r="C303" s="62" t="s">
        <v>1231</v>
      </c>
      <c r="D303" s="62" t="s">
        <v>306</v>
      </c>
      <c r="E303" s="62" t="s">
        <v>1442</v>
      </c>
      <c r="F303" s="78">
        <v>6.5481525650000005</v>
      </c>
      <c r="G303" s="78">
        <v>7.0322924680000005</v>
      </c>
      <c r="H303" s="79">
        <f t="shared" si="12"/>
        <v>-6.8845245729333371E-2</v>
      </c>
      <c r="I303" s="89">
        <v>7.1865733654163</v>
      </c>
      <c r="J303" s="89">
        <v>1.1566909399999998</v>
      </c>
      <c r="K303" s="79">
        <f t="shared" si="13"/>
        <v>5.2130454358156388</v>
      </c>
      <c r="L303" s="63">
        <f t="shared" si="14"/>
        <v>1.0974963234407016</v>
      </c>
    </row>
    <row r="304" spans="1:12" x14ac:dyDescent="0.2">
      <c r="A304" s="62" t="s">
        <v>2552</v>
      </c>
      <c r="B304" s="62" t="s">
        <v>1092</v>
      </c>
      <c r="C304" s="62" t="s">
        <v>1235</v>
      </c>
      <c r="D304" s="62" t="s">
        <v>307</v>
      </c>
      <c r="E304" s="62" t="s">
        <v>1442</v>
      </c>
      <c r="F304" s="78">
        <v>8.2338241399999994</v>
      </c>
      <c r="G304" s="78">
        <v>6.8894482999999997</v>
      </c>
      <c r="H304" s="79">
        <f t="shared" si="12"/>
        <v>0.19513548566726313</v>
      </c>
      <c r="I304" s="89">
        <v>7.1632456100000006</v>
      </c>
      <c r="J304" s="89">
        <v>1.0609118100000001</v>
      </c>
      <c r="K304" s="79">
        <f t="shared" si="13"/>
        <v>5.7519708447773805</v>
      </c>
      <c r="L304" s="63">
        <f t="shared" si="14"/>
        <v>0.86997796992054788</v>
      </c>
    </row>
    <row r="305" spans="1:12" x14ac:dyDescent="0.2">
      <c r="A305" s="62" t="s">
        <v>2542</v>
      </c>
      <c r="B305" s="62" t="s">
        <v>557</v>
      </c>
      <c r="C305" s="62" t="s">
        <v>1235</v>
      </c>
      <c r="D305" s="62" t="s">
        <v>1153</v>
      </c>
      <c r="E305" s="62" t="s">
        <v>1442</v>
      </c>
      <c r="F305" s="78">
        <v>2.4809729109999998</v>
      </c>
      <c r="G305" s="78">
        <v>2.8020532899999999</v>
      </c>
      <c r="H305" s="79">
        <f t="shared" si="12"/>
        <v>-0.11458753484306505</v>
      </c>
      <c r="I305" s="89">
        <v>7.1585902400000005</v>
      </c>
      <c r="J305" s="89">
        <v>13.743550539999999</v>
      </c>
      <c r="K305" s="79">
        <f t="shared" si="13"/>
        <v>-0.47913094078817275</v>
      </c>
      <c r="L305" s="63">
        <f t="shared" si="14"/>
        <v>2.8853963734390815</v>
      </c>
    </row>
    <row r="306" spans="1:12" x14ac:dyDescent="0.2">
      <c r="A306" s="62" t="s">
        <v>2353</v>
      </c>
      <c r="B306" s="62" t="s">
        <v>158</v>
      </c>
      <c r="C306" s="62" t="s">
        <v>947</v>
      </c>
      <c r="D306" s="62" t="s">
        <v>306</v>
      </c>
      <c r="E306" s="62" t="s">
        <v>308</v>
      </c>
      <c r="F306" s="78">
        <v>2.8188979780000003</v>
      </c>
      <c r="G306" s="78">
        <v>3.8894414909999999</v>
      </c>
      <c r="H306" s="79">
        <f t="shared" si="12"/>
        <v>-0.27524350616333759</v>
      </c>
      <c r="I306" s="89">
        <v>7.1098521200000002</v>
      </c>
      <c r="J306" s="89">
        <v>16.912162719999998</v>
      </c>
      <c r="K306" s="79">
        <f t="shared" si="13"/>
        <v>-0.57960124688298875</v>
      </c>
      <c r="L306" s="63">
        <f t="shared" si="14"/>
        <v>2.5222098052106232</v>
      </c>
    </row>
    <row r="307" spans="1:12" x14ac:dyDescent="0.2">
      <c r="A307" s="62" t="s">
        <v>781</v>
      </c>
      <c r="B307" s="62" t="s">
        <v>782</v>
      </c>
      <c r="C307" s="62" t="s">
        <v>1231</v>
      </c>
      <c r="D307" s="62" t="s">
        <v>306</v>
      </c>
      <c r="E307" s="62" t="s">
        <v>1442</v>
      </c>
      <c r="F307" s="78">
        <v>0.70524998400000005</v>
      </c>
      <c r="G307" s="78">
        <v>0.33124158799999998</v>
      </c>
      <c r="H307" s="79">
        <f t="shared" si="12"/>
        <v>1.129110623633407</v>
      </c>
      <c r="I307" s="89">
        <v>7.0614869063471</v>
      </c>
      <c r="J307" s="89">
        <v>4.6931999999999998E-3</v>
      </c>
      <c r="K307" s="79" t="str">
        <f t="shared" si="13"/>
        <v/>
      </c>
      <c r="L307" s="63">
        <f t="shared" si="14"/>
        <v>10.012743093301651</v>
      </c>
    </row>
    <row r="308" spans="1:12" x14ac:dyDescent="0.2">
      <c r="A308" s="62" t="s">
        <v>2653</v>
      </c>
      <c r="B308" s="62" t="s">
        <v>284</v>
      </c>
      <c r="C308" s="62" t="s">
        <v>1230</v>
      </c>
      <c r="D308" s="62" t="s">
        <v>306</v>
      </c>
      <c r="E308" s="62" t="s">
        <v>1442</v>
      </c>
      <c r="F308" s="78">
        <v>0.24118595000000001</v>
      </c>
      <c r="G308" s="78">
        <v>0.19237223000000001</v>
      </c>
      <c r="H308" s="79">
        <f t="shared" si="12"/>
        <v>0.25374618779436098</v>
      </c>
      <c r="I308" s="89">
        <v>7.0383736100000007</v>
      </c>
      <c r="J308" s="89">
        <v>0.21230362</v>
      </c>
      <c r="K308" s="79">
        <f t="shared" si="13"/>
        <v>32.15239565863267</v>
      </c>
      <c r="L308" s="63">
        <f t="shared" si="14"/>
        <v>29.182353325307716</v>
      </c>
    </row>
    <row r="309" spans="1:12" x14ac:dyDescent="0.2">
      <c r="A309" s="62" t="s">
        <v>2612</v>
      </c>
      <c r="B309" s="62" t="s">
        <v>25</v>
      </c>
      <c r="C309" s="62" t="s">
        <v>1235</v>
      </c>
      <c r="D309" s="62" t="s">
        <v>1153</v>
      </c>
      <c r="E309" s="62" t="s">
        <v>1442</v>
      </c>
      <c r="F309" s="78">
        <v>1.1592940000000001E-2</v>
      </c>
      <c r="G309" s="78">
        <v>4.6163870000000003E-2</v>
      </c>
      <c r="H309" s="79">
        <f t="shared" si="12"/>
        <v>-0.74887417367738007</v>
      </c>
      <c r="I309" s="89">
        <v>7.0149729400000007</v>
      </c>
      <c r="J309" s="89">
        <v>12.302342919999999</v>
      </c>
      <c r="K309" s="79">
        <f t="shared" si="13"/>
        <v>-0.4297856119263499</v>
      </c>
      <c r="L309" s="63" t="str">
        <f t="shared" si="14"/>
        <v/>
      </c>
    </row>
    <row r="310" spans="1:12" x14ac:dyDescent="0.2">
      <c r="A310" s="62" t="s">
        <v>2462</v>
      </c>
      <c r="B310" s="62" t="s">
        <v>1401</v>
      </c>
      <c r="C310" s="62" t="s">
        <v>947</v>
      </c>
      <c r="D310" s="62" t="s">
        <v>306</v>
      </c>
      <c r="E310" s="62" t="s">
        <v>1442</v>
      </c>
      <c r="F310" s="78">
        <v>3.7904759819999998</v>
      </c>
      <c r="G310" s="78">
        <v>0.54712413199999999</v>
      </c>
      <c r="H310" s="79">
        <f t="shared" si="12"/>
        <v>5.9279999917824862</v>
      </c>
      <c r="I310" s="89">
        <v>6.9782178699999999</v>
      </c>
      <c r="J310" s="89">
        <v>0.83181837000000003</v>
      </c>
      <c r="K310" s="79">
        <f t="shared" si="13"/>
        <v>7.3891124813701818</v>
      </c>
      <c r="L310" s="63">
        <f t="shared" si="14"/>
        <v>1.8409872277618353</v>
      </c>
    </row>
    <row r="311" spans="1:12" x14ac:dyDescent="0.2">
      <c r="A311" s="62" t="s">
        <v>2443</v>
      </c>
      <c r="B311" s="62" t="s">
        <v>2223</v>
      </c>
      <c r="C311" s="62" t="s">
        <v>947</v>
      </c>
      <c r="D311" s="62" t="s">
        <v>307</v>
      </c>
      <c r="E311" s="62" t="s">
        <v>308</v>
      </c>
      <c r="F311" s="78">
        <v>11.673816749</v>
      </c>
      <c r="G311" s="78">
        <v>28.958236673999998</v>
      </c>
      <c r="H311" s="79">
        <f t="shared" si="12"/>
        <v>-0.59687404725574067</v>
      </c>
      <c r="I311" s="89">
        <v>6.9647327300000006</v>
      </c>
      <c r="J311" s="89">
        <v>19.726742420000001</v>
      </c>
      <c r="K311" s="79">
        <f t="shared" si="13"/>
        <v>-0.64693954117133945</v>
      </c>
      <c r="L311" s="63">
        <f t="shared" si="14"/>
        <v>0.59661144934424393</v>
      </c>
    </row>
    <row r="312" spans="1:12" x14ac:dyDescent="0.2">
      <c r="A312" s="62" t="s">
        <v>1302</v>
      </c>
      <c r="B312" s="62" t="s">
        <v>603</v>
      </c>
      <c r="C312" s="62" t="s">
        <v>1235</v>
      </c>
      <c r="D312" s="62" t="s">
        <v>307</v>
      </c>
      <c r="E312" s="62" t="s">
        <v>308</v>
      </c>
      <c r="F312" s="78">
        <v>1.1869628600000002</v>
      </c>
      <c r="G312" s="78">
        <v>5.2611525700000001</v>
      </c>
      <c r="H312" s="79">
        <f t="shared" si="12"/>
        <v>-0.77439109696832076</v>
      </c>
      <c r="I312" s="89">
        <v>6.9499448099999999</v>
      </c>
      <c r="J312" s="89">
        <v>32.769304140000003</v>
      </c>
      <c r="K312" s="79">
        <f t="shared" si="13"/>
        <v>-0.78791295718981968</v>
      </c>
      <c r="L312" s="63">
        <f t="shared" si="14"/>
        <v>5.8552335917233327</v>
      </c>
    </row>
    <row r="313" spans="1:12" x14ac:dyDescent="0.2">
      <c r="A313" s="62" t="s">
        <v>2419</v>
      </c>
      <c r="B313" s="62" t="s">
        <v>1436</v>
      </c>
      <c r="C313" s="62" t="s">
        <v>947</v>
      </c>
      <c r="D313" s="62" t="s">
        <v>306</v>
      </c>
      <c r="E313" s="62" t="s">
        <v>1442</v>
      </c>
      <c r="F313" s="78">
        <v>0.45268170000000002</v>
      </c>
      <c r="G313" s="78">
        <v>0.19811100000000001</v>
      </c>
      <c r="H313" s="79">
        <f t="shared" si="12"/>
        <v>1.2849902327483078</v>
      </c>
      <c r="I313" s="89">
        <v>6.8831367000000006</v>
      </c>
      <c r="J313" s="89">
        <v>4.1828169500000003</v>
      </c>
      <c r="K313" s="79">
        <f t="shared" si="13"/>
        <v>0.64557444953454146</v>
      </c>
      <c r="L313" s="63">
        <f t="shared" si="14"/>
        <v>15.205246202795475</v>
      </c>
    </row>
    <row r="314" spans="1:12" x14ac:dyDescent="0.2">
      <c r="A314" s="62" t="s">
        <v>704</v>
      </c>
      <c r="B314" s="62" t="s">
        <v>826</v>
      </c>
      <c r="C314" s="62" t="s">
        <v>1236</v>
      </c>
      <c r="D314" s="62" t="s">
        <v>306</v>
      </c>
      <c r="E314" s="62" t="s">
        <v>308</v>
      </c>
      <c r="F314" s="78">
        <v>7.3884584100000001</v>
      </c>
      <c r="G314" s="78">
        <v>2.80620856</v>
      </c>
      <c r="H314" s="79">
        <f t="shared" si="12"/>
        <v>1.6328971108262889</v>
      </c>
      <c r="I314" s="89">
        <v>6.8204436399999997</v>
      </c>
      <c r="J314" s="89">
        <v>1.08790166</v>
      </c>
      <c r="K314" s="79">
        <f t="shared" si="13"/>
        <v>5.269356772559755</v>
      </c>
      <c r="L314" s="63">
        <f t="shared" si="14"/>
        <v>0.92312134162774551</v>
      </c>
    </row>
    <row r="315" spans="1:12" x14ac:dyDescent="0.2">
      <c r="A315" s="62" t="s">
        <v>2402</v>
      </c>
      <c r="B315" s="62" t="s">
        <v>155</v>
      </c>
      <c r="C315" s="62" t="s">
        <v>947</v>
      </c>
      <c r="D315" s="62" t="s">
        <v>306</v>
      </c>
      <c r="E315" s="62" t="s">
        <v>1442</v>
      </c>
      <c r="F315" s="78">
        <v>3.8994372639999999</v>
      </c>
      <c r="G315" s="78">
        <v>3.0440182999999998</v>
      </c>
      <c r="H315" s="79">
        <f t="shared" si="12"/>
        <v>0.28101636708294442</v>
      </c>
      <c r="I315" s="89">
        <v>6.8062546100000008</v>
      </c>
      <c r="J315" s="89">
        <v>1.5085671</v>
      </c>
      <c r="K315" s="79">
        <f t="shared" si="13"/>
        <v>3.5117347514737665</v>
      </c>
      <c r="L315" s="63">
        <f t="shared" si="14"/>
        <v>1.7454453422897793</v>
      </c>
    </row>
    <row r="316" spans="1:12" x14ac:dyDescent="0.2">
      <c r="A316" s="62" t="s">
        <v>551</v>
      </c>
      <c r="B316" s="62" t="s">
        <v>552</v>
      </c>
      <c r="C316" s="62" t="s">
        <v>1382</v>
      </c>
      <c r="D316" s="62" t="s">
        <v>307</v>
      </c>
      <c r="E316" s="62" t="s">
        <v>308</v>
      </c>
      <c r="F316" s="78">
        <v>2.2980509700000002</v>
      </c>
      <c r="G316" s="78">
        <v>0.38609996000000002</v>
      </c>
      <c r="H316" s="79">
        <f t="shared" si="12"/>
        <v>4.9519585808814899</v>
      </c>
      <c r="I316" s="89">
        <v>6.7773340241670006</v>
      </c>
      <c r="J316" s="89">
        <v>1.0567207565339698</v>
      </c>
      <c r="K316" s="79">
        <f t="shared" si="13"/>
        <v>5.4135524756763242</v>
      </c>
      <c r="L316" s="63">
        <f t="shared" si="14"/>
        <v>2.9491661032074497</v>
      </c>
    </row>
    <row r="317" spans="1:12" x14ac:dyDescent="0.2">
      <c r="A317" s="62" t="s">
        <v>2728</v>
      </c>
      <c r="B317" s="62" t="s">
        <v>684</v>
      </c>
      <c r="C317" s="62" t="s">
        <v>1230</v>
      </c>
      <c r="D317" s="62" t="s">
        <v>306</v>
      </c>
      <c r="E317" s="62" t="s">
        <v>1442</v>
      </c>
      <c r="F317" s="78">
        <v>0.19455841000000001</v>
      </c>
      <c r="G317" s="78">
        <v>0.12074928</v>
      </c>
      <c r="H317" s="79">
        <f t="shared" si="12"/>
        <v>0.61125937976607414</v>
      </c>
      <c r="I317" s="89">
        <v>6.7679317599999997</v>
      </c>
      <c r="J317" s="89">
        <v>0</v>
      </c>
      <c r="K317" s="79" t="str">
        <f t="shared" si="13"/>
        <v/>
      </c>
      <c r="L317" s="63">
        <f t="shared" si="14"/>
        <v>34.786117752504246</v>
      </c>
    </row>
    <row r="318" spans="1:12" x14ac:dyDescent="0.2">
      <c r="A318" s="62" t="s">
        <v>2466</v>
      </c>
      <c r="B318" s="62" t="s">
        <v>2188</v>
      </c>
      <c r="C318" s="62" t="s">
        <v>947</v>
      </c>
      <c r="D318" s="62" t="s">
        <v>306</v>
      </c>
      <c r="E318" s="62" t="s">
        <v>1442</v>
      </c>
      <c r="F318" s="78">
        <v>3.0051586719999999</v>
      </c>
      <c r="G318" s="78">
        <v>2.8590217899999999</v>
      </c>
      <c r="H318" s="79">
        <f t="shared" si="12"/>
        <v>5.1114294585351772E-2</v>
      </c>
      <c r="I318" s="89">
        <v>6.7405377699999995</v>
      </c>
      <c r="J318" s="89">
        <v>2.1767661499999997</v>
      </c>
      <c r="K318" s="79">
        <f t="shared" si="13"/>
        <v>2.0965833284388404</v>
      </c>
      <c r="L318" s="63">
        <f t="shared" si="14"/>
        <v>2.2429889751924552</v>
      </c>
    </row>
    <row r="319" spans="1:12" x14ac:dyDescent="0.2">
      <c r="A319" s="62" t="s">
        <v>2579</v>
      </c>
      <c r="B319" s="62" t="s">
        <v>560</v>
      </c>
      <c r="C319" s="62" t="s">
        <v>1235</v>
      </c>
      <c r="D319" s="62" t="s">
        <v>1153</v>
      </c>
      <c r="E319" s="62" t="s">
        <v>1442</v>
      </c>
      <c r="F319" s="78">
        <v>1.76131456</v>
      </c>
      <c r="G319" s="78">
        <v>1.3963979199999998</v>
      </c>
      <c r="H319" s="79">
        <f t="shared" si="12"/>
        <v>0.26132711512489237</v>
      </c>
      <c r="I319" s="89">
        <v>6.7397599000000001</v>
      </c>
      <c r="J319" s="89">
        <v>4.1701877899999999</v>
      </c>
      <c r="K319" s="79">
        <f t="shared" si="13"/>
        <v>0.61617659429193239</v>
      </c>
      <c r="L319" s="63">
        <f t="shared" si="14"/>
        <v>3.8265509484007221</v>
      </c>
    </row>
    <row r="320" spans="1:12" x14ac:dyDescent="0.2">
      <c r="A320" s="62" t="s">
        <v>2668</v>
      </c>
      <c r="B320" s="62" t="s">
        <v>862</v>
      </c>
      <c r="C320" s="62" t="s">
        <v>1235</v>
      </c>
      <c r="D320" s="62" t="s">
        <v>307</v>
      </c>
      <c r="E320" s="62" t="s">
        <v>308</v>
      </c>
      <c r="F320" s="78">
        <v>2.5326027370000004</v>
      </c>
      <c r="G320" s="78">
        <v>0.50222881699999999</v>
      </c>
      <c r="H320" s="79">
        <f t="shared" si="12"/>
        <v>4.0427268433702812</v>
      </c>
      <c r="I320" s="89">
        <v>6.6333525</v>
      </c>
      <c r="J320" s="89">
        <v>0.46372703000000004</v>
      </c>
      <c r="K320" s="79">
        <f t="shared" si="13"/>
        <v>13.304433580246551</v>
      </c>
      <c r="L320" s="63">
        <f t="shared" si="14"/>
        <v>2.6191839735029077</v>
      </c>
    </row>
    <row r="321" spans="1:12" x14ac:dyDescent="0.2">
      <c r="A321" s="62" t="s">
        <v>1761</v>
      </c>
      <c r="B321" s="62" t="s">
        <v>327</v>
      </c>
      <c r="C321" s="62" t="s">
        <v>1236</v>
      </c>
      <c r="D321" s="62" t="s">
        <v>306</v>
      </c>
      <c r="E321" s="62" t="s">
        <v>308</v>
      </c>
      <c r="F321" s="78">
        <v>10.983136709</v>
      </c>
      <c r="G321" s="78">
        <v>15.892130632999999</v>
      </c>
      <c r="H321" s="79">
        <f t="shared" si="12"/>
        <v>-0.30889463706058873</v>
      </c>
      <c r="I321" s="89">
        <v>6.6214933799999995</v>
      </c>
      <c r="J321" s="89">
        <v>29.710055449999999</v>
      </c>
      <c r="K321" s="79">
        <f t="shared" si="13"/>
        <v>-0.7771295516043879</v>
      </c>
      <c r="L321" s="63">
        <f t="shared" si="14"/>
        <v>0.6028781718226357</v>
      </c>
    </row>
    <row r="322" spans="1:12" x14ac:dyDescent="0.2">
      <c r="A322" s="62" t="s">
        <v>547</v>
      </c>
      <c r="B322" s="62" t="s">
        <v>760</v>
      </c>
      <c r="C322" s="62" t="s">
        <v>1236</v>
      </c>
      <c r="D322" s="62" t="s">
        <v>306</v>
      </c>
      <c r="E322" s="62" t="s">
        <v>1442</v>
      </c>
      <c r="F322" s="78">
        <v>11.149807471000001</v>
      </c>
      <c r="G322" s="78">
        <v>13.679070385999999</v>
      </c>
      <c r="H322" s="79">
        <f t="shared" si="12"/>
        <v>-0.18490020473822555</v>
      </c>
      <c r="I322" s="89">
        <v>6.5875970300000004</v>
      </c>
      <c r="J322" s="89">
        <v>4.65474488</v>
      </c>
      <c r="K322" s="79">
        <f t="shared" si="13"/>
        <v>0.41524341286777466</v>
      </c>
      <c r="L322" s="63">
        <f t="shared" si="14"/>
        <v>0.59082607902727968</v>
      </c>
    </row>
    <row r="323" spans="1:12" x14ac:dyDescent="0.2">
      <c r="A323" s="62" t="s">
        <v>1452</v>
      </c>
      <c r="B323" s="62" t="s">
        <v>456</v>
      </c>
      <c r="C323" s="62" t="s">
        <v>1236</v>
      </c>
      <c r="D323" s="62" t="s">
        <v>306</v>
      </c>
      <c r="E323" s="62" t="s">
        <v>1442</v>
      </c>
      <c r="F323" s="78">
        <v>9.4185757829999996</v>
      </c>
      <c r="G323" s="78">
        <v>5.6801380400000001</v>
      </c>
      <c r="H323" s="79">
        <f t="shared" si="12"/>
        <v>0.65815966384507085</v>
      </c>
      <c r="I323" s="89">
        <v>6.5316980400000002</v>
      </c>
      <c r="J323" s="89">
        <v>15.671655980000001</v>
      </c>
      <c r="K323" s="79">
        <f t="shared" si="13"/>
        <v>-0.58321583575241287</v>
      </c>
      <c r="L323" s="63">
        <f t="shared" si="14"/>
        <v>0.69349105326405591</v>
      </c>
    </row>
    <row r="324" spans="1:12" x14ac:dyDescent="0.2">
      <c r="A324" s="62" t="s">
        <v>2718</v>
      </c>
      <c r="B324" s="62" t="s">
        <v>287</v>
      </c>
      <c r="C324" s="62" t="s">
        <v>1230</v>
      </c>
      <c r="D324" s="62" t="s">
        <v>306</v>
      </c>
      <c r="E324" s="62" t="s">
        <v>1442</v>
      </c>
      <c r="F324" s="78">
        <v>4.6658860000000003E-2</v>
      </c>
      <c r="G324" s="78">
        <v>7.4620099999999998E-3</v>
      </c>
      <c r="H324" s="79">
        <f t="shared" si="12"/>
        <v>5.2528541237548598</v>
      </c>
      <c r="I324" s="89">
        <v>6.4811834299999997</v>
      </c>
      <c r="J324" s="89">
        <v>3.4908144000000001</v>
      </c>
      <c r="K324" s="79">
        <f t="shared" si="13"/>
        <v>0.85663936472818469</v>
      </c>
      <c r="L324" s="63" t="str">
        <f t="shared" si="14"/>
        <v/>
      </c>
    </row>
    <row r="325" spans="1:12" x14ac:dyDescent="0.2">
      <c r="A325" s="62" t="s">
        <v>354</v>
      </c>
      <c r="B325" s="62" t="s">
        <v>355</v>
      </c>
      <c r="C325" s="62" t="s">
        <v>1236</v>
      </c>
      <c r="D325" s="62" t="s">
        <v>306</v>
      </c>
      <c r="E325" s="62" t="s">
        <v>308</v>
      </c>
      <c r="F325" s="78">
        <v>11.969538532</v>
      </c>
      <c r="G325" s="78">
        <v>11.904845216</v>
      </c>
      <c r="H325" s="79">
        <f t="shared" si="12"/>
        <v>5.4342005146821304E-3</v>
      </c>
      <c r="I325" s="89">
        <v>6.4512836399999998</v>
      </c>
      <c r="J325" s="89">
        <v>5.9102478499999993</v>
      </c>
      <c r="K325" s="79">
        <f t="shared" si="13"/>
        <v>9.154197991882862E-2</v>
      </c>
      <c r="L325" s="63">
        <f t="shared" si="14"/>
        <v>0.53897513448432421</v>
      </c>
    </row>
    <row r="326" spans="1:12" x14ac:dyDescent="0.2">
      <c r="A326" s="62" t="s">
        <v>944</v>
      </c>
      <c r="B326" s="62" t="s">
        <v>612</v>
      </c>
      <c r="C326" s="62" t="s">
        <v>1235</v>
      </c>
      <c r="D326" s="62" t="s">
        <v>307</v>
      </c>
      <c r="E326" s="62" t="s">
        <v>308</v>
      </c>
      <c r="F326" s="78">
        <v>0.76465359600000005</v>
      </c>
      <c r="G326" s="78">
        <v>2.7077471260000001</v>
      </c>
      <c r="H326" s="79">
        <f t="shared" si="12"/>
        <v>-0.71760524139874948</v>
      </c>
      <c r="I326" s="89">
        <v>6.3884889000000005</v>
      </c>
      <c r="J326" s="89">
        <v>1.1994580100000001</v>
      </c>
      <c r="K326" s="79">
        <f t="shared" si="13"/>
        <v>4.3261463483828004</v>
      </c>
      <c r="L326" s="63">
        <f t="shared" si="14"/>
        <v>8.3547490437748486</v>
      </c>
    </row>
    <row r="327" spans="1:12" x14ac:dyDescent="0.2">
      <c r="A327" s="62" t="s">
        <v>2251</v>
      </c>
      <c r="B327" s="62" t="s">
        <v>1156</v>
      </c>
      <c r="C327" s="62" t="s">
        <v>219</v>
      </c>
      <c r="D327" s="62" t="s">
        <v>1153</v>
      </c>
      <c r="E327" s="62" t="s">
        <v>1442</v>
      </c>
      <c r="F327" s="78">
        <v>2.7600747299999999</v>
      </c>
      <c r="G327" s="78">
        <v>3.1562180499999997</v>
      </c>
      <c r="H327" s="79">
        <f t="shared" ref="H327:H390" si="15">IF(ISERROR(F327/G327-1),"",IF((F327/G327-1)&gt;10000%,"",F327/G327-1))</f>
        <v>-0.12551202538113604</v>
      </c>
      <c r="I327" s="89">
        <v>6.2015424000000001</v>
      </c>
      <c r="J327" s="89">
        <v>3.7725844900000003</v>
      </c>
      <c r="K327" s="79">
        <f t="shared" ref="K327:K390" si="16">IF(ISERROR(I327/J327-1),"",IF((I327/J327-1)&gt;10000%,"",I327/J327-1))</f>
        <v>0.64384453587148149</v>
      </c>
      <c r="L327" s="63">
        <f t="shared" ref="L327:L390" si="17">IF(ISERROR(I327/F327),"",IF(I327/F327&gt;10000%,"",I327/F327))</f>
        <v>2.2468748155960259</v>
      </c>
    </row>
    <row r="328" spans="1:12" x14ac:dyDescent="0.2">
      <c r="A328" s="62" t="s">
        <v>1720</v>
      </c>
      <c r="B328" s="62" t="s">
        <v>1721</v>
      </c>
      <c r="C328" s="62" t="s">
        <v>1232</v>
      </c>
      <c r="D328" s="62" t="s">
        <v>306</v>
      </c>
      <c r="E328" s="62" t="s">
        <v>1442</v>
      </c>
      <c r="F328" s="78">
        <v>0</v>
      </c>
      <c r="G328" s="78">
        <v>0.48355040000000005</v>
      </c>
      <c r="H328" s="79">
        <f t="shared" si="15"/>
        <v>-1</v>
      </c>
      <c r="I328" s="89">
        <v>6.1622040499999997</v>
      </c>
      <c r="J328" s="89">
        <v>8.4413358900000013</v>
      </c>
      <c r="K328" s="79">
        <f t="shared" si="16"/>
        <v>-0.26999658225897238</v>
      </c>
      <c r="L328" s="63" t="str">
        <f t="shared" si="17"/>
        <v/>
      </c>
    </row>
    <row r="329" spans="1:12" x14ac:dyDescent="0.2">
      <c r="A329" s="62" t="s">
        <v>2538</v>
      </c>
      <c r="B329" s="62" t="s">
        <v>556</v>
      </c>
      <c r="C329" s="62" t="s">
        <v>1235</v>
      </c>
      <c r="D329" s="62" t="s">
        <v>1153</v>
      </c>
      <c r="E329" s="62" t="s">
        <v>308</v>
      </c>
      <c r="F329" s="78">
        <v>5.7932601300000002</v>
      </c>
      <c r="G329" s="78">
        <v>3.0623197220000002</v>
      </c>
      <c r="H329" s="79">
        <f t="shared" si="15"/>
        <v>0.89178813968399862</v>
      </c>
      <c r="I329" s="89">
        <v>6.0377066199999998</v>
      </c>
      <c r="J329" s="89">
        <v>7.6889795799999998</v>
      </c>
      <c r="K329" s="79">
        <f t="shared" si="16"/>
        <v>-0.2147584010100857</v>
      </c>
      <c r="L329" s="63">
        <f t="shared" si="17"/>
        <v>1.042194979081666</v>
      </c>
    </row>
    <row r="330" spans="1:12" x14ac:dyDescent="0.2">
      <c r="A330" s="62" t="s">
        <v>555</v>
      </c>
      <c r="B330" s="62" t="s">
        <v>935</v>
      </c>
      <c r="C330" s="62" t="s">
        <v>1236</v>
      </c>
      <c r="D330" s="62" t="s">
        <v>306</v>
      </c>
      <c r="E330" s="62" t="s">
        <v>308</v>
      </c>
      <c r="F330" s="78">
        <v>7.1688575700000001</v>
      </c>
      <c r="G330" s="78">
        <v>4.4102263660000007</v>
      </c>
      <c r="H330" s="79">
        <f t="shared" si="15"/>
        <v>0.62550784813842331</v>
      </c>
      <c r="I330" s="89">
        <v>6.0165537800000006</v>
      </c>
      <c r="J330" s="89">
        <v>1.7388288500000002</v>
      </c>
      <c r="K330" s="79">
        <f t="shared" si="16"/>
        <v>2.4601184469650361</v>
      </c>
      <c r="L330" s="63">
        <f t="shared" si="17"/>
        <v>0.83926256328175319</v>
      </c>
    </row>
    <row r="331" spans="1:12" x14ac:dyDescent="0.2">
      <c r="A331" s="62" t="s">
        <v>2303</v>
      </c>
      <c r="B331" s="62" t="s">
        <v>1247</v>
      </c>
      <c r="C331" s="62" t="s">
        <v>947</v>
      </c>
      <c r="D331" s="62" t="s">
        <v>306</v>
      </c>
      <c r="E331" s="62" t="s">
        <v>1442</v>
      </c>
      <c r="F331" s="78">
        <v>1.32234936</v>
      </c>
      <c r="G331" s="78">
        <v>1.1964875700000002</v>
      </c>
      <c r="H331" s="79">
        <f t="shared" si="15"/>
        <v>0.1051927267409889</v>
      </c>
      <c r="I331" s="89">
        <v>5.8958197800000001</v>
      </c>
      <c r="J331" s="89">
        <v>4.2828586399999997</v>
      </c>
      <c r="K331" s="79">
        <f t="shared" si="16"/>
        <v>0.37660854013150447</v>
      </c>
      <c r="L331" s="63">
        <f t="shared" si="17"/>
        <v>4.4585946485428023</v>
      </c>
    </row>
    <row r="332" spans="1:12" x14ac:dyDescent="0.2">
      <c r="A332" s="62" t="s">
        <v>2609</v>
      </c>
      <c r="B332" s="62" t="s">
        <v>470</v>
      </c>
      <c r="C332" s="62" t="s">
        <v>1235</v>
      </c>
      <c r="D332" s="62" t="s">
        <v>307</v>
      </c>
      <c r="E332" s="62" t="s">
        <v>1442</v>
      </c>
      <c r="F332" s="78">
        <v>3.4148084949999999</v>
      </c>
      <c r="G332" s="78">
        <v>2.6276271200000001</v>
      </c>
      <c r="H332" s="79">
        <f t="shared" si="15"/>
        <v>0.29957879830377143</v>
      </c>
      <c r="I332" s="89">
        <v>5.8749749920438497</v>
      </c>
      <c r="J332" s="89">
        <v>4.2923861537405905</v>
      </c>
      <c r="K332" s="79">
        <f t="shared" si="16"/>
        <v>0.36869675318566464</v>
      </c>
      <c r="L332" s="63">
        <f t="shared" si="17"/>
        <v>1.7204405461231729</v>
      </c>
    </row>
    <row r="333" spans="1:12" x14ac:dyDescent="0.2">
      <c r="A333" s="62" t="s">
        <v>1456</v>
      </c>
      <c r="B333" s="62" t="s">
        <v>234</v>
      </c>
      <c r="C333" s="62" t="s">
        <v>1236</v>
      </c>
      <c r="D333" s="62" t="s">
        <v>306</v>
      </c>
      <c r="E333" s="62" t="s">
        <v>308</v>
      </c>
      <c r="F333" s="78">
        <v>22.114340703</v>
      </c>
      <c r="G333" s="78">
        <v>22.375976866000002</v>
      </c>
      <c r="H333" s="79">
        <f t="shared" si="15"/>
        <v>-1.1692725844633656E-2</v>
      </c>
      <c r="I333" s="89">
        <v>5.7986153200000006</v>
      </c>
      <c r="J333" s="89">
        <v>7.3492818499999997</v>
      </c>
      <c r="K333" s="79">
        <f t="shared" si="16"/>
        <v>-0.21099565394950792</v>
      </c>
      <c r="L333" s="63">
        <f t="shared" si="17"/>
        <v>0.26221063507506553</v>
      </c>
    </row>
    <row r="334" spans="1:12" x14ac:dyDescent="0.2">
      <c r="A334" s="62" t="s">
        <v>1171</v>
      </c>
      <c r="B334" s="62" t="s">
        <v>1172</v>
      </c>
      <c r="C334" s="62" t="s">
        <v>1234</v>
      </c>
      <c r="D334" s="62" t="s">
        <v>306</v>
      </c>
      <c r="E334" s="62" t="s">
        <v>1442</v>
      </c>
      <c r="F334" s="78">
        <v>0.16689165</v>
      </c>
      <c r="G334" s="78">
        <v>1.7705700000000001E-2</v>
      </c>
      <c r="H334" s="79">
        <f t="shared" si="15"/>
        <v>8.4258713295718319</v>
      </c>
      <c r="I334" s="89">
        <v>5.7083218099999993</v>
      </c>
      <c r="J334" s="89">
        <v>0</v>
      </c>
      <c r="K334" s="79" t="str">
        <f t="shared" si="16"/>
        <v/>
      </c>
      <c r="L334" s="63">
        <f t="shared" si="17"/>
        <v>34.203759205448563</v>
      </c>
    </row>
    <row r="335" spans="1:12" x14ac:dyDescent="0.2">
      <c r="A335" s="62" t="s">
        <v>2975</v>
      </c>
      <c r="B335" s="62" t="s">
        <v>2976</v>
      </c>
      <c r="C335" s="62" t="s">
        <v>219</v>
      </c>
      <c r="D335" s="62" t="s">
        <v>1442</v>
      </c>
      <c r="E335" s="62" t="s">
        <v>1153</v>
      </c>
      <c r="F335" s="78">
        <v>0.10153255999999999</v>
      </c>
      <c r="G335" s="78"/>
      <c r="H335" s="79" t="str">
        <f t="shared" si="15"/>
        <v/>
      </c>
      <c r="I335" s="89">
        <v>5.6513749999999998</v>
      </c>
      <c r="J335" s="89"/>
      <c r="K335" s="79" t="str">
        <f t="shared" si="16"/>
        <v/>
      </c>
      <c r="L335" s="63">
        <f t="shared" si="17"/>
        <v>55.660716128895011</v>
      </c>
    </row>
    <row r="336" spans="1:12" x14ac:dyDescent="0.2">
      <c r="A336" s="62" t="s">
        <v>2558</v>
      </c>
      <c r="B336" s="62" t="s">
        <v>1363</v>
      </c>
      <c r="C336" s="62" t="s">
        <v>1230</v>
      </c>
      <c r="D336" s="62" t="s">
        <v>306</v>
      </c>
      <c r="E336" s="62" t="s">
        <v>1442</v>
      </c>
      <c r="F336" s="78">
        <v>2.348930502</v>
      </c>
      <c r="G336" s="78">
        <v>1.8228306920000001</v>
      </c>
      <c r="H336" s="79">
        <f t="shared" si="15"/>
        <v>0.28861693645434827</v>
      </c>
      <c r="I336" s="89">
        <v>5.6447496199999998</v>
      </c>
      <c r="J336" s="89">
        <v>4.0415493900000001</v>
      </c>
      <c r="K336" s="79">
        <f t="shared" si="16"/>
        <v>0.39667960855972595</v>
      </c>
      <c r="L336" s="63">
        <f t="shared" si="17"/>
        <v>2.4031147857264274</v>
      </c>
    </row>
    <row r="337" spans="1:12" x14ac:dyDescent="0.2">
      <c r="A337" s="62" t="s">
        <v>1533</v>
      </c>
      <c r="B337" s="62" t="s">
        <v>1534</v>
      </c>
      <c r="C337" s="62" t="s">
        <v>698</v>
      </c>
      <c r="D337" s="62" t="s">
        <v>306</v>
      </c>
      <c r="E337" s="62" t="s">
        <v>1442</v>
      </c>
      <c r="F337" s="78">
        <v>4.5649511699999996</v>
      </c>
      <c r="G337" s="78">
        <v>0.46981000000000001</v>
      </c>
      <c r="H337" s="79">
        <f t="shared" si="15"/>
        <v>8.7165900470402917</v>
      </c>
      <c r="I337" s="89">
        <v>5.6408892591374</v>
      </c>
      <c r="J337" s="89">
        <v>0.11068855999999999</v>
      </c>
      <c r="K337" s="79">
        <f t="shared" si="16"/>
        <v>49.961809053595061</v>
      </c>
      <c r="L337" s="63">
        <f t="shared" si="17"/>
        <v>1.2356954212803553</v>
      </c>
    </row>
    <row r="338" spans="1:12" x14ac:dyDescent="0.2">
      <c r="A338" s="62" t="s">
        <v>818</v>
      </c>
      <c r="B338" s="62" t="s">
        <v>450</v>
      </c>
      <c r="C338" s="62" t="s">
        <v>1232</v>
      </c>
      <c r="D338" s="62" t="s">
        <v>306</v>
      </c>
      <c r="E338" s="62" t="s">
        <v>1442</v>
      </c>
      <c r="F338" s="78">
        <v>2.09785954</v>
      </c>
      <c r="G338" s="78">
        <v>1.12289248</v>
      </c>
      <c r="H338" s="79">
        <f t="shared" si="15"/>
        <v>0.86826394990195332</v>
      </c>
      <c r="I338" s="89">
        <v>5.6229871044281001</v>
      </c>
      <c r="J338" s="89">
        <v>8.1222135099999999</v>
      </c>
      <c r="K338" s="79">
        <f t="shared" si="16"/>
        <v>-0.30770262348987421</v>
      </c>
      <c r="L338" s="63">
        <f t="shared" si="17"/>
        <v>2.6803448930752056</v>
      </c>
    </row>
    <row r="339" spans="1:12" x14ac:dyDescent="0.2">
      <c r="A339" s="62" t="s">
        <v>1166</v>
      </c>
      <c r="B339" s="62" t="s">
        <v>1167</v>
      </c>
      <c r="C339" s="62" t="s">
        <v>1231</v>
      </c>
      <c r="D339" s="62" t="s">
        <v>306</v>
      </c>
      <c r="E339" s="62" t="s">
        <v>1442</v>
      </c>
      <c r="F339" s="78">
        <v>15.406362378000001</v>
      </c>
      <c r="G339" s="78">
        <v>0.99441831599999997</v>
      </c>
      <c r="H339" s="79">
        <f t="shared" si="15"/>
        <v>14.492838506808036</v>
      </c>
      <c r="I339" s="89">
        <v>5.5888150199999993</v>
      </c>
      <c r="J339" s="89">
        <v>6.1894999999999999E-2</v>
      </c>
      <c r="K339" s="79">
        <f t="shared" si="16"/>
        <v>89.295096857581385</v>
      </c>
      <c r="L339" s="63">
        <f t="shared" si="17"/>
        <v>0.36276019496858802</v>
      </c>
    </row>
    <row r="340" spans="1:12" x14ac:dyDescent="0.2">
      <c r="A340" s="62" t="s">
        <v>2439</v>
      </c>
      <c r="B340" s="62" t="s">
        <v>1439</v>
      </c>
      <c r="C340" s="62" t="s">
        <v>947</v>
      </c>
      <c r="D340" s="62" t="s">
        <v>306</v>
      </c>
      <c r="E340" s="62" t="s">
        <v>1442</v>
      </c>
      <c r="F340" s="78">
        <v>2.580368285</v>
      </c>
      <c r="G340" s="78">
        <v>1.21751034</v>
      </c>
      <c r="H340" s="79">
        <f t="shared" si="15"/>
        <v>1.1193810025465574</v>
      </c>
      <c r="I340" s="89">
        <v>5.5581638700000005</v>
      </c>
      <c r="J340" s="89">
        <v>0.39491525</v>
      </c>
      <c r="K340" s="79">
        <f t="shared" si="16"/>
        <v>13.074320680196575</v>
      </c>
      <c r="L340" s="63">
        <f t="shared" si="17"/>
        <v>2.1540196034458701</v>
      </c>
    </row>
    <row r="341" spans="1:12" x14ac:dyDescent="0.2">
      <c r="A341" s="62" t="s">
        <v>618</v>
      </c>
      <c r="B341" s="62" t="s">
        <v>619</v>
      </c>
      <c r="C341" s="62" t="s">
        <v>1231</v>
      </c>
      <c r="D341" s="62" t="s">
        <v>306</v>
      </c>
      <c r="E341" s="62" t="s">
        <v>1442</v>
      </c>
      <c r="F341" s="78">
        <v>61.185633512999999</v>
      </c>
      <c r="G341" s="78">
        <v>121.058266277</v>
      </c>
      <c r="H341" s="79">
        <f t="shared" si="15"/>
        <v>-0.49457698846439924</v>
      </c>
      <c r="I341" s="89">
        <v>5.490532</v>
      </c>
      <c r="J341" s="89">
        <v>4.3643895800000001</v>
      </c>
      <c r="K341" s="79">
        <f t="shared" si="16"/>
        <v>0.25802976552794354</v>
      </c>
      <c r="L341" s="63">
        <f t="shared" si="17"/>
        <v>8.9735640292642166E-2</v>
      </c>
    </row>
    <row r="342" spans="1:12" x14ac:dyDescent="0.2">
      <c r="A342" s="62" t="s">
        <v>2139</v>
      </c>
      <c r="B342" s="62" t="s">
        <v>2140</v>
      </c>
      <c r="C342" s="62" t="s">
        <v>1382</v>
      </c>
      <c r="D342" s="62" t="s">
        <v>307</v>
      </c>
      <c r="E342" s="62" t="s">
        <v>308</v>
      </c>
      <c r="F342" s="78">
        <v>8.7161649999999993E-2</v>
      </c>
      <c r="G342" s="78">
        <v>8.0389799999999997E-2</v>
      </c>
      <c r="H342" s="79">
        <f t="shared" si="15"/>
        <v>8.4237676919211024E-2</v>
      </c>
      <c r="I342" s="89">
        <v>5.4576173342976997</v>
      </c>
      <c r="J342" s="89">
        <v>0.35798759999999996</v>
      </c>
      <c r="K342" s="79">
        <f t="shared" si="16"/>
        <v>14.245269205686734</v>
      </c>
      <c r="L342" s="63">
        <f t="shared" si="17"/>
        <v>62.614892378674568</v>
      </c>
    </row>
    <row r="343" spans="1:12" x14ac:dyDescent="0.2">
      <c r="A343" s="62" t="s">
        <v>2827</v>
      </c>
      <c r="B343" s="62" t="s">
        <v>2828</v>
      </c>
      <c r="C343" s="62" t="s">
        <v>2812</v>
      </c>
      <c r="D343" s="62" t="s">
        <v>306</v>
      </c>
      <c r="E343" s="62" t="s">
        <v>1442</v>
      </c>
      <c r="F343" s="78">
        <v>4.2318550000000003E-2</v>
      </c>
      <c r="G343" s="78">
        <v>6.7111399999999988E-2</v>
      </c>
      <c r="H343" s="79">
        <f t="shared" si="15"/>
        <v>-0.36942829385171505</v>
      </c>
      <c r="I343" s="89">
        <v>5.4268529499999998</v>
      </c>
      <c r="J343" s="89">
        <v>1.9732094599999999</v>
      </c>
      <c r="K343" s="79">
        <f t="shared" si="16"/>
        <v>1.7502670446349877</v>
      </c>
      <c r="L343" s="63" t="str">
        <f t="shared" si="17"/>
        <v/>
      </c>
    </row>
    <row r="344" spans="1:12" x14ac:dyDescent="0.2">
      <c r="A344" s="62" t="s">
        <v>2550</v>
      </c>
      <c r="B344" s="62" t="s">
        <v>1332</v>
      </c>
      <c r="C344" s="62" t="s">
        <v>1235</v>
      </c>
      <c r="D344" s="62" t="s">
        <v>307</v>
      </c>
      <c r="E344" s="62" t="s">
        <v>308</v>
      </c>
      <c r="F344" s="78">
        <v>5.5627497450000005</v>
      </c>
      <c r="G344" s="78">
        <v>8.6427356700000004</v>
      </c>
      <c r="H344" s="79">
        <f t="shared" si="15"/>
        <v>-0.35636701648657498</v>
      </c>
      <c r="I344" s="89">
        <v>5.4220524599999997</v>
      </c>
      <c r="J344" s="89">
        <v>1.9600251899999999</v>
      </c>
      <c r="K344" s="79">
        <f t="shared" si="16"/>
        <v>1.7663177430898225</v>
      </c>
      <c r="L344" s="63">
        <f t="shared" si="17"/>
        <v>0.97470724166111111</v>
      </c>
    </row>
    <row r="345" spans="1:12" x14ac:dyDescent="0.2">
      <c r="A345" s="62" t="s">
        <v>33</v>
      </c>
      <c r="B345" s="62" t="s">
        <v>75</v>
      </c>
      <c r="C345" s="62" t="s">
        <v>1236</v>
      </c>
      <c r="D345" s="62" t="s">
        <v>306</v>
      </c>
      <c r="E345" s="62" t="s">
        <v>308</v>
      </c>
      <c r="F345" s="78">
        <v>4.5727841199999997</v>
      </c>
      <c r="G345" s="78">
        <v>3.8001487799999998</v>
      </c>
      <c r="H345" s="79">
        <f t="shared" si="15"/>
        <v>0.20331712907303601</v>
      </c>
      <c r="I345" s="89">
        <v>5.4088988099999993</v>
      </c>
      <c r="J345" s="89">
        <v>3.4491961800000004</v>
      </c>
      <c r="K345" s="79">
        <f t="shared" si="16"/>
        <v>0.56816212466059235</v>
      </c>
      <c r="L345" s="63">
        <f t="shared" si="17"/>
        <v>1.1828458698373892</v>
      </c>
    </row>
    <row r="346" spans="1:12" x14ac:dyDescent="0.2">
      <c r="A346" s="62" t="s">
        <v>2342</v>
      </c>
      <c r="B346" s="62" t="s">
        <v>171</v>
      </c>
      <c r="C346" s="62" t="s">
        <v>947</v>
      </c>
      <c r="D346" s="62" t="s">
        <v>306</v>
      </c>
      <c r="E346" s="62" t="s">
        <v>1442</v>
      </c>
      <c r="F346" s="78">
        <v>3.4353647990000002</v>
      </c>
      <c r="G346" s="78">
        <v>2.3897159399999999</v>
      </c>
      <c r="H346" s="79">
        <f t="shared" si="15"/>
        <v>0.43756198864372164</v>
      </c>
      <c r="I346" s="89">
        <v>5.3363331299999999</v>
      </c>
      <c r="J346" s="89">
        <v>5.3178491299999999</v>
      </c>
      <c r="K346" s="79">
        <f t="shared" si="16"/>
        <v>3.4758413689708334E-3</v>
      </c>
      <c r="L346" s="63">
        <f t="shared" si="17"/>
        <v>1.5533526836955867</v>
      </c>
    </row>
    <row r="347" spans="1:12" x14ac:dyDescent="0.2">
      <c r="A347" s="62" t="s">
        <v>2605</v>
      </c>
      <c r="B347" s="62" t="s">
        <v>488</v>
      </c>
      <c r="C347" s="62" t="s">
        <v>1235</v>
      </c>
      <c r="D347" s="62" t="s">
        <v>307</v>
      </c>
      <c r="E347" s="62" t="s">
        <v>1442</v>
      </c>
      <c r="F347" s="78">
        <v>2.7557007429999998</v>
      </c>
      <c r="G347" s="78">
        <v>3.4945053399999999</v>
      </c>
      <c r="H347" s="79">
        <f t="shared" si="15"/>
        <v>-0.21141893490424601</v>
      </c>
      <c r="I347" s="89">
        <v>5.3183332761218498</v>
      </c>
      <c r="J347" s="89">
        <v>0.17596089000000001</v>
      </c>
      <c r="K347" s="79">
        <f t="shared" si="16"/>
        <v>29.224519074220694</v>
      </c>
      <c r="L347" s="63">
        <f t="shared" si="17"/>
        <v>1.929938615298276</v>
      </c>
    </row>
    <row r="348" spans="1:12" x14ac:dyDescent="0.2">
      <c r="A348" s="62" t="s">
        <v>2514</v>
      </c>
      <c r="B348" s="62" t="s">
        <v>1349</v>
      </c>
      <c r="C348" s="62" t="s">
        <v>1235</v>
      </c>
      <c r="D348" s="62" t="s">
        <v>307</v>
      </c>
      <c r="E348" s="62" t="s">
        <v>308</v>
      </c>
      <c r="F348" s="78">
        <v>11.83365066</v>
      </c>
      <c r="G348" s="78">
        <v>17.927882332999999</v>
      </c>
      <c r="H348" s="79">
        <f t="shared" si="15"/>
        <v>-0.33993036990109515</v>
      </c>
      <c r="I348" s="89">
        <v>5.3141270599999997</v>
      </c>
      <c r="J348" s="89">
        <v>6.6589528200000005</v>
      </c>
      <c r="K348" s="79">
        <f t="shared" si="16"/>
        <v>-0.20195754442963609</v>
      </c>
      <c r="L348" s="63">
        <f t="shared" si="17"/>
        <v>0.44906911761074414</v>
      </c>
    </row>
    <row r="349" spans="1:12" x14ac:dyDescent="0.2">
      <c r="A349" s="62" t="s">
        <v>2333</v>
      </c>
      <c r="B349" s="62" t="s">
        <v>178</v>
      </c>
      <c r="C349" s="62" t="s">
        <v>947</v>
      </c>
      <c r="D349" s="62" t="s">
        <v>306</v>
      </c>
      <c r="E349" s="62" t="s">
        <v>1442</v>
      </c>
      <c r="F349" s="78">
        <v>0.87096925000000003</v>
      </c>
      <c r="G349" s="78">
        <v>0.630216318</v>
      </c>
      <c r="H349" s="79">
        <f t="shared" si="15"/>
        <v>0.38201634125252859</v>
      </c>
      <c r="I349" s="89">
        <v>5.2817823600000002</v>
      </c>
      <c r="J349" s="89">
        <v>2.9675031700000001</v>
      </c>
      <c r="K349" s="79">
        <f t="shared" si="16"/>
        <v>0.77987420987321143</v>
      </c>
      <c r="L349" s="63">
        <f t="shared" si="17"/>
        <v>6.064258135404895</v>
      </c>
    </row>
    <row r="350" spans="1:12" x14ac:dyDescent="0.2">
      <c r="A350" s="62" t="s">
        <v>2426</v>
      </c>
      <c r="B350" s="62" t="s">
        <v>1864</v>
      </c>
      <c r="C350" s="62" t="s">
        <v>947</v>
      </c>
      <c r="D350" s="62" t="s">
        <v>306</v>
      </c>
      <c r="E350" s="62" t="s">
        <v>1442</v>
      </c>
      <c r="F350" s="78">
        <v>0.60653524999999997</v>
      </c>
      <c r="G350" s="78">
        <v>0.47094010999999997</v>
      </c>
      <c r="H350" s="79">
        <f t="shared" si="15"/>
        <v>0.28792438172233825</v>
      </c>
      <c r="I350" s="89">
        <v>5.2598392800000004</v>
      </c>
      <c r="J350" s="89">
        <v>4.9334006200000005</v>
      </c>
      <c r="K350" s="79">
        <f t="shared" si="16"/>
        <v>6.6169096155827667E-2</v>
      </c>
      <c r="L350" s="63">
        <f t="shared" si="17"/>
        <v>8.6719432712278479</v>
      </c>
    </row>
    <row r="351" spans="1:12" x14ac:dyDescent="0.2">
      <c r="A351" s="62" t="s">
        <v>2424</v>
      </c>
      <c r="B351" s="62" t="s">
        <v>431</v>
      </c>
      <c r="C351" s="62" t="s">
        <v>947</v>
      </c>
      <c r="D351" s="62" t="s">
        <v>306</v>
      </c>
      <c r="E351" s="62" t="s">
        <v>1442</v>
      </c>
      <c r="F351" s="78">
        <v>0.13429676600000001</v>
      </c>
      <c r="G351" s="78">
        <v>0.26963781800000003</v>
      </c>
      <c r="H351" s="79">
        <f t="shared" si="15"/>
        <v>-0.5019364605598462</v>
      </c>
      <c r="I351" s="89">
        <v>5.2143017</v>
      </c>
      <c r="J351" s="89">
        <v>2.9144321500000001</v>
      </c>
      <c r="K351" s="79">
        <f t="shared" si="16"/>
        <v>0.78913127210732958</v>
      </c>
      <c r="L351" s="63">
        <f t="shared" si="17"/>
        <v>38.826710838293749</v>
      </c>
    </row>
    <row r="352" spans="1:12" x14ac:dyDescent="0.2">
      <c r="A352" s="62" t="s">
        <v>229</v>
      </c>
      <c r="B352" s="62" t="s">
        <v>230</v>
      </c>
      <c r="C352" s="62" t="s">
        <v>1236</v>
      </c>
      <c r="D352" s="62" t="s">
        <v>306</v>
      </c>
      <c r="E352" s="62" t="s">
        <v>308</v>
      </c>
      <c r="F352" s="78">
        <v>10.417544640000001</v>
      </c>
      <c r="G352" s="78">
        <v>4.6169593210000004</v>
      </c>
      <c r="H352" s="79">
        <f t="shared" si="15"/>
        <v>1.2563648314197482</v>
      </c>
      <c r="I352" s="89">
        <v>5.2071528699999998</v>
      </c>
      <c r="J352" s="89">
        <v>0.41419711999999997</v>
      </c>
      <c r="K352" s="79">
        <f t="shared" si="16"/>
        <v>11.571678117897102</v>
      </c>
      <c r="L352" s="63">
        <f t="shared" si="17"/>
        <v>0.49984454590251692</v>
      </c>
    </row>
    <row r="353" spans="1:12" x14ac:dyDescent="0.2">
      <c r="A353" s="62" t="s">
        <v>1</v>
      </c>
      <c r="B353" s="62" t="s">
        <v>76</v>
      </c>
      <c r="C353" s="62" t="s">
        <v>1236</v>
      </c>
      <c r="D353" s="62" t="s">
        <v>306</v>
      </c>
      <c r="E353" s="62" t="s">
        <v>308</v>
      </c>
      <c r="F353" s="78">
        <v>11.284665088999999</v>
      </c>
      <c r="G353" s="78">
        <v>10.018807008</v>
      </c>
      <c r="H353" s="79">
        <f t="shared" si="15"/>
        <v>0.12634818496745304</v>
      </c>
      <c r="I353" s="89">
        <v>5.1975093000000001</v>
      </c>
      <c r="J353" s="89">
        <v>4.0738267099999996</v>
      </c>
      <c r="K353" s="79">
        <f t="shared" si="16"/>
        <v>0.27582974681807237</v>
      </c>
      <c r="L353" s="63">
        <f t="shared" si="17"/>
        <v>0.460581617532132</v>
      </c>
    </row>
    <row r="354" spans="1:12" x14ac:dyDescent="0.2">
      <c r="A354" s="62" t="s">
        <v>2404</v>
      </c>
      <c r="B354" s="62" t="s">
        <v>146</v>
      </c>
      <c r="C354" s="62" t="s">
        <v>947</v>
      </c>
      <c r="D354" s="62" t="s">
        <v>306</v>
      </c>
      <c r="E354" s="62" t="s">
        <v>1442</v>
      </c>
      <c r="F354" s="78">
        <v>2.666172204</v>
      </c>
      <c r="G354" s="78">
        <v>7.8874511370000002</v>
      </c>
      <c r="H354" s="79">
        <f t="shared" si="15"/>
        <v>-0.66197290383290019</v>
      </c>
      <c r="I354" s="89">
        <v>5.1436278600000005</v>
      </c>
      <c r="J354" s="89">
        <v>4.4083186599999999</v>
      </c>
      <c r="K354" s="79">
        <f t="shared" si="16"/>
        <v>0.16680037372797374</v>
      </c>
      <c r="L354" s="63">
        <f t="shared" si="17"/>
        <v>1.9292181698853239</v>
      </c>
    </row>
    <row r="355" spans="1:12" x14ac:dyDescent="0.2">
      <c r="A355" s="62" t="s">
        <v>398</v>
      </c>
      <c r="B355" s="62" t="s">
        <v>670</v>
      </c>
      <c r="C355" s="62" t="s">
        <v>1231</v>
      </c>
      <c r="D355" s="62" t="s">
        <v>306</v>
      </c>
      <c r="E355" s="62" t="s">
        <v>1442</v>
      </c>
      <c r="F355" s="78">
        <v>0.133508655</v>
      </c>
      <c r="G355" s="78">
        <v>0.30011422399999999</v>
      </c>
      <c r="H355" s="79">
        <f t="shared" si="15"/>
        <v>-0.55514052876080933</v>
      </c>
      <c r="I355" s="89">
        <v>5.0920964699999995</v>
      </c>
      <c r="J355" s="89">
        <v>0</v>
      </c>
      <c r="K355" s="79" t="str">
        <f t="shared" si="16"/>
        <v/>
      </c>
      <c r="L355" s="63">
        <f t="shared" si="17"/>
        <v>38.140572010106759</v>
      </c>
    </row>
    <row r="356" spans="1:12" x14ac:dyDescent="0.2">
      <c r="A356" s="62" t="s">
        <v>1238</v>
      </c>
      <c r="B356" s="62" t="s">
        <v>1239</v>
      </c>
      <c r="C356" s="62" t="s">
        <v>1231</v>
      </c>
      <c r="D356" s="62" t="s">
        <v>306</v>
      </c>
      <c r="E356" s="62" t="s">
        <v>1442</v>
      </c>
      <c r="F356" s="78">
        <v>0.292618883</v>
      </c>
      <c r="G356" s="78">
        <v>3.3178978620000001</v>
      </c>
      <c r="H356" s="79">
        <f t="shared" si="15"/>
        <v>-0.91180594003469051</v>
      </c>
      <c r="I356" s="89">
        <v>5.0723571999999999</v>
      </c>
      <c r="J356" s="89">
        <v>0.44380230999999998</v>
      </c>
      <c r="K356" s="79">
        <f t="shared" si="16"/>
        <v>10.429316805493871</v>
      </c>
      <c r="L356" s="63">
        <f t="shared" si="17"/>
        <v>17.334346806320085</v>
      </c>
    </row>
    <row r="357" spans="1:12" x14ac:dyDescent="0.2">
      <c r="A357" s="62" t="s">
        <v>395</v>
      </c>
      <c r="B357" s="62" t="s">
        <v>667</v>
      </c>
      <c r="C357" s="62" t="s">
        <v>1231</v>
      </c>
      <c r="D357" s="62" t="s">
        <v>306</v>
      </c>
      <c r="E357" s="62" t="s">
        <v>1442</v>
      </c>
      <c r="F357" s="78">
        <v>2.2213240000000002E-2</v>
      </c>
      <c r="G357" s="78">
        <v>1.0709040000000001E-2</v>
      </c>
      <c r="H357" s="79">
        <f t="shared" si="15"/>
        <v>1.0742512867633325</v>
      </c>
      <c r="I357" s="89">
        <v>5.0271605999999993</v>
      </c>
      <c r="J357" s="89">
        <v>0</v>
      </c>
      <c r="K357" s="79" t="str">
        <f t="shared" si="16"/>
        <v/>
      </c>
      <c r="L357" s="63" t="str">
        <f t="shared" si="17"/>
        <v/>
      </c>
    </row>
    <row r="358" spans="1:12" x14ac:dyDescent="0.2">
      <c r="A358" s="62" t="s">
        <v>393</v>
      </c>
      <c r="B358" s="62" t="s">
        <v>666</v>
      </c>
      <c r="C358" s="62" t="s">
        <v>1231</v>
      </c>
      <c r="D358" s="62" t="s">
        <v>306</v>
      </c>
      <c r="E358" s="62" t="s">
        <v>1442</v>
      </c>
      <c r="F358" s="78">
        <v>1.286832352</v>
      </c>
      <c r="G358" s="78">
        <v>0.686193108</v>
      </c>
      <c r="H358" s="79">
        <f t="shared" si="15"/>
        <v>0.87532100949052372</v>
      </c>
      <c r="I358" s="89">
        <v>5.0244255199999994</v>
      </c>
      <c r="J358" s="89">
        <v>6.5535650000000001E-2</v>
      </c>
      <c r="K358" s="79">
        <f t="shared" si="16"/>
        <v>75.667058616188285</v>
      </c>
      <c r="L358" s="63">
        <f t="shared" si="17"/>
        <v>3.9044911422929469</v>
      </c>
    </row>
    <row r="359" spans="1:12" x14ac:dyDescent="0.2">
      <c r="A359" s="62" t="s">
        <v>2395</v>
      </c>
      <c r="B359" s="62" t="s">
        <v>156</v>
      </c>
      <c r="C359" s="62" t="s">
        <v>947</v>
      </c>
      <c r="D359" s="62" t="s">
        <v>306</v>
      </c>
      <c r="E359" s="62" t="s">
        <v>308</v>
      </c>
      <c r="F359" s="78">
        <v>8.0858215559999991</v>
      </c>
      <c r="G359" s="78">
        <v>9.373314198000001</v>
      </c>
      <c r="H359" s="79">
        <f t="shared" si="15"/>
        <v>-0.13735724790647863</v>
      </c>
      <c r="I359" s="89">
        <v>5.0130921299999995</v>
      </c>
      <c r="J359" s="89">
        <v>9.2905404708112993</v>
      </c>
      <c r="K359" s="79">
        <f t="shared" si="16"/>
        <v>-0.46040898850287992</v>
      </c>
      <c r="L359" s="63">
        <f t="shared" si="17"/>
        <v>0.61998550119871088</v>
      </c>
    </row>
    <row r="360" spans="1:12" x14ac:dyDescent="0.2">
      <c r="A360" s="62" t="s">
        <v>1169</v>
      </c>
      <c r="B360" s="62" t="s">
        <v>1170</v>
      </c>
      <c r="C360" s="62" t="s">
        <v>1231</v>
      </c>
      <c r="D360" s="62" t="s">
        <v>306</v>
      </c>
      <c r="E360" s="62" t="s">
        <v>1442</v>
      </c>
      <c r="F360" s="78">
        <v>1.482864358</v>
      </c>
      <c r="G360" s="78">
        <v>7.2919772640000007</v>
      </c>
      <c r="H360" s="79">
        <f t="shared" si="15"/>
        <v>-0.79664440736522846</v>
      </c>
      <c r="I360" s="89">
        <v>5.0083440000000001</v>
      </c>
      <c r="J360" s="89">
        <v>0.24439914999999998</v>
      </c>
      <c r="K360" s="79">
        <f t="shared" si="16"/>
        <v>19.49247716287066</v>
      </c>
      <c r="L360" s="63">
        <f t="shared" si="17"/>
        <v>3.3774795199440621</v>
      </c>
    </row>
    <row r="361" spans="1:12" x14ac:dyDescent="0.2">
      <c r="A361" s="62" t="s">
        <v>789</v>
      </c>
      <c r="B361" s="62" t="s">
        <v>790</v>
      </c>
      <c r="C361" s="62" t="s">
        <v>1231</v>
      </c>
      <c r="D361" s="62" t="s">
        <v>306</v>
      </c>
      <c r="E361" s="62" t="s">
        <v>1442</v>
      </c>
      <c r="F361" s="78">
        <v>0.52592918</v>
      </c>
      <c r="G361" s="78">
        <v>2.1459080000000002E-2</v>
      </c>
      <c r="H361" s="79">
        <f t="shared" si="15"/>
        <v>23.508468210193538</v>
      </c>
      <c r="I361" s="89">
        <v>5.0028637742269497</v>
      </c>
      <c r="J361" s="89">
        <v>0</v>
      </c>
      <c r="K361" s="79" t="str">
        <f t="shared" si="16"/>
        <v/>
      </c>
      <c r="L361" s="63">
        <f t="shared" si="17"/>
        <v>9.5124286015599093</v>
      </c>
    </row>
    <row r="362" spans="1:12" x14ac:dyDescent="0.2">
      <c r="A362" s="62" t="s">
        <v>2238</v>
      </c>
      <c r="B362" s="62" t="s">
        <v>1177</v>
      </c>
      <c r="C362" s="62" t="s">
        <v>219</v>
      </c>
      <c r="D362" s="62" t="s">
        <v>1153</v>
      </c>
      <c r="E362" s="62" t="s">
        <v>308</v>
      </c>
      <c r="F362" s="78">
        <v>2.0984379199999998</v>
      </c>
      <c r="G362" s="78">
        <v>1.54723693</v>
      </c>
      <c r="H362" s="79">
        <f t="shared" si="15"/>
        <v>0.35624859988314772</v>
      </c>
      <c r="I362" s="89">
        <v>4.9488628600000002</v>
      </c>
      <c r="J362" s="89">
        <v>1.4626052199999999</v>
      </c>
      <c r="K362" s="79">
        <f t="shared" si="16"/>
        <v>2.3835944192787721</v>
      </c>
      <c r="L362" s="63">
        <f t="shared" si="17"/>
        <v>2.3583556191169097</v>
      </c>
    </row>
    <row r="363" spans="1:12" x14ac:dyDescent="0.2">
      <c r="A363" s="62" t="s">
        <v>2584</v>
      </c>
      <c r="B363" s="62" t="s">
        <v>1395</v>
      </c>
      <c r="C363" s="62" t="s">
        <v>1388</v>
      </c>
      <c r="D363" s="62" t="s">
        <v>306</v>
      </c>
      <c r="E363" s="62" t="s">
        <v>1442</v>
      </c>
      <c r="F363" s="78">
        <v>0.75083569999999999</v>
      </c>
      <c r="G363" s="78">
        <v>3.84988368</v>
      </c>
      <c r="H363" s="79">
        <f t="shared" si="15"/>
        <v>-0.80497184787671294</v>
      </c>
      <c r="I363" s="89">
        <v>4.8103057699999994</v>
      </c>
      <c r="J363" s="89">
        <v>3.0591377599999996</v>
      </c>
      <c r="K363" s="79">
        <f t="shared" si="16"/>
        <v>0.57243842787910282</v>
      </c>
      <c r="L363" s="63">
        <f t="shared" si="17"/>
        <v>6.4066023632067566</v>
      </c>
    </row>
    <row r="364" spans="1:12" x14ac:dyDescent="0.2">
      <c r="A364" s="62" t="s">
        <v>1306</v>
      </c>
      <c r="B364" s="62" t="s">
        <v>608</v>
      </c>
      <c r="C364" s="62" t="s">
        <v>1235</v>
      </c>
      <c r="D364" s="62" t="s">
        <v>307</v>
      </c>
      <c r="E364" s="62" t="s">
        <v>308</v>
      </c>
      <c r="F364" s="78">
        <v>15.549686249000001</v>
      </c>
      <c r="G364" s="78">
        <v>12.043974793</v>
      </c>
      <c r="H364" s="79">
        <f t="shared" si="15"/>
        <v>0.29107595426366473</v>
      </c>
      <c r="I364" s="89">
        <v>4.7688747876365802</v>
      </c>
      <c r="J364" s="89">
        <v>9.1769744000000006</v>
      </c>
      <c r="K364" s="79">
        <f t="shared" si="16"/>
        <v>-0.48034345746495932</v>
      </c>
      <c r="L364" s="63">
        <f t="shared" si="17"/>
        <v>0.30668623863348149</v>
      </c>
    </row>
    <row r="365" spans="1:12" x14ac:dyDescent="0.2">
      <c r="A365" s="62" t="s">
        <v>204</v>
      </c>
      <c r="B365" s="62" t="s">
        <v>205</v>
      </c>
      <c r="C365" s="62" t="s">
        <v>219</v>
      </c>
      <c r="D365" s="62" t="s">
        <v>307</v>
      </c>
      <c r="E365" s="62" t="s">
        <v>1442</v>
      </c>
      <c r="F365" s="78">
        <v>3.3495352400000002</v>
      </c>
      <c r="G365" s="78">
        <v>1.00731097</v>
      </c>
      <c r="H365" s="79">
        <f t="shared" si="15"/>
        <v>2.3252246225413389</v>
      </c>
      <c r="I365" s="89">
        <v>4.7584779400000006</v>
      </c>
      <c r="J365" s="89">
        <v>2.0903635299999999</v>
      </c>
      <c r="K365" s="79">
        <f t="shared" si="16"/>
        <v>1.2763877534736747</v>
      </c>
      <c r="L365" s="63">
        <f t="shared" si="17"/>
        <v>1.4206382674152729</v>
      </c>
    </row>
    <row r="366" spans="1:12" x14ac:dyDescent="0.2">
      <c r="A366" s="62" t="s">
        <v>1281</v>
      </c>
      <c r="B366" s="62" t="s">
        <v>1282</v>
      </c>
      <c r="C366" s="62" t="s">
        <v>1235</v>
      </c>
      <c r="D366" s="62" t="s">
        <v>307</v>
      </c>
      <c r="E366" s="62" t="s">
        <v>308</v>
      </c>
      <c r="F366" s="78">
        <v>2.2638456639999998</v>
      </c>
      <c r="G366" s="78">
        <v>3.9992981379999999</v>
      </c>
      <c r="H366" s="79">
        <f t="shared" si="15"/>
        <v>-0.43393925986920268</v>
      </c>
      <c r="I366" s="89">
        <v>4.6573697200000002</v>
      </c>
      <c r="J366" s="89">
        <v>6.0016740099999994</v>
      </c>
      <c r="K366" s="79">
        <f t="shared" si="16"/>
        <v>-0.22398822191277257</v>
      </c>
      <c r="L366" s="63">
        <f t="shared" si="17"/>
        <v>2.0572823466114167</v>
      </c>
    </row>
    <row r="367" spans="1:12" x14ac:dyDescent="0.2">
      <c r="A367" s="62" t="s">
        <v>413</v>
      </c>
      <c r="B367" s="62" t="s">
        <v>414</v>
      </c>
      <c r="C367" s="62" t="s">
        <v>433</v>
      </c>
      <c r="D367" s="62" t="s">
        <v>307</v>
      </c>
      <c r="E367" s="62" t="s">
        <v>308</v>
      </c>
      <c r="F367" s="78">
        <v>1.38291652</v>
      </c>
      <c r="G367" s="78">
        <v>2.2387953119999997</v>
      </c>
      <c r="H367" s="79">
        <f t="shared" si="15"/>
        <v>-0.3822943470590936</v>
      </c>
      <c r="I367" s="89">
        <v>4.6247149800000003</v>
      </c>
      <c r="J367" s="89">
        <v>4.8574572500000004</v>
      </c>
      <c r="K367" s="79">
        <f t="shared" si="16"/>
        <v>-4.7914424774402331E-2</v>
      </c>
      <c r="L367" s="63">
        <f t="shared" si="17"/>
        <v>3.3441750916389372</v>
      </c>
    </row>
    <row r="368" spans="1:12" x14ac:dyDescent="0.2">
      <c r="A368" s="62" t="s">
        <v>1921</v>
      </c>
      <c r="B368" s="62" t="s">
        <v>1922</v>
      </c>
      <c r="C368" s="62" t="s">
        <v>1382</v>
      </c>
      <c r="D368" s="62" t="s">
        <v>307</v>
      </c>
      <c r="E368" s="62" t="s">
        <v>308</v>
      </c>
      <c r="F368" s="78">
        <v>0.18590489999999998</v>
      </c>
      <c r="G368" s="78">
        <v>0.27672000000000002</v>
      </c>
      <c r="H368" s="79">
        <f t="shared" si="15"/>
        <v>-0.32818408499566365</v>
      </c>
      <c r="I368" s="89">
        <v>4.6104149999999997</v>
      </c>
      <c r="J368" s="89">
        <v>3.681524</v>
      </c>
      <c r="K368" s="79">
        <f t="shared" si="16"/>
        <v>0.25231154271980838</v>
      </c>
      <c r="L368" s="63">
        <f t="shared" si="17"/>
        <v>24.799857346417443</v>
      </c>
    </row>
    <row r="369" spans="1:12" x14ac:dyDescent="0.2">
      <c r="A369" s="62" t="s">
        <v>2141</v>
      </c>
      <c r="B369" s="62" t="s">
        <v>2142</v>
      </c>
      <c r="C369" s="62" t="s">
        <v>1382</v>
      </c>
      <c r="D369" s="62" t="s">
        <v>307</v>
      </c>
      <c r="E369" s="62" t="s">
        <v>308</v>
      </c>
      <c r="F369" s="78">
        <v>1.20157866</v>
      </c>
      <c r="G369" s="78">
        <v>0.40388714000000003</v>
      </c>
      <c r="H369" s="79">
        <f t="shared" si="15"/>
        <v>1.9750356993292728</v>
      </c>
      <c r="I369" s="89">
        <v>4.5643198349534702</v>
      </c>
      <c r="J369" s="89">
        <v>3.8908643599999997</v>
      </c>
      <c r="K369" s="79">
        <f t="shared" si="16"/>
        <v>0.17308634088531183</v>
      </c>
      <c r="L369" s="63">
        <f t="shared" si="17"/>
        <v>3.7986026107965918</v>
      </c>
    </row>
    <row r="370" spans="1:12" x14ac:dyDescent="0.2">
      <c r="A370" s="62" t="s">
        <v>2237</v>
      </c>
      <c r="B370" s="62" t="s">
        <v>1176</v>
      </c>
      <c r="C370" s="62" t="s">
        <v>219</v>
      </c>
      <c r="D370" s="62" t="s">
        <v>1153</v>
      </c>
      <c r="E370" s="62" t="s">
        <v>308</v>
      </c>
      <c r="F370" s="78">
        <v>6.2563149999999998E-2</v>
      </c>
      <c r="G370" s="78">
        <v>1.0086659999999999E-2</v>
      </c>
      <c r="H370" s="79">
        <f t="shared" si="15"/>
        <v>5.2025635839812194</v>
      </c>
      <c r="I370" s="89">
        <v>4.4666057400000003</v>
      </c>
      <c r="J370" s="89">
        <v>0</v>
      </c>
      <c r="K370" s="79" t="str">
        <f t="shared" si="16"/>
        <v/>
      </c>
      <c r="L370" s="63">
        <f t="shared" si="17"/>
        <v>71.39355579122855</v>
      </c>
    </row>
    <row r="371" spans="1:12" x14ac:dyDescent="0.2">
      <c r="A371" s="62" t="s">
        <v>1450</v>
      </c>
      <c r="B371" s="62" t="s">
        <v>762</v>
      </c>
      <c r="C371" s="62" t="s">
        <v>1236</v>
      </c>
      <c r="D371" s="62" t="s">
        <v>306</v>
      </c>
      <c r="E371" s="62" t="s">
        <v>1442</v>
      </c>
      <c r="F371" s="78">
        <v>6.10529454</v>
      </c>
      <c r="G371" s="78">
        <v>4.3284056099999999</v>
      </c>
      <c r="H371" s="79">
        <f t="shared" si="15"/>
        <v>0.41051811916489966</v>
      </c>
      <c r="I371" s="89">
        <v>4.4454771800000001</v>
      </c>
      <c r="J371" s="89">
        <v>1.4754344699999999</v>
      </c>
      <c r="K371" s="79">
        <f t="shared" si="16"/>
        <v>2.0129953382477233</v>
      </c>
      <c r="L371" s="63">
        <f t="shared" si="17"/>
        <v>0.7281347608824783</v>
      </c>
    </row>
    <row r="372" spans="1:12" x14ac:dyDescent="0.2">
      <c r="A372" s="62" t="s">
        <v>2345</v>
      </c>
      <c r="B372" s="62" t="s">
        <v>1845</v>
      </c>
      <c r="C372" s="62" t="s">
        <v>947</v>
      </c>
      <c r="D372" s="62" t="s">
        <v>306</v>
      </c>
      <c r="E372" s="62" t="s">
        <v>308</v>
      </c>
      <c r="F372" s="78">
        <v>2.22877145</v>
      </c>
      <c r="G372" s="78">
        <v>1.4711221699999999</v>
      </c>
      <c r="H372" s="79">
        <f t="shared" si="15"/>
        <v>0.51501452119370894</v>
      </c>
      <c r="I372" s="89">
        <v>4.4163704400000006</v>
      </c>
      <c r="J372" s="89">
        <v>2.8814915000000001</v>
      </c>
      <c r="K372" s="79">
        <f t="shared" si="16"/>
        <v>0.53266821713685442</v>
      </c>
      <c r="L372" s="63">
        <f t="shared" si="17"/>
        <v>1.9815268362307856</v>
      </c>
    </row>
    <row r="373" spans="1:12" x14ac:dyDescent="0.2">
      <c r="A373" s="62" t="s">
        <v>2595</v>
      </c>
      <c r="B373" s="62" t="s">
        <v>59</v>
      </c>
      <c r="C373" s="62" t="s">
        <v>1235</v>
      </c>
      <c r="D373" s="62" t="s">
        <v>1153</v>
      </c>
      <c r="E373" s="62" t="s">
        <v>308</v>
      </c>
      <c r="F373" s="78">
        <v>0.89825073</v>
      </c>
      <c r="G373" s="78">
        <v>1.9702472949999998</v>
      </c>
      <c r="H373" s="79">
        <f t="shared" si="15"/>
        <v>-0.54409239272677179</v>
      </c>
      <c r="I373" s="89">
        <v>4.4020012400000006</v>
      </c>
      <c r="J373" s="89">
        <v>1.7332022</v>
      </c>
      <c r="K373" s="79">
        <f t="shared" si="16"/>
        <v>1.5398082462623233</v>
      </c>
      <c r="L373" s="63">
        <f t="shared" si="17"/>
        <v>4.9006375313494051</v>
      </c>
    </row>
    <row r="374" spans="1:12" x14ac:dyDescent="0.2">
      <c r="A374" s="62" t="s">
        <v>691</v>
      </c>
      <c r="B374" s="62" t="s">
        <v>87</v>
      </c>
      <c r="C374" s="62" t="s">
        <v>698</v>
      </c>
      <c r="D374" s="62" t="s">
        <v>306</v>
      </c>
      <c r="E374" s="62" t="s">
        <v>1442</v>
      </c>
      <c r="F374" s="78">
        <v>0.65242434999999999</v>
      </c>
      <c r="G374" s="78">
        <v>3.8442669700000001</v>
      </c>
      <c r="H374" s="79">
        <f t="shared" si="15"/>
        <v>-0.83028640958304722</v>
      </c>
      <c r="I374" s="89">
        <v>4.40029717</v>
      </c>
      <c r="J374" s="89">
        <v>2.2077511299999997</v>
      </c>
      <c r="K374" s="79">
        <f t="shared" si="16"/>
        <v>0.99311286050615699</v>
      </c>
      <c r="L374" s="63">
        <f t="shared" si="17"/>
        <v>6.7445324044082664</v>
      </c>
    </row>
    <row r="375" spans="1:12" x14ac:dyDescent="0.2">
      <c r="A375" s="62" t="s">
        <v>2614</v>
      </c>
      <c r="B375" s="62" t="s">
        <v>471</v>
      </c>
      <c r="C375" s="62" t="s">
        <v>1235</v>
      </c>
      <c r="D375" s="62" t="s">
        <v>307</v>
      </c>
      <c r="E375" s="62" t="s">
        <v>1442</v>
      </c>
      <c r="F375" s="78">
        <v>3.9003011499999998</v>
      </c>
      <c r="G375" s="78">
        <v>0.37542606000000001</v>
      </c>
      <c r="H375" s="79">
        <f t="shared" si="15"/>
        <v>9.3889995009936165</v>
      </c>
      <c r="I375" s="89">
        <v>4.2940015100000002</v>
      </c>
      <c r="J375" s="89">
        <v>11.103808000000001</v>
      </c>
      <c r="K375" s="79">
        <f t="shared" si="16"/>
        <v>-0.61328568451471788</v>
      </c>
      <c r="L375" s="63">
        <f t="shared" si="17"/>
        <v>1.1009410157982289</v>
      </c>
    </row>
    <row r="376" spans="1:12" x14ac:dyDescent="0.2">
      <c r="A376" s="62" t="s">
        <v>2540</v>
      </c>
      <c r="B376" s="62" t="s">
        <v>2472</v>
      </c>
      <c r="C376" s="62" t="s">
        <v>1235</v>
      </c>
      <c r="D376" s="62" t="s">
        <v>1153</v>
      </c>
      <c r="E376" s="62" t="s">
        <v>1442</v>
      </c>
      <c r="F376" s="78">
        <v>0.77458402999999998</v>
      </c>
      <c r="G376" s="78">
        <v>1.70584552</v>
      </c>
      <c r="H376" s="79">
        <f t="shared" si="15"/>
        <v>-0.54592369536486518</v>
      </c>
      <c r="I376" s="89">
        <v>4.2099464699999993</v>
      </c>
      <c r="J376" s="89">
        <v>11.883461129194449</v>
      </c>
      <c r="K376" s="79">
        <f t="shared" si="16"/>
        <v>-0.64573061465591874</v>
      </c>
      <c r="L376" s="63">
        <f t="shared" si="17"/>
        <v>5.4351062079087784</v>
      </c>
    </row>
    <row r="377" spans="1:12" x14ac:dyDescent="0.2">
      <c r="A377" s="62" t="s">
        <v>713</v>
      </c>
      <c r="B377" s="62" t="s">
        <v>835</v>
      </c>
      <c r="C377" s="62" t="s">
        <v>1236</v>
      </c>
      <c r="D377" s="62" t="s">
        <v>306</v>
      </c>
      <c r="E377" s="62" t="s">
        <v>308</v>
      </c>
      <c r="F377" s="78">
        <v>5.9860725800000001</v>
      </c>
      <c r="G377" s="78">
        <v>2.9601587599999997</v>
      </c>
      <c r="H377" s="79">
        <f t="shared" si="15"/>
        <v>1.022213355880953</v>
      </c>
      <c r="I377" s="89">
        <v>4.1900434899999999</v>
      </c>
      <c r="J377" s="89">
        <v>2.431E-4</v>
      </c>
      <c r="K377" s="79" t="str">
        <f t="shared" si="16"/>
        <v/>
      </c>
      <c r="L377" s="63">
        <f t="shared" si="17"/>
        <v>0.69996536694180878</v>
      </c>
    </row>
    <row r="378" spans="1:12" x14ac:dyDescent="0.2">
      <c r="A378" s="62" t="s">
        <v>711</v>
      </c>
      <c r="B378" s="62" t="s">
        <v>833</v>
      </c>
      <c r="C378" s="62" t="s">
        <v>1236</v>
      </c>
      <c r="D378" s="62" t="s">
        <v>306</v>
      </c>
      <c r="E378" s="62" t="s">
        <v>308</v>
      </c>
      <c r="F378" s="78">
        <v>2.3940348300000003</v>
      </c>
      <c r="G378" s="78">
        <v>6.3017119000000008</v>
      </c>
      <c r="H378" s="79">
        <f t="shared" si="15"/>
        <v>-0.62009770234021655</v>
      </c>
      <c r="I378" s="89">
        <v>4.16848858</v>
      </c>
      <c r="J378" s="89">
        <v>6.7018041699999999</v>
      </c>
      <c r="K378" s="79">
        <f t="shared" si="16"/>
        <v>-0.37800501562551625</v>
      </c>
      <c r="L378" s="63">
        <f t="shared" si="17"/>
        <v>1.7411979674497884</v>
      </c>
    </row>
    <row r="379" spans="1:12" x14ac:dyDescent="0.2">
      <c r="A379" s="62" t="s">
        <v>703</v>
      </c>
      <c r="B379" s="62" t="s">
        <v>825</v>
      </c>
      <c r="C379" s="62" t="s">
        <v>1236</v>
      </c>
      <c r="D379" s="62" t="s">
        <v>306</v>
      </c>
      <c r="E379" s="62" t="s">
        <v>308</v>
      </c>
      <c r="F379" s="78">
        <v>16.350907619999997</v>
      </c>
      <c r="G379" s="78">
        <v>18.784215760000002</v>
      </c>
      <c r="H379" s="79">
        <f t="shared" si="15"/>
        <v>-0.12954004420996945</v>
      </c>
      <c r="I379" s="89">
        <v>4.1599976999999999</v>
      </c>
      <c r="J379" s="89">
        <v>26.426619489999997</v>
      </c>
      <c r="K379" s="79">
        <f t="shared" si="16"/>
        <v>-0.84258305525706123</v>
      </c>
      <c r="L379" s="63">
        <f t="shared" si="17"/>
        <v>0.25441998674811184</v>
      </c>
    </row>
    <row r="380" spans="1:12" x14ac:dyDescent="0.2">
      <c r="A380" s="62" t="s">
        <v>817</v>
      </c>
      <c r="B380" s="62" t="s">
        <v>448</v>
      </c>
      <c r="C380" s="62" t="s">
        <v>1232</v>
      </c>
      <c r="D380" s="62" t="s">
        <v>306</v>
      </c>
      <c r="E380" s="62" t="s">
        <v>1442</v>
      </c>
      <c r="F380" s="78">
        <v>1.4423161200000001</v>
      </c>
      <c r="G380" s="78">
        <v>1.08245981</v>
      </c>
      <c r="H380" s="79">
        <f t="shared" si="15"/>
        <v>0.33244311398498949</v>
      </c>
      <c r="I380" s="89">
        <v>4.1589823392439946</v>
      </c>
      <c r="J380" s="89">
        <v>1.9267005400000001</v>
      </c>
      <c r="K380" s="79">
        <f t="shared" si="16"/>
        <v>1.158603401462686</v>
      </c>
      <c r="L380" s="63">
        <f t="shared" si="17"/>
        <v>2.8835442394168029</v>
      </c>
    </row>
    <row r="381" spans="1:12" x14ac:dyDescent="0.2">
      <c r="A381" s="62" t="s">
        <v>1596</v>
      </c>
      <c r="B381" s="62" t="s">
        <v>1595</v>
      </c>
      <c r="C381" s="62" t="s">
        <v>1382</v>
      </c>
      <c r="D381" s="62" t="s">
        <v>307</v>
      </c>
      <c r="E381" s="62" t="s">
        <v>308</v>
      </c>
      <c r="F381" s="78">
        <v>2.61698684</v>
      </c>
      <c r="G381" s="78">
        <v>0.60137781000000001</v>
      </c>
      <c r="H381" s="79">
        <f t="shared" si="15"/>
        <v>3.3516518176818</v>
      </c>
      <c r="I381" s="89">
        <v>4.0986366400000005</v>
      </c>
      <c r="J381" s="89">
        <v>0</v>
      </c>
      <c r="K381" s="79" t="str">
        <f t="shared" si="16"/>
        <v/>
      </c>
      <c r="L381" s="63">
        <f t="shared" si="17"/>
        <v>1.5661663166789179</v>
      </c>
    </row>
    <row r="382" spans="1:12" x14ac:dyDescent="0.2">
      <c r="A382" s="62" t="s">
        <v>796</v>
      </c>
      <c r="B382" s="62" t="s">
        <v>797</v>
      </c>
      <c r="C382" s="62" t="s">
        <v>1231</v>
      </c>
      <c r="D382" s="62" t="s">
        <v>306</v>
      </c>
      <c r="E382" s="62" t="s">
        <v>1442</v>
      </c>
      <c r="F382" s="78">
        <v>9.8904973910000002</v>
      </c>
      <c r="G382" s="78">
        <v>2.8512242680000002</v>
      </c>
      <c r="H382" s="79">
        <f t="shared" si="15"/>
        <v>2.4688598515393947</v>
      </c>
      <c r="I382" s="89">
        <v>4.0414915300000001</v>
      </c>
      <c r="J382" s="89">
        <v>2.750507E-2</v>
      </c>
      <c r="K382" s="79" t="str">
        <f t="shared" si="16"/>
        <v/>
      </c>
      <c r="L382" s="63">
        <f t="shared" si="17"/>
        <v>0.40862368900451995</v>
      </c>
    </row>
    <row r="383" spans="1:12" x14ac:dyDescent="0.2">
      <c r="A383" s="62" t="s">
        <v>185</v>
      </c>
      <c r="B383" s="62" t="s">
        <v>190</v>
      </c>
      <c r="C383" s="62" t="s">
        <v>1382</v>
      </c>
      <c r="D383" s="62" t="s">
        <v>1153</v>
      </c>
      <c r="E383" s="62" t="s">
        <v>308</v>
      </c>
      <c r="F383" s="78">
        <v>6.1192681200000001</v>
      </c>
      <c r="G383" s="78">
        <v>4.75601495</v>
      </c>
      <c r="H383" s="79">
        <f t="shared" si="15"/>
        <v>0.28663769654466709</v>
      </c>
      <c r="I383" s="89">
        <v>3.9746001254457197</v>
      </c>
      <c r="J383" s="89">
        <v>4.0159217700000003</v>
      </c>
      <c r="K383" s="79">
        <f t="shared" si="16"/>
        <v>-1.0289454556352218E-2</v>
      </c>
      <c r="L383" s="63">
        <f t="shared" si="17"/>
        <v>0.64952214014863585</v>
      </c>
    </row>
    <row r="384" spans="1:12" x14ac:dyDescent="0.2">
      <c r="A384" s="62" t="s">
        <v>6</v>
      </c>
      <c r="B384" s="62" t="s">
        <v>7</v>
      </c>
      <c r="C384" s="62" t="s">
        <v>1382</v>
      </c>
      <c r="D384" s="62" t="s">
        <v>307</v>
      </c>
      <c r="E384" s="62" t="s">
        <v>308</v>
      </c>
      <c r="F384" s="78">
        <v>0.1128262</v>
      </c>
      <c r="G384" s="78">
        <v>4.9231978499999993</v>
      </c>
      <c r="H384" s="79">
        <f t="shared" si="15"/>
        <v>-0.97708274104807713</v>
      </c>
      <c r="I384" s="89">
        <v>3.9483291899999999</v>
      </c>
      <c r="J384" s="89">
        <v>9.7097717699999997</v>
      </c>
      <c r="K384" s="79">
        <f t="shared" si="16"/>
        <v>-0.59336539688821133</v>
      </c>
      <c r="L384" s="63">
        <f t="shared" si="17"/>
        <v>34.994790128533971</v>
      </c>
    </row>
    <row r="385" spans="1:12" x14ac:dyDescent="0.2">
      <c r="A385" s="62" t="s">
        <v>2371</v>
      </c>
      <c r="B385" s="62" t="s">
        <v>539</v>
      </c>
      <c r="C385" s="62" t="s">
        <v>947</v>
      </c>
      <c r="D385" s="62" t="s">
        <v>306</v>
      </c>
      <c r="E385" s="62" t="s">
        <v>308</v>
      </c>
      <c r="F385" s="78">
        <v>2.21583365</v>
      </c>
      <c r="G385" s="78">
        <v>4.8658838300000005</v>
      </c>
      <c r="H385" s="79">
        <f t="shared" si="15"/>
        <v>-0.54461846451439022</v>
      </c>
      <c r="I385" s="89">
        <v>3.9346493599999999</v>
      </c>
      <c r="J385" s="89">
        <v>8.1503448499999998</v>
      </c>
      <c r="K385" s="79">
        <f t="shared" si="16"/>
        <v>-0.51724136433319146</v>
      </c>
      <c r="L385" s="63">
        <f t="shared" si="17"/>
        <v>1.7756970880914278</v>
      </c>
    </row>
    <row r="386" spans="1:12" x14ac:dyDescent="0.2">
      <c r="A386" s="62" t="s">
        <v>2590</v>
      </c>
      <c r="B386" s="62" t="s">
        <v>56</v>
      </c>
      <c r="C386" s="62" t="s">
        <v>1235</v>
      </c>
      <c r="D386" s="62" t="s">
        <v>1153</v>
      </c>
      <c r="E386" s="62" t="s">
        <v>308</v>
      </c>
      <c r="F386" s="78">
        <v>0.69167197999999996</v>
      </c>
      <c r="G386" s="78">
        <v>2.4381252999999998</v>
      </c>
      <c r="H386" s="79">
        <f t="shared" si="15"/>
        <v>-0.71630991237406871</v>
      </c>
      <c r="I386" s="89">
        <v>3.9301299608966898</v>
      </c>
      <c r="J386" s="89">
        <v>0.10167421</v>
      </c>
      <c r="K386" s="79">
        <f t="shared" si="16"/>
        <v>37.654147997773379</v>
      </c>
      <c r="L386" s="63">
        <f t="shared" si="17"/>
        <v>5.6820719568496756</v>
      </c>
    </row>
    <row r="387" spans="1:12" x14ac:dyDescent="0.2">
      <c r="A387" s="62" t="s">
        <v>2571</v>
      </c>
      <c r="B387" s="62" t="s">
        <v>43</v>
      </c>
      <c r="C387" s="62" t="s">
        <v>1235</v>
      </c>
      <c r="D387" s="62" t="s">
        <v>1153</v>
      </c>
      <c r="E387" s="62" t="s">
        <v>308</v>
      </c>
      <c r="F387" s="78">
        <v>2.4285531300000001</v>
      </c>
      <c r="G387" s="78">
        <v>4.0092043799999999</v>
      </c>
      <c r="H387" s="79">
        <f t="shared" si="15"/>
        <v>-0.394255592926395</v>
      </c>
      <c r="I387" s="89">
        <v>3.9253605199999999</v>
      </c>
      <c r="J387" s="89">
        <v>5.3830339299999999</v>
      </c>
      <c r="K387" s="79">
        <f t="shared" si="16"/>
        <v>-0.27079030690783701</v>
      </c>
      <c r="L387" s="63">
        <f t="shared" si="17"/>
        <v>1.6163370986246448</v>
      </c>
    </row>
    <row r="388" spans="1:12" x14ac:dyDescent="0.2">
      <c r="A388" s="62" t="s">
        <v>2076</v>
      </c>
      <c r="B388" s="62" t="s">
        <v>858</v>
      </c>
      <c r="C388" s="62" t="s">
        <v>1236</v>
      </c>
      <c r="D388" s="62" t="s">
        <v>306</v>
      </c>
      <c r="E388" s="62" t="s">
        <v>1442</v>
      </c>
      <c r="F388" s="78">
        <v>0.264752027</v>
      </c>
      <c r="G388" s="78">
        <v>8.2009949349999989</v>
      </c>
      <c r="H388" s="79">
        <f t="shared" si="15"/>
        <v>-0.96771708443934068</v>
      </c>
      <c r="I388" s="89">
        <v>3.91503924</v>
      </c>
      <c r="J388" s="89">
        <v>4.1627899999999995E-3</v>
      </c>
      <c r="K388" s="79" t="str">
        <f t="shared" si="16"/>
        <v/>
      </c>
      <c r="L388" s="63">
        <f t="shared" si="17"/>
        <v>14.787570408290019</v>
      </c>
    </row>
    <row r="389" spans="1:12" x14ac:dyDescent="0.2">
      <c r="A389" s="62" t="s">
        <v>2437</v>
      </c>
      <c r="B389" s="62" t="s">
        <v>1437</v>
      </c>
      <c r="C389" s="62" t="s">
        <v>947</v>
      </c>
      <c r="D389" s="62" t="s">
        <v>306</v>
      </c>
      <c r="E389" s="62" t="s">
        <v>1442</v>
      </c>
      <c r="F389" s="78">
        <v>5.9464145319999995</v>
      </c>
      <c r="G389" s="78">
        <v>2.4747384000000001</v>
      </c>
      <c r="H389" s="79">
        <f t="shared" si="15"/>
        <v>1.4028457036105308</v>
      </c>
      <c r="I389" s="89">
        <v>3.5818331899999998</v>
      </c>
      <c r="J389" s="89">
        <v>0.24083556</v>
      </c>
      <c r="K389" s="79">
        <f t="shared" si="16"/>
        <v>13.872526258165529</v>
      </c>
      <c r="L389" s="63">
        <f t="shared" si="17"/>
        <v>0.60235174838967986</v>
      </c>
    </row>
    <row r="390" spans="1:12" x14ac:dyDescent="0.2">
      <c r="A390" s="62" t="s">
        <v>2578</v>
      </c>
      <c r="B390" s="62" t="s">
        <v>91</v>
      </c>
      <c r="C390" s="62" t="s">
        <v>1230</v>
      </c>
      <c r="D390" s="62" t="s">
        <v>306</v>
      </c>
      <c r="E390" s="62" t="s">
        <v>1442</v>
      </c>
      <c r="F390" s="78">
        <v>4.8648294999999999</v>
      </c>
      <c r="G390" s="78">
        <v>2.2076045580000003</v>
      </c>
      <c r="H390" s="79">
        <f t="shared" si="15"/>
        <v>1.2036688963929922</v>
      </c>
      <c r="I390" s="89">
        <v>3.4354831200000002</v>
      </c>
      <c r="J390" s="89">
        <v>0.44323890000000005</v>
      </c>
      <c r="K390" s="79">
        <f t="shared" si="16"/>
        <v>6.7508610367907691</v>
      </c>
      <c r="L390" s="63">
        <f t="shared" si="17"/>
        <v>0.70618777492613061</v>
      </c>
    </row>
    <row r="391" spans="1:12" x14ac:dyDescent="0.2">
      <c r="A391" s="62" t="s">
        <v>2623</v>
      </c>
      <c r="B391" s="62" t="s">
        <v>96</v>
      </c>
      <c r="C391" s="62" t="s">
        <v>1230</v>
      </c>
      <c r="D391" s="62" t="s">
        <v>306</v>
      </c>
      <c r="E391" s="62" t="s">
        <v>1442</v>
      </c>
      <c r="F391" s="78">
        <v>1.76407281</v>
      </c>
      <c r="G391" s="78">
        <v>0.22480232</v>
      </c>
      <c r="H391" s="79">
        <f t="shared" ref="H391:H454" si="18">IF(ISERROR(F391/G391-1),"",IF((F391/G391-1)&gt;10000%,"",F391/G391-1))</f>
        <v>6.8472179913445732</v>
      </c>
      <c r="I391" s="89">
        <v>3.40507787</v>
      </c>
      <c r="J391" s="89">
        <v>0.30505798000000001</v>
      </c>
      <c r="K391" s="79">
        <f t="shared" ref="K391:K454" si="19">IF(ISERROR(I391/J391-1),"",IF((I391/J391-1)&gt;10000%,"",I391/J391-1))</f>
        <v>10.162067846905693</v>
      </c>
      <c r="L391" s="63">
        <f t="shared" ref="L391:L454" si="20">IF(ISERROR(I391/F391),"",IF(I391/F391&gt;10000%,"",I391/F391))</f>
        <v>1.930236581334758</v>
      </c>
    </row>
    <row r="392" spans="1:12" x14ac:dyDescent="0.2">
      <c r="A392" s="62" t="s">
        <v>2212</v>
      </c>
      <c r="B392" s="62" t="s">
        <v>125</v>
      </c>
      <c r="C392" s="62" t="s">
        <v>1382</v>
      </c>
      <c r="D392" s="62" t="s">
        <v>307</v>
      </c>
      <c r="E392" s="62" t="s">
        <v>308</v>
      </c>
      <c r="F392" s="78">
        <v>0.32320873999999999</v>
      </c>
      <c r="G392" s="78">
        <v>0.14138795000000001</v>
      </c>
      <c r="H392" s="79">
        <f t="shared" si="18"/>
        <v>1.2859709048755565</v>
      </c>
      <c r="I392" s="89">
        <v>3.4046152000000003</v>
      </c>
      <c r="J392" s="89">
        <v>19.13616652</v>
      </c>
      <c r="K392" s="79">
        <f t="shared" si="19"/>
        <v>-0.82208478399047713</v>
      </c>
      <c r="L392" s="63">
        <f t="shared" si="20"/>
        <v>10.533796827400151</v>
      </c>
    </row>
    <row r="393" spans="1:12" x14ac:dyDescent="0.2">
      <c r="A393" s="62" t="s">
        <v>2529</v>
      </c>
      <c r="B393" s="62" t="s">
        <v>863</v>
      </c>
      <c r="C393" s="62" t="s">
        <v>1235</v>
      </c>
      <c r="D393" s="62" t="s">
        <v>1153</v>
      </c>
      <c r="E393" s="62" t="s">
        <v>1442</v>
      </c>
      <c r="F393" s="78">
        <v>3.7611739200000001</v>
      </c>
      <c r="G393" s="78">
        <v>4.2484538760000001</v>
      </c>
      <c r="H393" s="79">
        <f t="shared" si="18"/>
        <v>-0.11469583293647134</v>
      </c>
      <c r="I393" s="89">
        <v>3.3671186099999999</v>
      </c>
      <c r="J393" s="89">
        <v>14.07265376</v>
      </c>
      <c r="K393" s="79">
        <f t="shared" si="19"/>
        <v>-0.76073321582240083</v>
      </c>
      <c r="L393" s="63">
        <f t="shared" si="20"/>
        <v>0.8952307661433534</v>
      </c>
    </row>
    <row r="394" spans="1:12" x14ac:dyDescent="0.2">
      <c r="A394" s="62" t="s">
        <v>2838</v>
      </c>
      <c r="B394" s="62" t="s">
        <v>2839</v>
      </c>
      <c r="C394" s="62" t="s">
        <v>1388</v>
      </c>
      <c r="D394" s="62" t="s">
        <v>306</v>
      </c>
      <c r="E394" s="62" t="s">
        <v>1442</v>
      </c>
      <c r="F394" s="78">
        <v>5.49455E-3</v>
      </c>
      <c r="G394" s="78">
        <v>0</v>
      </c>
      <c r="H394" s="79" t="str">
        <f t="shared" si="18"/>
        <v/>
      </c>
      <c r="I394" s="89">
        <v>3.3641982000000001</v>
      </c>
      <c r="J394" s="89">
        <v>0</v>
      </c>
      <c r="K394" s="79" t="str">
        <f t="shared" si="19"/>
        <v/>
      </c>
      <c r="L394" s="63" t="str">
        <f t="shared" si="20"/>
        <v/>
      </c>
    </row>
    <row r="395" spans="1:12" x14ac:dyDescent="0.2">
      <c r="A395" s="62" t="s">
        <v>2360</v>
      </c>
      <c r="B395" s="62" t="s">
        <v>593</v>
      </c>
      <c r="C395" s="62" t="s">
        <v>947</v>
      </c>
      <c r="D395" s="62" t="s">
        <v>306</v>
      </c>
      <c r="E395" s="62" t="s">
        <v>1442</v>
      </c>
      <c r="F395" s="78">
        <v>1.6583328400000001</v>
      </c>
      <c r="G395" s="78">
        <v>1.16896E-2</v>
      </c>
      <c r="H395" s="79" t="str">
        <f t="shared" si="18"/>
        <v/>
      </c>
      <c r="I395" s="89">
        <v>3.3199823500000001</v>
      </c>
      <c r="J395" s="89">
        <v>7.5678214400000003</v>
      </c>
      <c r="K395" s="79">
        <f t="shared" si="19"/>
        <v>-0.5613027637713397</v>
      </c>
      <c r="L395" s="63">
        <f t="shared" si="20"/>
        <v>2.0020000026050258</v>
      </c>
    </row>
    <row r="396" spans="1:12" x14ac:dyDescent="0.2">
      <c r="A396" s="62" t="s">
        <v>122</v>
      </c>
      <c r="B396" s="62" t="s">
        <v>123</v>
      </c>
      <c r="C396" s="62" t="s">
        <v>1237</v>
      </c>
      <c r="D396" s="62" t="s">
        <v>307</v>
      </c>
      <c r="E396" s="62" t="s">
        <v>308</v>
      </c>
      <c r="F396" s="78">
        <v>2.22353E-3</v>
      </c>
      <c r="G396" s="78">
        <v>1.1222899999999999E-2</v>
      </c>
      <c r="H396" s="79">
        <f t="shared" si="18"/>
        <v>-0.80187562929367628</v>
      </c>
      <c r="I396" s="89">
        <v>3.2841512700000002</v>
      </c>
      <c r="J396" s="89">
        <v>1.2395905199999999</v>
      </c>
      <c r="K396" s="79">
        <f t="shared" si="19"/>
        <v>1.6493839836722861</v>
      </c>
      <c r="L396" s="63" t="str">
        <f t="shared" si="20"/>
        <v/>
      </c>
    </row>
    <row r="397" spans="1:12" x14ac:dyDescent="0.2">
      <c r="A397" s="62" t="s">
        <v>2315</v>
      </c>
      <c r="B397" s="62" t="s">
        <v>1427</v>
      </c>
      <c r="C397" s="62" t="s">
        <v>947</v>
      </c>
      <c r="D397" s="62" t="s">
        <v>306</v>
      </c>
      <c r="E397" s="62" t="s">
        <v>1442</v>
      </c>
      <c r="F397" s="78">
        <v>1.694620045</v>
      </c>
      <c r="G397" s="78">
        <v>2.1257891460000002</v>
      </c>
      <c r="H397" s="79">
        <f t="shared" si="18"/>
        <v>-0.20282778365451315</v>
      </c>
      <c r="I397" s="89">
        <v>3.2213945659692502</v>
      </c>
      <c r="J397" s="89">
        <v>54.840690068312</v>
      </c>
      <c r="K397" s="79">
        <f t="shared" si="19"/>
        <v>-0.94125904393331783</v>
      </c>
      <c r="L397" s="63">
        <f t="shared" si="20"/>
        <v>1.9009538896191036</v>
      </c>
    </row>
    <row r="398" spans="1:12" x14ac:dyDescent="0.2">
      <c r="A398" s="62" t="s">
        <v>714</v>
      </c>
      <c r="B398" s="62" t="s">
        <v>836</v>
      </c>
      <c r="C398" s="62" t="s">
        <v>1236</v>
      </c>
      <c r="D398" s="62" t="s">
        <v>306</v>
      </c>
      <c r="E398" s="62" t="s">
        <v>308</v>
      </c>
      <c r="F398" s="78">
        <v>2.4111581900000001</v>
      </c>
      <c r="G398" s="78">
        <v>3.49668388</v>
      </c>
      <c r="H398" s="79">
        <f t="shared" si="18"/>
        <v>-0.31044433161627405</v>
      </c>
      <c r="I398" s="89">
        <v>3.1739096600000001</v>
      </c>
      <c r="J398" s="89">
        <v>1.2051952399999999</v>
      </c>
      <c r="K398" s="79">
        <f t="shared" si="19"/>
        <v>1.6335232289832149</v>
      </c>
      <c r="L398" s="63">
        <f t="shared" si="20"/>
        <v>1.3163423591050241</v>
      </c>
    </row>
    <row r="399" spans="1:12" x14ac:dyDescent="0.2">
      <c r="A399" s="62" t="s">
        <v>2248</v>
      </c>
      <c r="B399" s="62" t="s">
        <v>1935</v>
      </c>
      <c r="C399" s="62" t="s">
        <v>219</v>
      </c>
      <c r="D399" s="62" t="s">
        <v>1153</v>
      </c>
      <c r="E399" s="62" t="s">
        <v>1442</v>
      </c>
      <c r="F399" s="78">
        <v>1.9158770000000002E-2</v>
      </c>
      <c r="G399" s="78">
        <v>1.25854954</v>
      </c>
      <c r="H399" s="79">
        <f t="shared" si="18"/>
        <v>-0.98477710301336252</v>
      </c>
      <c r="I399" s="89">
        <v>3.12740456</v>
      </c>
      <c r="J399" s="89">
        <v>0.46018874999999998</v>
      </c>
      <c r="K399" s="79">
        <f t="shared" si="19"/>
        <v>5.7959170231779895</v>
      </c>
      <c r="L399" s="63" t="str">
        <f t="shared" si="20"/>
        <v/>
      </c>
    </row>
    <row r="400" spans="1:12" x14ac:dyDescent="0.2">
      <c r="A400" s="62" t="s">
        <v>1309</v>
      </c>
      <c r="B400" s="62" t="s">
        <v>611</v>
      </c>
      <c r="C400" s="62" t="s">
        <v>1235</v>
      </c>
      <c r="D400" s="62" t="s">
        <v>307</v>
      </c>
      <c r="E400" s="62" t="s">
        <v>308</v>
      </c>
      <c r="F400" s="78">
        <v>3.5525099230000001</v>
      </c>
      <c r="G400" s="78">
        <v>12.504049811000002</v>
      </c>
      <c r="H400" s="79">
        <f t="shared" si="18"/>
        <v>-0.71589125309827195</v>
      </c>
      <c r="I400" s="89">
        <v>3.11756484</v>
      </c>
      <c r="J400" s="89">
        <v>7.9800890000000004</v>
      </c>
      <c r="K400" s="79">
        <f t="shared" si="19"/>
        <v>-0.60933207135910394</v>
      </c>
      <c r="L400" s="63">
        <f t="shared" si="20"/>
        <v>0.87756682108499207</v>
      </c>
    </row>
    <row r="401" spans="1:12" x14ac:dyDescent="0.2">
      <c r="A401" s="62" t="s">
        <v>2458</v>
      </c>
      <c r="B401" s="62" t="s">
        <v>1404</v>
      </c>
      <c r="C401" s="62" t="s">
        <v>947</v>
      </c>
      <c r="D401" s="62" t="s">
        <v>306</v>
      </c>
      <c r="E401" s="62" t="s">
        <v>1442</v>
      </c>
      <c r="F401" s="78">
        <v>1.989850817</v>
      </c>
      <c r="G401" s="78">
        <v>0.50048779100000007</v>
      </c>
      <c r="H401" s="79">
        <f t="shared" si="18"/>
        <v>2.975822892750644</v>
      </c>
      <c r="I401" s="89">
        <v>3.0729666</v>
      </c>
      <c r="J401" s="89">
        <v>1.14988432</v>
      </c>
      <c r="K401" s="79">
        <f t="shared" si="19"/>
        <v>1.6724136911441665</v>
      </c>
      <c r="L401" s="63">
        <f t="shared" si="20"/>
        <v>1.5443200936203652</v>
      </c>
    </row>
    <row r="402" spans="1:12" x14ac:dyDescent="0.2">
      <c r="A402" s="62" t="s">
        <v>300</v>
      </c>
      <c r="B402" s="62" t="s">
        <v>301</v>
      </c>
      <c r="C402" s="62" t="s">
        <v>1236</v>
      </c>
      <c r="D402" s="62" t="s">
        <v>306</v>
      </c>
      <c r="E402" s="62" t="s">
        <v>308</v>
      </c>
      <c r="F402" s="78">
        <v>0.54252889000000004</v>
      </c>
      <c r="G402" s="78">
        <v>0.25930973000000002</v>
      </c>
      <c r="H402" s="79">
        <f t="shared" si="18"/>
        <v>1.0922041374999698</v>
      </c>
      <c r="I402" s="89">
        <v>3.0498341400000002</v>
      </c>
      <c r="J402" s="89">
        <v>0.61217224999999997</v>
      </c>
      <c r="K402" s="79">
        <f t="shared" si="19"/>
        <v>3.981986916264173</v>
      </c>
      <c r="L402" s="63">
        <f t="shared" si="20"/>
        <v>5.621514717861384</v>
      </c>
    </row>
    <row r="403" spans="1:12" x14ac:dyDescent="0.2">
      <c r="A403" s="62" t="s">
        <v>2307</v>
      </c>
      <c r="B403" s="62" t="s">
        <v>1357</v>
      </c>
      <c r="C403" s="62" t="s">
        <v>947</v>
      </c>
      <c r="D403" s="62" t="s">
        <v>306</v>
      </c>
      <c r="E403" s="62" t="s">
        <v>1442</v>
      </c>
      <c r="F403" s="78">
        <v>10.340138129000001</v>
      </c>
      <c r="G403" s="78">
        <v>20.647259298999998</v>
      </c>
      <c r="H403" s="79">
        <f t="shared" si="18"/>
        <v>-0.49920045177614436</v>
      </c>
      <c r="I403" s="89">
        <v>3.0437521599999999</v>
      </c>
      <c r="J403" s="89">
        <v>5.5445784099999997</v>
      </c>
      <c r="K403" s="79">
        <f t="shared" si="19"/>
        <v>-0.45103992857051145</v>
      </c>
      <c r="L403" s="63">
        <f t="shared" si="20"/>
        <v>0.29436281430936379</v>
      </c>
    </row>
    <row r="404" spans="1:12" x14ac:dyDescent="0.2">
      <c r="A404" s="62" t="s">
        <v>409</v>
      </c>
      <c r="B404" s="62" t="s">
        <v>410</v>
      </c>
      <c r="C404" s="62" t="s">
        <v>1231</v>
      </c>
      <c r="D404" s="62" t="s">
        <v>306</v>
      </c>
      <c r="E404" s="62" t="s">
        <v>1442</v>
      </c>
      <c r="F404" s="78">
        <v>8.8057842530000006</v>
      </c>
      <c r="G404" s="78">
        <v>6.7881130939999998</v>
      </c>
      <c r="H404" s="79">
        <f t="shared" si="18"/>
        <v>0.29723593744827514</v>
      </c>
      <c r="I404" s="89">
        <v>3.0383283100000003</v>
      </c>
      <c r="J404" s="89">
        <v>2.1274040299999997</v>
      </c>
      <c r="K404" s="79">
        <f t="shared" si="19"/>
        <v>0.42818583924559017</v>
      </c>
      <c r="L404" s="63">
        <f t="shared" si="20"/>
        <v>0.34503778683481673</v>
      </c>
    </row>
    <row r="405" spans="1:12" x14ac:dyDescent="0.2">
      <c r="A405" s="62" t="s">
        <v>130</v>
      </c>
      <c r="B405" s="62" t="s">
        <v>131</v>
      </c>
      <c r="C405" s="62" t="s">
        <v>1382</v>
      </c>
      <c r="D405" s="62" t="s">
        <v>307</v>
      </c>
      <c r="E405" s="62" t="s">
        <v>308</v>
      </c>
      <c r="F405" s="78">
        <v>8.97985042</v>
      </c>
      <c r="G405" s="78">
        <v>1.2702711200000001</v>
      </c>
      <c r="H405" s="79">
        <f t="shared" si="18"/>
        <v>6.0692392187897646</v>
      </c>
      <c r="I405" s="89">
        <v>3.0116904907094901</v>
      </c>
      <c r="J405" s="89">
        <v>1.2742964099999998</v>
      </c>
      <c r="K405" s="79">
        <f t="shared" si="19"/>
        <v>1.3634144042746619</v>
      </c>
      <c r="L405" s="63">
        <f t="shared" si="20"/>
        <v>0.33538314669494129</v>
      </c>
    </row>
    <row r="406" spans="1:12" x14ac:dyDescent="0.2">
      <c r="A406" s="62" t="s">
        <v>34</v>
      </c>
      <c r="B406" s="62" t="s">
        <v>769</v>
      </c>
      <c r="C406" s="62" t="s">
        <v>1234</v>
      </c>
      <c r="D406" s="62" t="s">
        <v>306</v>
      </c>
      <c r="E406" s="62" t="s">
        <v>1442</v>
      </c>
      <c r="F406" s="78">
        <v>0.11341129</v>
      </c>
      <c r="G406" s="78">
        <v>1.947368E-2</v>
      </c>
      <c r="H406" s="79">
        <f t="shared" si="18"/>
        <v>4.8238242592052449</v>
      </c>
      <c r="I406" s="89">
        <v>3.01075005</v>
      </c>
      <c r="J406" s="89">
        <v>19.530245870000002</v>
      </c>
      <c r="K406" s="79">
        <f t="shared" si="19"/>
        <v>-0.84584167193589965</v>
      </c>
      <c r="L406" s="63">
        <f t="shared" si="20"/>
        <v>26.547181061074255</v>
      </c>
    </row>
    <row r="407" spans="1:12" x14ac:dyDescent="0.2">
      <c r="A407" s="62" t="s">
        <v>2645</v>
      </c>
      <c r="B407" s="62" t="s">
        <v>468</v>
      </c>
      <c r="C407" s="62" t="s">
        <v>1235</v>
      </c>
      <c r="D407" s="62" t="s">
        <v>307</v>
      </c>
      <c r="E407" s="62" t="s">
        <v>1442</v>
      </c>
      <c r="F407" s="78">
        <v>6.4184619999999998E-2</v>
      </c>
      <c r="G407" s="78">
        <v>0.76069712</v>
      </c>
      <c r="H407" s="79">
        <f t="shared" si="18"/>
        <v>-0.91562394767578459</v>
      </c>
      <c r="I407" s="89">
        <v>2.9825823108993399</v>
      </c>
      <c r="J407" s="89">
        <v>0</v>
      </c>
      <c r="K407" s="79" t="str">
        <f t="shared" si="19"/>
        <v/>
      </c>
      <c r="L407" s="63">
        <f t="shared" si="20"/>
        <v>46.468800639457555</v>
      </c>
    </row>
    <row r="408" spans="1:12" x14ac:dyDescent="0.2">
      <c r="A408" s="62" t="s">
        <v>2388</v>
      </c>
      <c r="B408" s="62" t="s">
        <v>505</v>
      </c>
      <c r="C408" s="62" t="s">
        <v>947</v>
      </c>
      <c r="D408" s="62" t="s">
        <v>306</v>
      </c>
      <c r="E408" s="62" t="s">
        <v>1442</v>
      </c>
      <c r="F408" s="78">
        <v>4.549225023</v>
      </c>
      <c r="G408" s="78">
        <v>10.724898130000001</v>
      </c>
      <c r="H408" s="79">
        <f t="shared" si="18"/>
        <v>-0.5758258057225949</v>
      </c>
      <c r="I408" s="89">
        <v>2.975292965555985</v>
      </c>
      <c r="J408" s="89">
        <v>16.1526513131492</v>
      </c>
      <c r="K408" s="79">
        <f t="shared" si="19"/>
        <v>-0.81580157288890875</v>
      </c>
      <c r="L408" s="63">
        <f t="shared" si="20"/>
        <v>0.65402193791546481</v>
      </c>
    </row>
    <row r="409" spans="1:12" x14ac:dyDescent="0.2">
      <c r="A409" s="62" t="s">
        <v>2762</v>
      </c>
      <c r="B409" s="62" t="s">
        <v>683</v>
      </c>
      <c r="C409" s="62" t="s">
        <v>2792</v>
      </c>
      <c r="D409" s="62" t="s">
        <v>307</v>
      </c>
      <c r="E409" s="62" t="s">
        <v>308</v>
      </c>
      <c r="F409" s="78">
        <v>7.2266330650000006</v>
      </c>
      <c r="G409" s="78">
        <v>9.8947951620000012</v>
      </c>
      <c r="H409" s="79">
        <f t="shared" si="18"/>
        <v>-0.26965309067203513</v>
      </c>
      <c r="I409" s="89">
        <v>2.9593480899999998</v>
      </c>
      <c r="J409" s="89">
        <v>24.033012469999999</v>
      </c>
      <c r="K409" s="79">
        <f t="shared" si="19"/>
        <v>-0.87686320665400963</v>
      </c>
      <c r="L409" s="63">
        <f t="shared" si="20"/>
        <v>0.40950579106232782</v>
      </c>
    </row>
    <row r="410" spans="1:12" x14ac:dyDescent="0.2">
      <c r="A410" s="62" t="s">
        <v>2384</v>
      </c>
      <c r="B410" s="62" t="s">
        <v>508</v>
      </c>
      <c r="C410" s="62" t="s">
        <v>947</v>
      </c>
      <c r="D410" s="62" t="s">
        <v>306</v>
      </c>
      <c r="E410" s="62" t="s">
        <v>1442</v>
      </c>
      <c r="F410" s="78">
        <v>1.2050299609999999</v>
      </c>
      <c r="G410" s="78">
        <v>1.024020266</v>
      </c>
      <c r="H410" s="79">
        <f t="shared" si="18"/>
        <v>0.17676378193866715</v>
      </c>
      <c r="I410" s="89">
        <v>2.9469671499999999</v>
      </c>
      <c r="J410" s="89">
        <v>1.46171769</v>
      </c>
      <c r="K410" s="79">
        <f t="shared" si="19"/>
        <v>1.016098710551967</v>
      </c>
      <c r="L410" s="63">
        <f t="shared" si="20"/>
        <v>2.445555086078063</v>
      </c>
    </row>
    <row r="411" spans="1:12" x14ac:dyDescent="0.2">
      <c r="A411" s="62" t="s">
        <v>596</v>
      </c>
      <c r="B411" s="62" t="s">
        <v>595</v>
      </c>
      <c r="C411" s="62" t="s">
        <v>1237</v>
      </c>
      <c r="D411" s="62" t="s">
        <v>307</v>
      </c>
      <c r="E411" s="62" t="s">
        <v>1442</v>
      </c>
      <c r="F411" s="78">
        <v>1.0681150100000001</v>
      </c>
      <c r="G411" s="78">
        <v>4.7776287499999999</v>
      </c>
      <c r="H411" s="79">
        <f t="shared" si="18"/>
        <v>-0.77643407098134198</v>
      </c>
      <c r="I411" s="89">
        <v>2.9455909999999998</v>
      </c>
      <c r="J411" s="89">
        <v>3.0983677200000002</v>
      </c>
      <c r="K411" s="79">
        <f t="shared" si="19"/>
        <v>-4.9308776041599223E-2</v>
      </c>
      <c r="L411" s="63">
        <f t="shared" si="20"/>
        <v>2.7577470332525329</v>
      </c>
    </row>
    <row r="412" spans="1:12" x14ac:dyDescent="0.2">
      <c r="A412" s="62" t="s">
        <v>1497</v>
      </c>
      <c r="B412" s="62" t="s">
        <v>1487</v>
      </c>
      <c r="C412" s="62" t="s">
        <v>1382</v>
      </c>
      <c r="D412" s="62" t="s">
        <v>307</v>
      </c>
      <c r="E412" s="62" t="s">
        <v>308</v>
      </c>
      <c r="F412" s="78">
        <v>1.7004885000000001</v>
      </c>
      <c r="G412" s="78">
        <v>3.2784690000000005E-2</v>
      </c>
      <c r="H412" s="79">
        <f t="shared" si="18"/>
        <v>50.86837209685374</v>
      </c>
      <c r="I412" s="89">
        <v>2.85346918234336</v>
      </c>
      <c r="J412" s="89">
        <v>0</v>
      </c>
      <c r="K412" s="79" t="str">
        <f t="shared" si="19"/>
        <v/>
      </c>
      <c r="L412" s="63">
        <f t="shared" si="20"/>
        <v>1.6780290971349467</v>
      </c>
    </row>
    <row r="413" spans="1:12" x14ac:dyDescent="0.2">
      <c r="A413" s="62" t="s">
        <v>2074</v>
      </c>
      <c r="B413" s="62" t="s">
        <v>850</v>
      </c>
      <c r="C413" s="62" t="s">
        <v>1236</v>
      </c>
      <c r="D413" s="62" t="s">
        <v>306</v>
      </c>
      <c r="E413" s="62" t="s">
        <v>1442</v>
      </c>
      <c r="F413" s="78">
        <v>2.31035075</v>
      </c>
      <c r="G413" s="78">
        <v>0.27444240000000003</v>
      </c>
      <c r="H413" s="79">
        <f t="shared" si="18"/>
        <v>7.4183447965766209</v>
      </c>
      <c r="I413" s="89">
        <v>2.8418939300000003</v>
      </c>
      <c r="J413" s="89">
        <v>2.8849400000000001E-2</v>
      </c>
      <c r="K413" s="79">
        <f t="shared" si="19"/>
        <v>97.507904150519607</v>
      </c>
      <c r="L413" s="63">
        <f t="shared" si="20"/>
        <v>1.2300703388868552</v>
      </c>
    </row>
    <row r="414" spans="1:12" x14ac:dyDescent="0.2">
      <c r="A414" s="62" t="s">
        <v>2563</v>
      </c>
      <c r="B414" s="62" t="s">
        <v>94</v>
      </c>
      <c r="C414" s="62" t="s">
        <v>1230</v>
      </c>
      <c r="D414" s="62" t="s">
        <v>306</v>
      </c>
      <c r="E414" s="62" t="s">
        <v>1442</v>
      </c>
      <c r="F414" s="78">
        <v>10.90070184</v>
      </c>
      <c r="G414" s="78">
        <v>10.53780136</v>
      </c>
      <c r="H414" s="79">
        <f t="shared" si="18"/>
        <v>3.4437969326079676E-2</v>
      </c>
      <c r="I414" s="89">
        <v>2.8317246600000003</v>
      </c>
      <c r="J414" s="89">
        <v>0.85982316000000003</v>
      </c>
      <c r="K414" s="79">
        <f t="shared" si="19"/>
        <v>2.2933803039220302</v>
      </c>
      <c r="L414" s="63">
        <f t="shared" si="20"/>
        <v>0.25977452659139977</v>
      </c>
    </row>
    <row r="415" spans="1:12" x14ac:dyDescent="0.2">
      <c r="A415" s="62" t="s">
        <v>2755</v>
      </c>
      <c r="B415" s="62" t="s">
        <v>363</v>
      </c>
      <c r="C415" s="62" t="s">
        <v>2792</v>
      </c>
      <c r="D415" s="62" t="s">
        <v>307</v>
      </c>
      <c r="E415" s="62" t="s">
        <v>308</v>
      </c>
      <c r="F415" s="78">
        <v>18.795928710000002</v>
      </c>
      <c r="G415" s="78">
        <v>6.4508298099999992</v>
      </c>
      <c r="H415" s="79">
        <f t="shared" si="18"/>
        <v>1.9137226160985952</v>
      </c>
      <c r="I415" s="89">
        <v>2.7615949300000002</v>
      </c>
      <c r="J415" s="89">
        <v>2.8077800000000002E-3</v>
      </c>
      <c r="K415" s="79" t="str">
        <f t="shared" si="19"/>
        <v/>
      </c>
      <c r="L415" s="63">
        <f t="shared" si="20"/>
        <v>0.14692516515721557</v>
      </c>
    </row>
    <row r="416" spans="1:12" x14ac:dyDescent="0.2">
      <c r="A416" s="62" t="s">
        <v>1140</v>
      </c>
      <c r="B416" s="62" t="s">
        <v>1141</v>
      </c>
      <c r="C416" s="62" t="s">
        <v>698</v>
      </c>
      <c r="D416" s="62" t="s">
        <v>306</v>
      </c>
      <c r="E416" s="62" t="s">
        <v>1442</v>
      </c>
      <c r="F416" s="78">
        <v>0.9461562</v>
      </c>
      <c r="G416" s="78">
        <v>1.33955158</v>
      </c>
      <c r="H416" s="79">
        <f t="shared" si="18"/>
        <v>-0.29367691836099363</v>
      </c>
      <c r="I416" s="89">
        <v>2.7381680799999999</v>
      </c>
      <c r="J416" s="89">
        <v>2.7029872200000002</v>
      </c>
      <c r="K416" s="79">
        <f t="shared" si="19"/>
        <v>1.3015548035036462E-2</v>
      </c>
      <c r="L416" s="63">
        <f t="shared" si="20"/>
        <v>2.8939915840534574</v>
      </c>
    </row>
    <row r="417" spans="1:12" x14ac:dyDescent="0.2">
      <c r="A417" s="62" t="s">
        <v>2606</v>
      </c>
      <c r="B417" s="62" t="s">
        <v>97</v>
      </c>
      <c r="C417" s="62" t="s">
        <v>1230</v>
      </c>
      <c r="D417" s="62" t="s">
        <v>306</v>
      </c>
      <c r="E417" s="62" t="s">
        <v>1442</v>
      </c>
      <c r="F417" s="78">
        <v>1.0697992199999999</v>
      </c>
      <c r="G417" s="78">
        <v>2.72655337</v>
      </c>
      <c r="H417" s="79">
        <f t="shared" si="18"/>
        <v>-0.60763679458069808</v>
      </c>
      <c r="I417" s="89">
        <v>2.7231236499999998</v>
      </c>
      <c r="J417" s="89">
        <v>0.10515761999999999</v>
      </c>
      <c r="K417" s="79">
        <f t="shared" si="19"/>
        <v>24.895637900515435</v>
      </c>
      <c r="L417" s="63">
        <f t="shared" si="20"/>
        <v>2.5454530150059371</v>
      </c>
    </row>
    <row r="418" spans="1:12" x14ac:dyDescent="0.2">
      <c r="A418" s="62" t="s">
        <v>110</v>
      </c>
      <c r="B418" s="62" t="s">
        <v>111</v>
      </c>
      <c r="C418" s="62" t="s">
        <v>1237</v>
      </c>
      <c r="D418" s="62" t="s">
        <v>307</v>
      </c>
      <c r="E418" s="62" t="s">
        <v>308</v>
      </c>
      <c r="F418" s="78">
        <v>9.2385993769999999</v>
      </c>
      <c r="G418" s="78">
        <v>7.4583235800000001</v>
      </c>
      <c r="H418" s="79">
        <f t="shared" si="18"/>
        <v>0.23869650839150092</v>
      </c>
      <c r="I418" s="89">
        <v>2.7160313399999998</v>
      </c>
      <c r="J418" s="89">
        <v>7.1068001600000006</v>
      </c>
      <c r="K418" s="79">
        <f t="shared" si="19"/>
        <v>-0.61782640867166305</v>
      </c>
      <c r="L418" s="63">
        <f t="shared" si="20"/>
        <v>0.29398734907389845</v>
      </c>
    </row>
    <row r="419" spans="1:12" x14ac:dyDescent="0.2">
      <c r="A419" s="62" t="s">
        <v>706</v>
      </c>
      <c r="B419" s="62" t="s">
        <v>828</v>
      </c>
      <c r="C419" s="62" t="s">
        <v>1236</v>
      </c>
      <c r="D419" s="62" t="s">
        <v>306</v>
      </c>
      <c r="E419" s="62" t="s">
        <v>308</v>
      </c>
      <c r="F419" s="78">
        <v>2.8591600399999999</v>
      </c>
      <c r="G419" s="78">
        <v>0.10456686</v>
      </c>
      <c r="H419" s="79">
        <f t="shared" si="18"/>
        <v>26.342888942060611</v>
      </c>
      <c r="I419" s="89">
        <v>2.7035844399999998</v>
      </c>
      <c r="J419" s="89">
        <v>9.0040999999999993E-4</v>
      </c>
      <c r="K419" s="79" t="str">
        <f t="shared" si="19"/>
        <v/>
      </c>
      <c r="L419" s="63">
        <f t="shared" si="20"/>
        <v>0.94558695637058487</v>
      </c>
    </row>
    <row r="420" spans="1:12" x14ac:dyDescent="0.2">
      <c r="A420" s="62" t="s">
        <v>2735</v>
      </c>
      <c r="B420" s="62" t="s">
        <v>22</v>
      </c>
      <c r="C420" s="62" t="s">
        <v>1235</v>
      </c>
      <c r="D420" s="62" t="s">
        <v>1153</v>
      </c>
      <c r="E420" s="62" t="s">
        <v>1442</v>
      </c>
      <c r="F420" s="78">
        <v>0</v>
      </c>
      <c r="G420" s="78">
        <v>1.8487758156315601</v>
      </c>
      <c r="H420" s="79">
        <f t="shared" si="18"/>
        <v>-1</v>
      </c>
      <c r="I420" s="89">
        <v>2.6525687392443</v>
      </c>
      <c r="J420" s="89">
        <v>2.8137885188834404</v>
      </c>
      <c r="K420" s="79">
        <f t="shared" si="19"/>
        <v>-5.7296338568868399E-2</v>
      </c>
      <c r="L420" s="63" t="str">
        <f t="shared" si="20"/>
        <v/>
      </c>
    </row>
    <row r="421" spans="1:12" x14ac:dyDescent="0.2">
      <c r="A421" s="62" t="s">
        <v>2310</v>
      </c>
      <c r="B421" s="62" t="s">
        <v>1360</v>
      </c>
      <c r="C421" s="62" t="s">
        <v>947</v>
      </c>
      <c r="D421" s="62" t="s">
        <v>306</v>
      </c>
      <c r="E421" s="62" t="s">
        <v>1442</v>
      </c>
      <c r="F421" s="78">
        <v>2.2861722429999998</v>
      </c>
      <c r="G421" s="78">
        <v>3.6384222099999999</v>
      </c>
      <c r="H421" s="79">
        <f t="shared" si="18"/>
        <v>-0.37165834225709615</v>
      </c>
      <c r="I421" s="89">
        <v>2.6158442100000001</v>
      </c>
      <c r="J421" s="89">
        <v>0.89452801000000004</v>
      </c>
      <c r="K421" s="79">
        <f t="shared" si="19"/>
        <v>1.9242731147121934</v>
      </c>
      <c r="L421" s="63">
        <f t="shared" si="20"/>
        <v>1.144202593662581</v>
      </c>
    </row>
    <row r="422" spans="1:12" x14ac:dyDescent="0.2">
      <c r="A422" s="62" t="s">
        <v>2573</v>
      </c>
      <c r="B422" s="62" t="s">
        <v>1333</v>
      </c>
      <c r="C422" s="62" t="s">
        <v>1235</v>
      </c>
      <c r="D422" s="62" t="s">
        <v>307</v>
      </c>
      <c r="E422" s="62" t="s">
        <v>308</v>
      </c>
      <c r="F422" s="78">
        <v>1.1128990139999999</v>
      </c>
      <c r="G422" s="78">
        <v>2.141205088</v>
      </c>
      <c r="H422" s="79">
        <f t="shared" si="18"/>
        <v>-0.48024641813292757</v>
      </c>
      <c r="I422" s="89">
        <v>2.5605901600000003</v>
      </c>
      <c r="J422" s="89">
        <v>3.67878135</v>
      </c>
      <c r="K422" s="79">
        <f t="shared" si="19"/>
        <v>-0.30395695846397608</v>
      </c>
      <c r="L422" s="63">
        <f t="shared" si="20"/>
        <v>2.3008288513049222</v>
      </c>
    </row>
    <row r="423" spans="1:12" x14ac:dyDescent="0.2">
      <c r="A423" s="62" t="s">
        <v>2740</v>
      </c>
      <c r="B423" s="62" t="s">
        <v>2741</v>
      </c>
      <c r="C423" s="62" t="s">
        <v>2792</v>
      </c>
      <c r="D423" s="62" t="s">
        <v>307</v>
      </c>
      <c r="E423" s="62" t="s">
        <v>308</v>
      </c>
      <c r="F423" s="78">
        <v>0.27176570999999999</v>
      </c>
      <c r="G423" s="78">
        <v>0.11643376</v>
      </c>
      <c r="H423" s="79">
        <f t="shared" si="18"/>
        <v>1.3340799953552991</v>
      </c>
      <c r="I423" s="89">
        <v>2.5337044399999997</v>
      </c>
      <c r="J423" s="89">
        <v>0</v>
      </c>
      <c r="K423" s="79" t="str">
        <f t="shared" si="19"/>
        <v/>
      </c>
      <c r="L423" s="63">
        <f t="shared" si="20"/>
        <v>9.3231204186871111</v>
      </c>
    </row>
    <row r="424" spans="1:12" x14ac:dyDescent="0.2">
      <c r="A424" s="62" t="s">
        <v>1330</v>
      </c>
      <c r="B424" s="62" t="s">
        <v>1331</v>
      </c>
      <c r="C424" s="62" t="s">
        <v>1235</v>
      </c>
      <c r="D424" s="62" t="s">
        <v>307</v>
      </c>
      <c r="E424" s="62" t="s">
        <v>308</v>
      </c>
      <c r="F424" s="78">
        <v>1.6267219799999999</v>
      </c>
      <c r="G424" s="78">
        <v>1.4401513859999999</v>
      </c>
      <c r="H424" s="79">
        <f t="shared" si="18"/>
        <v>0.12954929309077512</v>
      </c>
      <c r="I424" s="89">
        <v>2.52561452</v>
      </c>
      <c r="J424" s="89">
        <v>0.50100023999999999</v>
      </c>
      <c r="K424" s="79">
        <f t="shared" si="19"/>
        <v>4.0411443315875459</v>
      </c>
      <c r="L424" s="63">
        <f t="shared" si="20"/>
        <v>1.5525790829973294</v>
      </c>
    </row>
    <row r="425" spans="1:12" x14ac:dyDescent="0.2">
      <c r="A425" s="62" t="s">
        <v>1091</v>
      </c>
      <c r="B425" s="62" t="s">
        <v>1095</v>
      </c>
      <c r="C425" s="62" t="s">
        <v>1236</v>
      </c>
      <c r="D425" s="62" t="s">
        <v>306</v>
      </c>
      <c r="E425" s="62" t="s">
        <v>1442</v>
      </c>
      <c r="F425" s="78">
        <v>6.2257332240000007</v>
      </c>
      <c r="G425" s="78">
        <v>16.253571191999999</v>
      </c>
      <c r="H425" s="79">
        <f t="shared" si="18"/>
        <v>-0.61696213401616595</v>
      </c>
      <c r="I425" s="89">
        <v>2.5235620000000001</v>
      </c>
      <c r="J425" s="89">
        <v>9.5852807500000008</v>
      </c>
      <c r="K425" s="79">
        <f t="shared" si="19"/>
        <v>-0.73672529101455897</v>
      </c>
      <c r="L425" s="63">
        <f t="shared" si="20"/>
        <v>0.40534374172535215</v>
      </c>
    </row>
    <row r="426" spans="1:12" x14ac:dyDescent="0.2">
      <c r="A426" s="62" t="s">
        <v>2569</v>
      </c>
      <c r="B426" s="62" t="s">
        <v>264</v>
      </c>
      <c r="C426" s="62" t="s">
        <v>1235</v>
      </c>
      <c r="D426" s="62" t="s">
        <v>307</v>
      </c>
      <c r="E426" s="62" t="s">
        <v>1442</v>
      </c>
      <c r="F426" s="78">
        <v>2.4273822250000001</v>
      </c>
      <c r="G426" s="78">
        <v>0.83197763999999996</v>
      </c>
      <c r="H426" s="79">
        <f t="shared" si="18"/>
        <v>1.9176051233780758</v>
      </c>
      <c r="I426" s="89">
        <v>2.5100430199999999</v>
      </c>
      <c r="J426" s="89">
        <v>8.157847E-2</v>
      </c>
      <c r="K426" s="79">
        <f t="shared" si="19"/>
        <v>29.768449322474421</v>
      </c>
      <c r="L426" s="63">
        <f t="shared" si="20"/>
        <v>1.0340534729753983</v>
      </c>
    </row>
    <row r="427" spans="1:12" x14ac:dyDescent="0.2">
      <c r="A427" s="62" t="s">
        <v>2671</v>
      </c>
      <c r="B427" s="62" t="s">
        <v>464</v>
      </c>
      <c r="C427" s="62" t="s">
        <v>1235</v>
      </c>
      <c r="D427" s="62" t="s">
        <v>307</v>
      </c>
      <c r="E427" s="62" t="s">
        <v>1442</v>
      </c>
      <c r="F427" s="78">
        <v>0.59359742000000004</v>
      </c>
      <c r="G427" s="78">
        <v>0.32745473999999997</v>
      </c>
      <c r="H427" s="79">
        <f t="shared" si="18"/>
        <v>0.81276172700996807</v>
      </c>
      <c r="I427" s="89">
        <v>2.50631500446561</v>
      </c>
      <c r="J427" s="89">
        <v>5.0270197330238</v>
      </c>
      <c r="K427" s="79">
        <f t="shared" si="19"/>
        <v>-0.50143123807512135</v>
      </c>
      <c r="L427" s="63">
        <f t="shared" si="20"/>
        <v>4.2222471325188877</v>
      </c>
    </row>
    <row r="428" spans="1:12" x14ac:dyDescent="0.2">
      <c r="A428" s="62" t="s">
        <v>852</v>
      </c>
      <c r="B428" s="62" t="s">
        <v>853</v>
      </c>
      <c r="C428" s="62" t="s">
        <v>1236</v>
      </c>
      <c r="D428" s="62" t="s">
        <v>306</v>
      </c>
      <c r="E428" s="62" t="s">
        <v>1442</v>
      </c>
      <c r="F428" s="78">
        <v>4.0389864079999995</v>
      </c>
      <c r="G428" s="78">
        <v>0.72480021799999994</v>
      </c>
      <c r="H428" s="79">
        <f t="shared" si="18"/>
        <v>4.57255131509908</v>
      </c>
      <c r="I428" s="89">
        <v>2.47216097</v>
      </c>
      <c r="J428" s="89">
        <v>20.04365859</v>
      </c>
      <c r="K428" s="79">
        <f t="shared" si="19"/>
        <v>-0.876661191423736</v>
      </c>
      <c r="L428" s="63">
        <f t="shared" si="20"/>
        <v>0.61207459502795147</v>
      </c>
    </row>
    <row r="429" spans="1:12" x14ac:dyDescent="0.2">
      <c r="A429" s="62" t="s">
        <v>718</v>
      </c>
      <c r="B429" s="62" t="s">
        <v>840</v>
      </c>
      <c r="C429" s="62" t="s">
        <v>1236</v>
      </c>
      <c r="D429" s="62" t="s">
        <v>306</v>
      </c>
      <c r="E429" s="62" t="s">
        <v>308</v>
      </c>
      <c r="F429" s="78">
        <v>3.5938930499999997</v>
      </c>
      <c r="G429" s="78">
        <v>0.92989484999999994</v>
      </c>
      <c r="H429" s="79">
        <f t="shared" si="18"/>
        <v>2.864838105082526</v>
      </c>
      <c r="I429" s="89">
        <v>2.4448886299999999</v>
      </c>
      <c r="J429" s="89">
        <v>1.00631439</v>
      </c>
      <c r="K429" s="79">
        <f t="shared" si="19"/>
        <v>1.429547519438731</v>
      </c>
      <c r="L429" s="63">
        <f t="shared" si="20"/>
        <v>0.68028975709224293</v>
      </c>
    </row>
    <row r="430" spans="1:12" x14ac:dyDescent="0.2">
      <c r="A430" s="62" t="s">
        <v>2624</v>
      </c>
      <c r="B430" s="62" t="s">
        <v>259</v>
      </c>
      <c r="C430" s="62" t="s">
        <v>1235</v>
      </c>
      <c r="D430" s="62" t="s">
        <v>307</v>
      </c>
      <c r="E430" s="62" t="s">
        <v>1442</v>
      </c>
      <c r="F430" s="78">
        <v>1.5695964499999999</v>
      </c>
      <c r="G430" s="78">
        <v>6.1663956349999998</v>
      </c>
      <c r="H430" s="79">
        <f t="shared" si="18"/>
        <v>-0.74545965862276375</v>
      </c>
      <c r="I430" s="89">
        <v>2.4352001000000003</v>
      </c>
      <c r="J430" s="89">
        <v>11.20489648</v>
      </c>
      <c r="K430" s="79">
        <f t="shared" si="19"/>
        <v>-0.78266643477280917</v>
      </c>
      <c r="L430" s="63">
        <f t="shared" si="20"/>
        <v>1.5514816563200053</v>
      </c>
    </row>
    <row r="431" spans="1:12" x14ac:dyDescent="0.2">
      <c r="A431" s="62" t="s">
        <v>8</v>
      </c>
      <c r="B431" s="62" t="s">
        <v>9</v>
      </c>
      <c r="C431" s="62" t="s">
        <v>1382</v>
      </c>
      <c r="D431" s="62" t="s">
        <v>307</v>
      </c>
      <c r="E431" s="62" t="s">
        <v>308</v>
      </c>
      <c r="F431" s="78">
        <v>0.44231399999999998</v>
      </c>
      <c r="G431" s="78">
        <v>5.2878903200000007</v>
      </c>
      <c r="H431" s="79">
        <f t="shared" si="18"/>
        <v>-0.91635340878250293</v>
      </c>
      <c r="I431" s="89">
        <v>2.3690008100000002</v>
      </c>
      <c r="J431" s="89">
        <v>2.37875419</v>
      </c>
      <c r="K431" s="79">
        <f t="shared" si="19"/>
        <v>-4.1002050741526519E-3</v>
      </c>
      <c r="L431" s="63">
        <f t="shared" si="20"/>
        <v>5.3559254511500889</v>
      </c>
    </row>
    <row r="432" spans="1:12" x14ac:dyDescent="0.2">
      <c r="A432" s="62" t="s">
        <v>399</v>
      </c>
      <c r="B432" s="62" t="s">
        <v>671</v>
      </c>
      <c r="C432" s="62" t="s">
        <v>1231</v>
      </c>
      <c r="D432" s="62" t="s">
        <v>306</v>
      </c>
      <c r="E432" s="62" t="s">
        <v>1442</v>
      </c>
      <c r="F432" s="78">
        <v>1.9673264069999998</v>
      </c>
      <c r="G432" s="78">
        <v>2.63664086</v>
      </c>
      <c r="H432" s="79">
        <f t="shared" si="18"/>
        <v>-0.25385120254868543</v>
      </c>
      <c r="I432" s="89">
        <v>2.3605056099999997</v>
      </c>
      <c r="J432" s="89">
        <v>0.30332066999999996</v>
      </c>
      <c r="K432" s="79">
        <f t="shared" si="19"/>
        <v>6.7822115123245643</v>
      </c>
      <c r="L432" s="63">
        <f t="shared" si="20"/>
        <v>1.1998545851878051</v>
      </c>
    </row>
    <row r="433" spans="1:12" x14ac:dyDescent="0.2">
      <c r="A433" s="62" t="s">
        <v>483</v>
      </c>
      <c r="B433" s="62" t="s">
        <v>494</v>
      </c>
      <c r="C433" s="62" t="s">
        <v>1236</v>
      </c>
      <c r="D433" s="62" t="s">
        <v>306</v>
      </c>
      <c r="E433" s="62" t="s">
        <v>1442</v>
      </c>
      <c r="F433" s="78">
        <v>0.12097611</v>
      </c>
      <c r="G433" s="78">
        <v>0.38187485999999998</v>
      </c>
      <c r="H433" s="79">
        <f t="shared" si="18"/>
        <v>-0.68320483312255753</v>
      </c>
      <c r="I433" s="89">
        <v>2.3549207599999997</v>
      </c>
      <c r="J433" s="89">
        <v>1.2784813000000002</v>
      </c>
      <c r="K433" s="79">
        <f t="shared" si="19"/>
        <v>0.84196730918160423</v>
      </c>
      <c r="L433" s="63">
        <f t="shared" si="20"/>
        <v>19.465998369430128</v>
      </c>
    </row>
    <row r="434" spans="1:12" x14ac:dyDescent="0.2">
      <c r="A434" s="62" t="s">
        <v>2634</v>
      </c>
      <c r="B434" s="62" t="s">
        <v>1339</v>
      </c>
      <c r="C434" s="62" t="s">
        <v>1235</v>
      </c>
      <c r="D434" s="62" t="s">
        <v>307</v>
      </c>
      <c r="E434" s="62" t="s">
        <v>308</v>
      </c>
      <c r="F434" s="78">
        <v>1.135418764</v>
      </c>
      <c r="G434" s="78">
        <v>1.2604260249999999</v>
      </c>
      <c r="H434" s="79">
        <f t="shared" si="18"/>
        <v>-9.9178578131945416E-2</v>
      </c>
      <c r="I434" s="89">
        <v>2.31451794</v>
      </c>
      <c r="J434" s="89">
        <v>1.2081042500000001</v>
      </c>
      <c r="K434" s="79">
        <f t="shared" si="19"/>
        <v>0.91582633700692617</v>
      </c>
      <c r="L434" s="63">
        <f t="shared" si="20"/>
        <v>2.0384707505150939</v>
      </c>
    </row>
    <row r="435" spans="1:12" x14ac:dyDescent="0.2">
      <c r="A435" s="62" t="s">
        <v>2323</v>
      </c>
      <c r="B435" s="62" t="s">
        <v>766</v>
      </c>
      <c r="C435" s="62" t="s">
        <v>947</v>
      </c>
      <c r="D435" s="62" t="s">
        <v>306</v>
      </c>
      <c r="E435" s="62" t="s">
        <v>1442</v>
      </c>
      <c r="F435" s="78">
        <v>5.3186281600000003</v>
      </c>
      <c r="G435" s="78">
        <v>6.7860355500000002</v>
      </c>
      <c r="H435" s="79">
        <f t="shared" si="18"/>
        <v>-0.21623927242762531</v>
      </c>
      <c r="I435" s="89">
        <v>2.2772224199999997</v>
      </c>
      <c r="J435" s="89">
        <v>3.5453342299999999</v>
      </c>
      <c r="K435" s="79">
        <f t="shared" si="19"/>
        <v>-0.35768469987101903</v>
      </c>
      <c r="L435" s="63">
        <f t="shared" si="20"/>
        <v>0.42815973433269672</v>
      </c>
    </row>
    <row r="436" spans="1:12" x14ac:dyDescent="0.2">
      <c r="A436" s="62" t="s">
        <v>2394</v>
      </c>
      <c r="B436" s="62" t="s">
        <v>142</v>
      </c>
      <c r="C436" s="62" t="s">
        <v>947</v>
      </c>
      <c r="D436" s="62" t="s">
        <v>306</v>
      </c>
      <c r="E436" s="62" t="s">
        <v>308</v>
      </c>
      <c r="F436" s="78">
        <v>4.3136626500000004</v>
      </c>
      <c r="G436" s="78">
        <v>3.9095399460000002</v>
      </c>
      <c r="H436" s="79">
        <f t="shared" si="18"/>
        <v>0.10336835269159317</v>
      </c>
      <c r="I436" s="89">
        <v>2.2418404900000004</v>
      </c>
      <c r="J436" s="89">
        <v>49.609630709999998</v>
      </c>
      <c r="K436" s="79">
        <f t="shared" si="19"/>
        <v>-0.95481037738206531</v>
      </c>
      <c r="L436" s="63">
        <f t="shared" si="20"/>
        <v>0.51970695714928017</v>
      </c>
    </row>
    <row r="437" spans="1:12" x14ac:dyDescent="0.2">
      <c r="A437" s="62" t="s">
        <v>2433</v>
      </c>
      <c r="B437" s="62" t="s">
        <v>2207</v>
      </c>
      <c r="C437" s="62" t="s">
        <v>947</v>
      </c>
      <c r="D437" s="62" t="s">
        <v>306</v>
      </c>
      <c r="E437" s="62" t="s">
        <v>1442</v>
      </c>
      <c r="F437" s="78">
        <v>2.5182497859999997</v>
      </c>
      <c r="G437" s="78">
        <v>3.5518573390000001</v>
      </c>
      <c r="H437" s="79">
        <f t="shared" si="18"/>
        <v>-0.2910048051904599</v>
      </c>
      <c r="I437" s="89">
        <v>2.2041056400000003</v>
      </c>
      <c r="J437" s="89">
        <v>74.715222299999994</v>
      </c>
      <c r="K437" s="79">
        <f t="shared" si="19"/>
        <v>-0.97049991190349438</v>
      </c>
      <c r="L437" s="63">
        <f t="shared" si="20"/>
        <v>0.87525298413745223</v>
      </c>
    </row>
    <row r="438" spans="1:12" x14ac:dyDescent="0.2">
      <c r="A438" s="62" t="s">
        <v>2592</v>
      </c>
      <c r="B438" s="62" t="s">
        <v>281</v>
      </c>
      <c r="C438" s="62" t="s">
        <v>1230</v>
      </c>
      <c r="D438" s="62" t="s">
        <v>306</v>
      </c>
      <c r="E438" s="62" t="s">
        <v>1442</v>
      </c>
      <c r="F438" s="78">
        <v>1.6971271140000002</v>
      </c>
      <c r="G438" s="78">
        <v>1.5713622</v>
      </c>
      <c r="H438" s="79">
        <f t="shared" si="18"/>
        <v>8.0035598412638409E-2</v>
      </c>
      <c r="I438" s="89">
        <v>2.2025922000000002</v>
      </c>
      <c r="J438" s="89">
        <v>0</v>
      </c>
      <c r="K438" s="79" t="str">
        <f t="shared" si="19"/>
        <v/>
      </c>
      <c r="L438" s="63">
        <f t="shared" si="20"/>
        <v>1.2978357259337263</v>
      </c>
    </row>
    <row r="439" spans="1:12" x14ac:dyDescent="0.2">
      <c r="A439" s="62" t="s">
        <v>708</v>
      </c>
      <c r="B439" s="62" t="s">
        <v>830</v>
      </c>
      <c r="C439" s="62" t="s">
        <v>1236</v>
      </c>
      <c r="D439" s="62" t="s">
        <v>306</v>
      </c>
      <c r="E439" s="62" t="s">
        <v>308</v>
      </c>
      <c r="F439" s="78">
        <v>2.7218763300000002</v>
      </c>
      <c r="G439" s="78">
        <v>4.6230580300000002</v>
      </c>
      <c r="H439" s="79">
        <f t="shared" si="18"/>
        <v>-0.41123898676218862</v>
      </c>
      <c r="I439" s="89">
        <v>2.1933948700000001</v>
      </c>
      <c r="J439" s="89">
        <v>5.4088396900000006</v>
      </c>
      <c r="K439" s="79">
        <f t="shared" si="19"/>
        <v>-0.59447959345972046</v>
      </c>
      <c r="L439" s="63">
        <f t="shared" si="20"/>
        <v>0.80583928293318163</v>
      </c>
    </row>
    <row r="440" spans="1:12" x14ac:dyDescent="0.2">
      <c r="A440" s="62" t="s">
        <v>2669</v>
      </c>
      <c r="B440" s="62" t="s">
        <v>479</v>
      </c>
      <c r="C440" s="62" t="s">
        <v>1235</v>
      </c>
      <c r="D440" s="62" t="s">
        <v>307</v>
      </c>
      <c r="E440" s="62" t="s">
        <v>1442</v>
      </c>
      <c r="F440" s="78">
        <v>1.3438587500000001</v>
      </c>
      <c r="G440" s="78">
        <v>0.25359806000000001</v>
      </c>
      <c r="H440" s="79">
        <f t="shared" si="18"/>
        <v>4.2991681008916238</v>
      </c>
      <c r="I440" s="89">
        <v>2.1426478743889801</v>
      </c>
      <c r="J440" s="89">
        <v>4.3436900000000001E-2</v>
      </c>
      <c r="K440" s="79">
        <f t="shared" si="19"/>
        <v>48.327826672460056</v>
      </c>
      <c r="L440" s="63">
        <f t="shared" si="20"/>
        <v>1.5943996155763989</v>
      </c>
    </row>
    <row r="441" spans="1:12" x14ac:dyDescent="0.2">
      <c r="A441" s="62" t="s">
        <v>2661</v>
      </c>
      <c r="B441" s="62" t="s">
        <v>565</v>
      </c>
      <c r="C441" s="62" t="s">
        <v>1235</v>
      </c>
      <c r="D441" s="62" t="s">
        <v>307</v>
      </c>
      <c r="E441" s="62" t="s">
        <v>308</v>
      </c>
      <c r="F441" s="78">
        <v>0.80814649999999999</v>
      </c>
      <c r="G441" s="78">
        <v>2.2145014399999998</v>
      </c>
      <c r="H441" s="79">
        <f t="shared" si="18"/>
        <v>-0.63506616640538283</v>
      </c>
      <c r="I441" s="89">
        <v>2.1407274799999998</v>
      </c>
      <c r="J441" s="89">
        <v>0</v>
      </c>
      <c r="K441" s="79" t="str">
        <f t="shared" si="19"/>
        <v/>
      </c>
      <c r="L441" s="63">
        <f t="shared" si="20"/>
        <v>2.648934914647282</v>
      </c>
    </row>
    <row r="442" spans="1:12" x14ac:dyDescent="0.2">
      <c r="A442" s="62" t="s">
        <v>2566</v>
      </c>
      <c r="B442" s="62" t="s">
        <v>2182</v>
      </c>
      <c r="C442" s="62" t="s">
        <v>1235</v>
      </c>
      <c r="D442" s="62" t="s">
        <v>1153</v>
      </c>
      <c r="E442" s="62" t="s">
        <v>308</v>
      </c>
      <c r="F442" s="78">
        <v>1.9439375400000001</v>
      </c>
      <c r="G442" s="78">
        <v>2.2639658700000003</v>
      </c>
      <c r="H442" s="79">
        <f t="shared" si="18"/>
        <v>-0.14135740040992761</v>
      </c>
      <c r="I442" s="89">
        <v>2.09775175</v>
      </c>
      <c r="J442" s="89">
        <v>3.1303269999999999</v>
      </c>
      <c r="K442" s="79">
        <f t="shared" si="19"/>
        <v>-0.32986178440782699</v>
      </c>
      <c r="L442" s="63">
        <f t="shared" si="20"/>
        <v>1.0791250782676896</v>
      </c>
    </row>
    <row r="443" spans="1:12" x14ac:dyDescent="0.2">
      <c r="A443" s="62" t="s">
        <v>2304</v>
      </c>
      <c r="B443" s="62" t="s">
        <v>1249</v>
      </c>
      <c r="C443" s="62" t="s">
        <v>947</v>
      </c>
      <c r="D443" s="62" t="s">
        <v>306</v>
      </c>
      <c r="E443" s="62" t="s">
        <v>1442</v>
      </c>
      <c r="F443" s="78">
        <v>1.1523099920000002</v>
      </c>
      <c r="G443" s="78">
        <v>0.43645060299999999</v>
      </c>
      <c r="H443" s="79">
        <f t="shared" si="18"/>
        <v>1.6401842134698579</v>
      </c>
      <c r="I443" s="89">
        <v>2.0931743899999997</v>
      </c>
      <c r="J443" s="89">
        <v>0.45756540000000001</v>
      </c>
      <c r="K443" s="79">
        <f t="shared" si="19"/>
        <v>3.5745906268262413</v>
      </c>
      <c r="L443" s="63">
        <f t="shared" si="20"/>
        <v>1.8165028547283477</v>
      </c>
    </row>
    <row r="444" spans="1:12" x14ac:dyDescent="0.2">
      <c r="A444" s="62" t="s">
        <v>945</v>
      </c>
      <c r="B444" s="62" t="s">
        <v>942</v>
      </c>
      <c r="C444" s="62" t="s">
        <v>1236</v>
      </c>
      <c r="D444" s="62" t="s">
        <v>306</v>
      </c>
      <c r="E444" s="62" t="s">
        <v>308</v>
      </c>
      <c r="F444" s="78">
        <v>1.4440527860000001</v>
      </c>
      <c r="G444" s="78">
        <v>3.9510850299999998</v>
      </c>
      <c r="H444" s="79">
        <f t="shared" si="18"/>
        <v>-0.63451741103126802</v>
      </c>
      <c r="I444" s="89">
        <v>2.0738735099999999</v>
      </c>
      <c r="J444" s="89">
        <v>4.8259060999999992</v>
      </c>
      <c r="K444" s="79">
        <f t="shared" si="19"/>
        <v>-0.57026235757052957</v>
      </c>
      <c r="L444" s="63">
        <f t="shared" si="20"/>
        <v>1.4361479927230303</v>
      </c>
    </row>
    <row r="445" spans="1:12" x14ac:dyDescent="0.2">
      <c r="A445" s="62" t="s">
        <v>717</v>
      </c>
      <c r="B445" s="62" t="s">
        <v>839</v>
      </c>
      <c r="C445" s="62" t="s">
        <v>1236</v>
      </c>
      <c r="D445" s="62" t="s">
        <v>306</v>
      </c>
      <c r="E445" s="62" t="s">
        <v>308</v>
      </c>
      <c r="F445" s="78">
        <v>1.99719841</v>
      </c>
      <c r="G445" s="78">
        <v>12.53252241</v>
      </c>
      <c r="H445" s="79">
        <f t="shared" si="18"/>
        <v>-0.84063875214726225</v>
      </c>
      <c r="I445" s="89">
        <v>2.05806405</v>
      </c>
      <c r="J445" s="89">
        <v>29.80167192</v>
      </c>
      <c r="K445" s="79">
        <f t="shared" si="19"/>
        <v>-0.93094132250282147</v>
      </c>
      <c r="L445" s="63">
        <f t="shared" si="20"/>
        <v>1.0304755099419491</v>
      </c>
    </row>
    <row r="446" spans="1:12" x14ac:dyDescent="0.2">
      <c r="A446" s="62" t="s">
        <v>2415</v>
      </c>
      <c r="B446" s="62" t="s">
        <v>169</v>
      </c>
      <c r="C446" s="62" t="s">
        <v>947</v>
      </c>
      <c r="D446" s="62" t="s">
        <v>306</v>
      </c>
      <c r="E446" s="62" t="s">
        <v>1442</v>
      </c>
      <c r="F446" s="78">
        <v>2.079187015</v>
      </c>
      <c r="G446" s="78">
        <v>2.2456288300000002</v>
      </c>
      <c r="H446" s="79">
        <f t="shared" si="18"/>
        <v>-7.4118132425294969E-2</v>
      </c>
      <c r="I446" s="89">
        <v>2.0493892599999999</v>
      </c>
      <c r="J446" s="89">
        <v>9.0775059099999993</v>
      </c>
      <c r="K446" s="79">
        <f t="shared" si="19"/>
        <v>-0.77423432379786794</v>
      </c>
      <c r="L446" s="63">
        <f t="shared" si="20"/>
        <v>0.9856685546874675</v>
      </c>
    </row>
    <row r="447" spans="1:12" x14ac:dyDescent="0.2">
      <c r="A447" s="62" t="s">
        <v>534</v>
      </c>
      <c r="B447" s="62" t="s">
        <v>128</v>
      </c>
      <c r="C447" s="62" t="s">
        <v>1382</v>
      </c>
      <c r="D447" s="62" t="s">
        <v>307</v>
      </c>
      <c r="E447" s="62" t="s">
        <v>308</v>
      </c>
      <c r="F447" s="78">
        <v>4.0536372539999999</v>
      </c>
      <c r="G447" s="78">
        <v>12.809036466</v>
      </c>
      <c r="H447" s="79">
        <f t="shared" si="18"/>
        <v>-0.68353300697051822</v>
      </c>
      <c r="I447" s="89">
        <v>2.0093426299999999</v>
      </c>
      <c r="J447" s="89">
        <v>6.0247515199999997</v>
      </c>
      <c r="K447" s="79">
        <f t="shared" si="19"/>
        <v>-0.66648539390716643</v>
      </c>
      <c r="L447" s="63">
        <f t="shared" si="20"/>
        <v>0.49568881083704386</v>
      </c>
    </row>
    <row r="448" spans="1:12" x14ac:dyDescent="0.2">
      <c r="A448" s="62" t="s">
        <v>2376</v>
      </c>
      <c r="B448" s="62" t="s">
        <v>137</v>
      </c>
      <c r="C448" s="62" t="s">
        <v>947</v>
      </c>
      <c r="D448" s="62" t="s">
        <v>306</v>
      </c>
      <c r="E448" s="62" t="s">
        <v>1442</v>
      </c>
      <c r="F448" s="78">
        <v>0.63494199399999995</v>
      </c>
      <c r="G448" s="78">
        <v>0.74621410100000007</v>
      </c>
      <c r="H448" s="79">
        <f t="shared" si="18"/>
        <v>-0.14911552441971354</v>
      </c>
      <c r="I448" s="89">
        <v>1.9905389599999999</v>
      </c>
      <c r="J448" s="89">
        <v>8.4496499200000006</v>
      </c>
      <c r="K448" s="79">
        <f t="shared" si="19"/>
        <v>-0.76442349933475118</v>
      </c>
      <c r="L448" s="63">
        <f t="shared" si="20"/>
        <v>3.1349933990978078</v>
      </c>
    </row>
    <row r="449" spans="1:12" x14ac:dyDescent="0.2">
      <c r="A449" s="62" t="s">
        <v>2250</v>
      </c>
      <c r="B449" s="62" t="s">
        <v>1173</v>
      </c>
      <c r="C449" s="62" t="s">
        <v>219</v>
      </c>
      <c r="D449" s="62" t="s">
        <v>1153</v>
      </c>
      <c r="E449" s="62" t="s">
        <v>1442</v>
      </c>
      <c r="F449" s="78">
        <v>6.5959122699999995</v>
      </c>
      <c r="G449" s="78">
        <v>4.85084597</v>
      </c>
      <c r="H449" s="79">
        <f t="shared" si="18"/>
        <v>0.35974473541158414</v>
      </c>
      <c r="I449" s="89">
        <v>1.9838768600000001</v>
      </c>
      <c r="J449" s="89">
        <v>8.7369493918146013</v>
      </c>
      <c r="K449" s="79">
        <f t="shared" si="19"/>
        <v>-0.77293254532770472</v>
      </c>
      <c r="L449" s="63">
        <f t="shared" si="20"/>
        <v>0.300773688125479</v>
      </c>
    </row>
    <row r="450" spans="1:12" x14ac:dyDescent="0.2">
      <c r="A450" s="62" t="s">
        <v>2418</v>
      </c>
      <c r="B450" s="62" t="s">
        <v>1441</v>
      </c>
      <c r="C450" s="62" t="s">
        <v>947</v>
      </c>
      <c r="D450" s="62" t="s">
        <v>306</v>
      </c>
      <c r="E450" s="62" t="s">
        <v>1442</v>
      </c>
      <c r="F450" s="78">
        <v>0.63648945800000001</v>
      </c>
      <c r="G450" s="78">
        <v>0.43451912500000001</v>
      </c>
      <c r="H450" s="79">
        <f t="shared" si="18"/>
        <v>0.46481344866005614</v>
      </c>
      <c r="I450" s="89">
        <v>1.9726611999999999</v>
      </c>
      <c r="J450" s="89">
        <v>1.0841603700000002</v>
      </c>
      <c r="K450" s="79">
        <f t="shared" si="19"/>
        <v>0.81952896876317238</v>
      </c>
      <c r="L450" s="63">
        <f t="shared" si="20"/>
        <v>3.0992833820037911</v>
      </c>
    </row>
    <row r="451" spans="1:12" x14ac:dyDescent="0.2">
      <c r="A451" s="62" t="s">
        <v>1319</v>
      </c>
      <c r="B451" s="62" t="s">
        <v>1269</v>
      </c>
      <c r="C451" s="62" t="s">
        <v>1235</v>
      </c>
      <c r="D451" s="62" t="s">
        <v>307</v>
      </c>
      <c r="E451" s="62" t="s">
        <v>308</v>
      </c>
      <c r="F451" s="78">
        <v>0.444999168</v>
      </c>
      <c r="G451" s="78">
        <v>0.77224734699999997</v>
      </c>
      <c r="H451" s="79">
        <f t="shared" si="18"/>
        <v>-0.42376083293944933</v>
      </c>
      <c r="I451" s="89">
        <v>1.9644895900000001</v>
      </c>
      <c r="J451" s="89">
        <v>1.01341701</v>
      </c>
      <c r="K451" s="79">
        <f t="shared" si="19"/>
        <v>0.93848097142162645</v>
      </c>
      <c r="L451" s="63">
        <f t="shared" si="20"/>
        <v>4.4145916021128384</v>
      </c>
    </row>
    <row r="452" spans="1:12" x14ac:dyDescent="0.2">
      <c r="A452" s="62" t="s">
        <v>1598</v>
      </c>
      <c r="B452" s="62" t="s">
        <v>1597</v>
      </c>
      <c r="C452" s="62" t="s">
        <v>1382</v>
      </c>
      <c r="D452" s="62" t="s">
        <v>307</v>
      </c>
      <c r="E452" s="62" t="s">
        <v>308</v>
      </c>
      <c r="F452" s="78">
        <v>0.18227614</v>
      </c>
      <c r="G452" s="78">
        <v>0.63475000000000004</v>
      </c>
      <c r="H452" s="79">
        <f t="shared" si="18"/>
        <v>-0.71283790468688468</v>
      </c>
      <c r="I452" s="89">
        <v>1.95330118</v>
      </c>
      <c r="J452" s="89">
        <v>0</v>
      </c>
      <c r="K452" s="79" t="str">
        <f t="shared" si="19"/>
        <v/>
      </c>
      <c r="L452" s="63">
        <f t="shared" si="20"/>
        <v>10.71616493524605</v>
      </c>
    </row>
    <row r="453" spans="1:12" x14ac:dyDescent="0.2">
      <c r="A453" s="62" t="s">
        <v>2370</v>
      </c>
      <c r="B453" s="62" t="s">
        <v>507</v>
      </c>
      <c r="C453" s="62" t="s">
        <v>947</v>
      </c>
      <c r="D453" s="62" t="s">
        <v>306</v>
      </c>
      <c r="E453" s="62" t="s">
        <v>1442</v>
      </c>
      <c r="F453" s="78">
        <v>0.83393445099999997</v>
      </c>
      <c r="G453" s="78">
        <v>1.7114362329999999</v>
      </c>
      <c r="H453" s="79">
        <f t="shared" si="18"/>
        <v>-0.5127282951476464</v>
      </c>
      <c r="I453" s="89">
        <v>1.9466389900000001</v>
      </c>
      <c r="J453" s="89">
        <v>3.2022300729870752</v>
      </c>
      <c r="K453" s="79">
        <f t="shared" si="19"/>
        <v>-0.39209896052716975</v>
      </c>
      <c r="L453" s="63">
        <f t="shared" si="20"/>
        <v>2.3342829735187425</v>
      </c>
    </row>
    <row r="454" spans="1:12" x14ac:dyDescent="0.2">
      <c r="A454" s="62" t="s">
        <v>1311</v>
      </c>
      <c r="B454" s="62" t="s">
        <v>616</v>
      </c>
      <c r="C454" s="62" t="s">
        <v>1235</v>
      </c>
      <c r="D454" s="62" t="s">
        <v>307</v>
      </c>
      <c r="E454" s="62" t="s">
        <v>308</v>
      </c>
      <c r="F454" s="78">
        <v>0.34930536000000001</v>
      </c>
      <c r="G454" s="78">
        <v>3.5442617200000002</v>
      </c>
      <c r="H454" s="79">
        <f t="shared" si="18"/>
        <v>-0.90144481768124052</v>
      </c>
      <c r="I454" s="89">
        <v>1.93775426</v>
      </c>
      <c r="J454" s="89">
        <v>6.0203906299999996</v>
      </c>
      <c r="K454" s="79">
        <f t="shared" si="19"/>
        <v>-0.67813479571507473</v>
      </c>
      <c r="L454" s="63">
        <f t="shared" si="20"/>
        <v>5.5474506889902857</v>
      </c>
    </row>
    <row r="455" spans="1:12" x14ac:dyDescent="0.2">
      <c r="A455" s="62" t="s">
        <v>2628</v>
      </c>
      <c r="B455" s="62" t="s">
        <v>1387</v>
      </c>
      <c r="C455" s="62" t="s">
        <v>1388</v>
      </c>
      <c r="D455" s="62" t="s">
        <v>306</v>
      </c>
      <c r="E455" s="62" t="s">
        <v>1442</v>
      </c>
      <c r="F455" s="78">
        <v>1.0357580900000001</v>
      </c>
      <c r="G455" s="78">
        <v>0.46818765000000001</v>
      </c>
      <c r="H455" s="79">
        <f t="shared" ref="H455:H518" si="21">IF(ISERROR(F455/G455-1),"",IF((F455/G455-1)&gt;10000%,"",F455/G455-1))</f>
        <v>1.2122712762713839</v>
      </c>
      <c r="I455" s="89">
        <v>1.9305058500000001</v>
      </c>
      <c r="J455" s="89">
        <v>18.754532340000001</v>
      </c>
      <c r="K455" s="79">
        <f t="shared" ref="K455:K518" si="22">IF(ISERROR(I455/J455-1),"",IF((I455/J455-1)&gt;10000%,"",I455/J455-1))</f>
        <v>-0.89706457004621853</v>
      </c>
      <c r="L455" s="63">
        <f t="shared" ref="L455:L518" si="23">IF(ISERROR(I455/F455),"",IF(I455/F455&gt;10000%,"",I455/F455))</f>
        <v>1.8638578531402057</v>
      </c>
    </row>
    <row r="456" spans="1:12" x14ac:dyDescent="0.2">
      <c r="A456" s="62" t="s">
        <v>2721</v>
      </c>
      <c r="B456" s="62" t="s">
        <v>27</v>
      </c>
      <c r="C456" s="62" t="s">
        <v>1235</v>
      </c>
      <c r="D456" s="62" t="s">
        <v>1153</v>
      </c>
      <c r="E456" s="62" t="s">
        <v>1442</v>
      </c>
      <c r="F456" s="78">
        <v>1.2765E-2</v>
      </c>
      <c r="G456" s="78">
        <v>4.82572E-2</v>
      </c>
      <c r="H456" s="79">
        <f t="shared" si="21"/>
        <v>-0.73547988693915101</v>
      </c>
      <c r="I456" s="89">
        <v>1.9141714699999999</v>
      </c>
      <c r="J456" s="89">
        <v>1.92252566</v>
      </c>
      <c r="K456" s="79">
        <f t="shared" si="22"/>
        <v>-4.3454244454662616E-3</v>
      </c>
      <c r="L456" s="63" t="str">
        <f t="shared" si="23"/>
        <v/>
      </c>
    </row>
    <row r="457" spans="1:12" x14ac:dyDescent="0.2">
      <c r="A457" s="62" t="s">
        <v>2416</v>
      </c>
      <c r="B457" s="62" t="s">
        <v>1722</v>
      </c>
      <c r="C457" s="62" t="s">
        <v>947</v>
      </c>
      <c r="D457" s="62" t="s">
        <v>306</v>
      </c>
      <c r="E457" s="62" t="s">
        <v>1442</v>
      </c>
      <c r="F457" s="78">
        <v>0.63652774000000001</v>
      </c>
      <c r="G457" s="78">
        <v>0.23915201999999999</v>
      </c>
      <c r="H457" s="79">
        <f t="shared" si="21"/>
        <v>1.6616030255567149</v>
      </c>
      <c r="I457" s="89">
        <v>1.8778341399999998</v>
      </c>
      <c r="J457" s="89">
        <v>0.39803542999999997</v>
      </c>
      <c r="K457" s="79">
        <f t="shared" si="22"/>
        <v>3.7177562560197215</v>
      </c>
      <c r="L457" s="63">
        <f t="shared" si="23"/>
        <v>2.9501214511091063</v>
      </c>
    </row>
    <row r="458" spans="1:12" x14ac:dyDescent="0.2">
      <c r="A458" s="62" t="s">
        <v>2373</v>
      </c>
      <c r="B458" s="62" t="s">
        <v>457</v>
      </c>
      <c r="C458" s="62" t="s">
        <v>947</v>
      </c>
      <c r="D458" s="62" t="s">
        <v>306</v>
      </c>
      <c r="E458" s="62" t="s">
        <v>1442</v>
      </c>
      <c r="F458" s="78">
        <v>1.695397085</v>
      </c>
      <c r="G458" s="78">
        <v>0.87080084999999996</v>
      </c>
      <c r="H458" s="79">
        <f t="shared" si="21"/>
        <v>0.94694008968870436</v>
      </c>
      <c r="I458" s="89">
        <v>1.8653064099999999</v>
      </c>
      <c r="J458" s="89">
        <v>0.90647712000000003</v>
      </c>
      <c r="K458" s="79">
        <f t="shared" si="22"/>
        <v>1.0577534378363569</v>
      </c>
      <c r="L458" s="63">
        <f t="shared" si="23"/>
        <v>1.1002180117585845</v>
      </c>
    </row>
    <row r="459" spans="1:12" x14ac:dyDescent="0.2">
      <c r="A459" s="62" t="s">
        <v>1157</v>
      </c>
      <c r="B459" s="62" t="s">
        <v>1158</v>
      </c>
      <c r="C459" s="62" t="s">
        <v>1231</v>
      </c>
      <c r="D459" s="62" t="s">
        <v>306</v>
      </c>
      <c r="E459" s="62" t="s">
        <v>1442</v>
      </c>
      <c r="F459" s="78">
        <v>3.736865715</v>
      </c>
      <c r="G459" s="78">
        <v>4.0475036480000002</v>
      </c>
      <c r="H459" s="79">
        <f t="shared" si="21"/>
        <v>-7.6748030394857447E-2</v>
      </c>
      <c r="I459" s="89">
        <v>1.8652935400000001</v>
      </c>
      <c r="J459" s="89">
        <v>15.333966109999999</v>
      </c>
      <c r="K459" s="79">
        <f t="shared" si="22"/>
        <v>-0.8783554413372836</v>
      </c>
      <c r="L459" s="63">
        <f t="shared" si="23"/>
        <v>0.49915990625849938</v>
      </c>
    </row>
    <row r="460" spans="1:12" x14ac:dyDescent="0.2">
      <c r="A460" s="62" t="s">
        <v>2465</v>
      </c>
      <c r="B460" s="62" t="s">
        <v>1399</v>
      </c>
      <c r="C460" s="62" t="s">
        <v>947</v>
      </c>
      <c r="D460" s="62" t="s">
        <v>306</v>
      </c>
      <c r="E460" s="62" t="s">
        <v>1442</v>
      </c>
      <c r="F460" s="78">
        <v>5.3255224999999996E-2</v>
      </c>
      <c r="G460" s="78">
        <v>0.262898205</v>
      </c>
      <c r="H460" s="79">
        <f t="shared" si="21"/>
        <v>-0.79743024491171399</v>
      </c>
      <c r="I460" s="89">
        <v>1.81502881</v>
      </c>
      <c r="J460" s="89">
        <v>0.57281108999999997</v>
      </c>
      <c r="K460" s="79">
        <f t="shared" si="22"/>
        <v>2.1686342001513976</v>
      </c>
      <c r="L460" s="63">
        <f t="shared" si="23"/>
        <v>34.081703907926411</v>
      </c>
    </row>
    <row r="461" spans="1:12" x14ac:dyDescent="0.2">
      <c r="A461" s="62" t="s">
        <v>2704</v>
      </c>
      <c r="B461" s="62" t="s">
        <v>26</v>
      </c>
      <c r="C461" s="62" t="s">
        <v>1235</v>
      </c>
      <c r="D461" s="62" t="s">
        <v>1153</v>
      </c>
      <c r="E461" s="62" t="s">
        <v>1442</v>
      </c>
      <c r="F461" s="78">
        <v>8.0694800000000004E-3</v>
      </c>
      <c r="G461" s="78">
        <v>8.8154109999999994E-2</v>
      </c>
      <c r="H461" s="79">
        <f t="shared" si="21"/>
        <v>-0.908461670136537</v>
      </c>
      <c r="I461" s="89">
        <v>1.7944129</v>
      </c>
      <c r="J461" s="89">
        <v>4.0279730699999998</v>
      </c>
      <c r="K461" s="79">
        <f t="shared" si="22"/>
        <v>-0.55451219042037936</v>
      </c>
      <c r="L461" s="63" t="str">
        <f t="shared" si="23"/>
        <v/>
      </c>
    </row>
    <row r="462" spans="1:12" x14ac:dyDescent="0.2">
      <c r="A462" s="62" t="s">
        <v>548</v>
      </c>
      <c r="B462" s="62" t="s">
        <v>231</v>
      </c>
      <c r="C462" s="62" t="s">
        <v>1236</v>
      </c>
      <c r="D462" s="62" t="s">
        <v>306</v>
      </c>
      <c r="E462" s="62" t="s">
        <v>308</v>
      </c>
      <c r="F462" s="78">
        <v>5.2899425579999999</v>
      </c>
      <c r="G462" s="78">
        <v>10.057896649</v>
      </c>
      <c r="H462" s="79">
        <f t="shared" si="21"/>
        <v>-0.47405081374285651</v>
      </c>
      <c r="I462" s="89">
        <v>1.7692994900000001</v>
      </c>
      <c r="J462" s="89">
        <v>3.8451994100000002</v>
      </c>
      <c r="K462" s="79">
        <f t="shared" si="22"/>
        <v>-0.53986794926716164</v>
      </c>
      <c r="L462" s="63">
        <f t="shared" si="23"/>
        <v>0.33446478304840604</v>
      </c>
    </row>
    <row r="463" spans="1:12" x14ac:dyDescent="0.2">
      <c r="A463" s="62" t="s">
        <v>2651</v>
      </c>
      <c r="B463" s="62" t="s">
        <v>1367</v>
      </c>
      <c r="C463" s="62" t="s">
        <v>1230</v>
      </c>
      <c r="D463" s="62" t="s">
        <v>306</v>
      </c>
      <c r="E463" s="62" t="s">
        <v>1442</v>
      </c>
      <c r="F463" s="78">
        <v>1.2562430099999999</v>
      </c>
      <c r="G463" s="78">
        <v>1.07879021</v>
      </c>
      <c r="H463" s="79">
        <f t="shared" si="21"/>
        <v>0.16449240858424186</v>
      </c>
      <c r="I463" s="89">
        <v>1.7395050000000001</v>
      </c>
      <c r="J463" s="89">
        <v>0.23830824</v>
      </c>
      <c r="K463" s="79">
        <f t="shared" si="22"/>
        <v>6.2993909064999185</v>
      </c>
      <c r="L463" s="63">
        <f t="shared" si="23"/>
        <v>1.3846883016686398</v>
      </c>
    </row>
    <row r="464" spans="1:12" x14ac:dyDescent="0.2">
      <c r="A464" s="62" t="s">
        <v>391</v>
      </c>
      <c r="B464" s="62" t="s">
        <v>622</v>
      </c>
      <c r="C464" s="62" t="s">
        <v>1231</v>
      </c>
      <c r="D464" s="62" t="s">
        <v>306</v>
      </c>
      <c r="E464" s="62" t="s">
        <v>1442</v>
      </c>
      <c r="F464" s="78">
        <v>3.1777721140000001</v>
      </c>
      <c r="G464" s="78">
        <v>1.7553338549999999</v>
      </c>
      <c r="H464" s="79">
        <f t="shared" si="21"/>
        <v>0.81035197660447356</v>
      </c>
      <c r="I464" s="89">
        <v>1.7376018100000001</v>
      </c>
      <c r="J464" s="89">
        <v>0.64644124000000003</v>
      </c>
      <c r="K464" s="79">
        <f t="shared" si="22"/>
        <v>1.6879501221178277</v>
      </c>
      <c r="L464" s="63">
        <f t="shared" si="23"/>
        <v>0.5467987469412352</v>
      </c>
    </row>
    <row r="465" spans="1:12" x14ac:dyDescent="0.2">
      <c r="A465" s="62" t="s">
        <v>2882</v>
      </c>
      <c r="B465" s="62" t="s">
        <v>2883</v>
      </c>
      <c r="C465" s="62" t="s">
        <v>947</v>
      </c>
      <c r="D465" s="62" t="s">
        <v>307</v>
      </c>
      <c r="E465" s="62" t="s">
        <v>308</v>
      </c>
      <c r="F465" s="78">
        <v>1.4055363400000001</v>
      </c>
      <c r="G465" s="78">
        <v>0.95858149999999998</v>
      </c>
      <c r="H465" s="79">
        <f t="shared" si="21"/>
        <v>0.46626691627159511</v>
      </c>
      <c r="I465" s="89">
        <v>1.6832793100000001</v>
      </c>
      <c r="J465" s="89">
        <v>0.83307964000000001</v>
      </c>
      <c r="K465" s="79">
        <f t="shared" si="22"/>
        <v>1.0205502921665448</v>
      </c>
      <c r="L465" s="63">
        <f t="shared" si="23"/>
        <v>1.1976063955770793</v>
      </c>
    </row>
    <row r="466" spans="1:12" x14ac:dyDescent="0.2">
      <c r="A466" s="62" t="s">
        <v>2337</v>
      </c>
      <c r="B466" s="62" t="s">
        <v>174</v>
      </c>
      <c r="C466" s="62" t="s">
        <v>947</v>
      </c>
      <c r="D466" s="62" t="s">
        <v>306</v>
      </c>
      <c r="E466" s="62" t="s">
        <v>1442</v>
      </c>
      <c r="F466" s="78">
        <v>0.62514137199999997</v>
      </c>
      <c r="G466" s="78">
        <v>0.15307942399999999</v>
      </c>
      <c r="H466" s="79">
        <f t="shared" si="21"/>
        <v>3.0837713891580885</v>
      </c>
      <c r="I466" s="89">
        <v>1.6789713400000001</v>
      </c>
      <c r="J466" s="89">
        <v>1.2852774199999999</v>
      </c>
      <c r="K466" s="79">
        <f t="shared" si="22"/>
        <v>0.30631046175229648</v>
      </c>
      <c r="L466" s="63">
        <f t="shared" si="23"/>
        <v>2.6857466410013897</v>
      </c>
    </row>
    <row r="467" spans="1:12" x14ac:dyDescent="0.2">
      <c r="A467" s="62" t="s">
        <v>2637</v>
      </c>
      <c r="B467" s="62" t="s">
        <v>886</v>
      </c>
      <c r="C467" s="62" t="s">
        <v>1235</v>
      </c>
      <c r="D467" s="62" t="s">
        <v>307</v>
      </c>
      <c r="E467" s="62" t="s">
        <v>308</v>
      </c>
      <c r="F467" s="78">
        <v>7.3694482350000001</v>
      </c>
      <c r="G467" s="78">
        <v>12.502719926999999</v>
      </c>
      <c r="H467" s="79">
        <f t="shared" si="21"/>
        <v>-0.41057239720411109</v>
      </c>
      <c r="I467" s="89">
        <v>1.6317568500000001</v>
      </c>
      <c r="J467" s="89">
        <v>20.086436640000002</v>
      </c>
      <c r="K467" s="79">
        <f t="shared" si="22"/>
        <v>-0.91876324908966034</v>
      </c>
      <c r="L467" s="63">
        <f t="shared" si="23"/>
        <v>0.22142184841603682</v>
      </c>
    </row>
    <row r="468" spans="1:12" x14ac:dyDescent="0.2">
      <c r="A468" s="62" t="s">
        <v>1532</v>
      </c>
      <c r="B468" s="62" t="s">
        <v>1716</v>
      </c>
      <c r="C468" s="62" t="s">
        <v>698</v>
      </c>
      <c r="D468" s="62" t="s">
        <v>306</v>
      </c>
      <c r="E468" s="62" t="s">
        <v>1442</v>
      </c>
      <c r="F468" s="78">
        <v>0.14030644</v>
      </c>
      <c r="G468" s="78">
        <v>0.64875242</v>
      </c>
      <c r="H468" s="79">
        <f t="shared" si="21"/>
        <v>-0.78372883757412415</v>
      </c>
      <c r="I468" s="89">
        <v>1.6195595692446552</v>
      </c>
      <c r="J468" s="89">
        <v>0.85598525000000003</v>
      </c>
      <c r="K468" s="79">
        <f t="shared" si="22"/>
        <v>0.89204144492519588</v>
      </c>
      <c r="L468" s="63">
        <f t="shared" si="23"/>
        <v>11.543016623076284</v>
      </c>
    </row>
    <row r="469" spans="1:12" x14ac:dyDescent="0.2">
      <c r="A469" s="62" t="s">
        <v>2255</v>
      </c>
      <c r="B469" s="62" t="s">
        <v>1174</v>
      </c>
      <c r="C469" s="62" t="s">
        <v>219</v>
      </c>
      <c r="D469" s="62" t="s">
        <v>1153</v>
      </c>
      <c r="E469" s="62" t="s">
        <v>1442</v>
      </c>
      <c r="F469" s="78">
        <v>1.74317115</v>
      </c>
      <c r="G469" s="78">
        <v>1.05424915</v>
      </c>
      <c r="H469" s="79">
        <f t="shared" si="21"/>
        <v>0.65347171491672529</v>
      </c>
      <c r="I469" s="89">
        <v>1.5976100900000001</v>
      </c>
      <c r="J469" s="89">
        <v>0</v>
      </c>
      <c r="K469" s="79" t="str">
        <f t="shared" si="22"/>
        <v/>
      </c>
      <c r="L469" s="63">
        <f t="shared" si="23"/>
        <v>0.91649640369507035</v>
      </c>
    </row>
    <row r="470" spans="1:12" x14ac:dyDescent="0.2">
      <c r="A470" s="62" t="s">
        <v>2766</v>
      </c>
      <c r="B470" s="62" t="s">
        <v>895</v>
      </c>
      <c r="C470" s="62" t="s">
        <v>2792</v>
      </c>
      <c r="D470" s="62" t="s">
        <v>307</v>
      </c>
      <c r="E470" s="62" t="s">
        <v>308</v>
      </c>
      <c r="F470" s="78">
        <v>6.3351869910000005</v>
      </c>
      <c r="G470" s="78">
        <v>1.3918221929999999</v>
      </c>
      <c r="H470" s="79">
        <f t="shared" si="21"/>
        <v>3.5517214934939618</v>
      </c>
      <c r="I470" s="89">
        <v>1.5604322399999999</v>
      </c>
      <c r="J470" s="89">
        <v>0.35644909999999996</v>
      </c>
      <c r="K470" s="79">
        <f t="shared" si="22"/>
        <v>3.3777140691335736</v>
      </c>
      <c r="L470" s="63">
        <f t="shared" si="23"/>
        <v>0.24631194662711728</v>
      </c>
    </row>
    <row r="471" spans="1:12" x14ac:dyDescent="0.2">
      <c r="A471" s="62" t="s">
        <v>721</v>
      </c>
      <c r="B471" s="62" t="s">
        <v>843</v>
      </c>
      <c r="C471" s="62" t="s">
        <v>1236</v>
      </c>
      <c r="D471" s="62" t="s">
        <v>306</v>
      </c>
      <c r="E471" s="62" t="s">
        <v>308</v>
      </c>
      <c r="F471" s="78">
        <v>5.7179554249999995</v>
      </c>
      <c r="G471" s="78">
        <v>4.0302431499999996</v>
      </c>
      <c r="H471" s="79">
        <f t="shared" si="21"/>
        <v>0.4187618990184252</v>
      </c>
      <c r="I471" s="89">
        <v>1.52285581</v>
      </c>
      <c r="J471" s="89">
        <v>2.3782818399999996</v>
      </c>
      <c r="K471" s="79">
        <f t="shared" si="22"/>
        <v>-0.35968236212071469</v>
      </c>
      <c r="L471" s="63">
        <f t="shared" si="23"/>
        <v>0.26632873060566054</v>
      </c>
    </row>
    <row r="472" spans="1:12" x14ac:dyDescent="0.2">
      <c r="A472" s="62" t="s">
        <v>2278</v>
      </c>
      <c r="B472" s="62" t="s">
        <v>2279</v>
      </c>
      <c r="C472" s="62" t="s">
        <v>947</v>
      </c>
      <c r="D472" s="62" t="s">
        <v>306</v>
      </c>
      <c r="E472" s="62" t="s">
        <v>1442</v>
      </c>
      <c r="F472" s="78">
        <v>0.55222700000000002</v>
      </c>
      <c r="G472" s="78">
        <v>0.12505954999999999</v>
      </c>
      <c r="H472" s="79">
        <f t="shared" si="21"/>
        <v>3.4157123546342527</v>
      </c>
      <c r="I472" s="89">
        <v>1.4820133999999998</v>
      </c>
      <c r="J472" s="89">
        <v>0.32110184999999997</v>
      </c>
      <c r="K472" s="79">
        <f t="shared" si="22"/>
        <v>3.615399755560424</v>
      </c>
      <c r="L472" s="63">
        <f t="shared" si="23"/>
        <v>2.6837032597102275</v>
      </c>
    </row>
    <row r="473" spans="1:12" x14ac:dyDescent="0.2">
      <c r="A473" s="62" t="s">
        <v>480</v>
      </c>
      <c r="B473" s="62" t="s">
        <v>491</v>
      </c>
      <c r="C473" s="62" t="s">
        <v>1236</v>
      </c>
      <c r="D473" s="62" t="s">
        <v>306</v>
      </c>
      <c r="E473" s="62" t="s">
        <v>1442</v>
      </c>
      <c r="F473" s="78">
        <v>1.5317200000000001E-2</v>
      </c>
      <c r="G473" s="78">
        <v>3.9751300000000003E-3</v>
      </c>
      <c r="H473" s="79">
        <f t="shared" si="21"/>
        <v>2.8532576293102365</v>
      </c>
      <c r="I473" s="89">
        <v>1.4705104899999999</v>
      </c>
      <c r="J473" s="89">
        <v>0</v>
      </c>
      <c r="K473" s="79" t="str">
        <f t="shared" si="22"/>
        <v/>
      </c>
      <c r="L473" s="63">
        <f t="shared" si="23"/>
        <v>96.003870811897727</v>
      </c>
    </row>
    <row r="474" spans="1:12" x14ac:dyDescent="0.2">
      <c r="A474" s="62" t="s">
        <v>889</v>
      </c>
      <c r="B474" s="62" t="s">
        <v>890</v>
      </c>
      <c r="C474" s="62" t="s">
        <v>1235</v>
      </c>
      <c r="D474" s="62" t="s">
        <v>307</v>
      </c>
      <c r="E474" s="62" t="s">
        <v>308</v>
      </c>
      <c r="F474" s="78">
        <v>8.467415969000001</v>
      </c>
      <c r="G474" s="78">
        <v>32.508869736999998</v>
      </c>
      <c r="H474" s="79">
        <f t="shared" si="21"/>
        <v>-0.73953520877525913</v>
      </c>
      <c r="I474" s="89">
        <v>1.46582791</v>
      </c>
      <c r="J474" s="89">
        <v>18.871119344215852</v>
      </c>
      <c r="K474" s="79">
        <f t="shared" si="22"/>
        <v>-0.92232427323134447</v>
      </c>
      <c r="L474" s="63">
        <f t="shared" si="23"/>
        <v>0.17311396007548616</v>
      </c>
    </row>
    <row r="475" spans="1:12" x14ac:dyDescent="0.2">
      <c r="A475" s="62" t="s">
        <v>1324</v>
      </c>
      <c r="B475" s="62" t="s">
        <v>1345</v>
      </c>
      <c r="C475" s="62" t="s">
        <v>1235</v>
      </c>
      <c r="D475" s="62" t="s">
        <v>307</v>
      </c>
      <c r="E475" s="62" t="s">
        <v>308</v>
      </c>
      <c r="F475" s="78">
        <v>2.04271724</v>
      </c>
      <c r="G475" s="78">
        <v>2.4437633599999997</v>
      </c>
      <c r="H475" s="79">
        <f t="shared" si="21"/>
        <v>-0.16411004705463783</v>
      </c>
      <c r="I475" s="89">
        <v>1.43982068</v>
      </c>
      <c r="J475" s="89">
        <v>7.0779499499999998</v>
      </c>
      <c r="K475" s="79">
        <f t="shared" si="22"/>
        <v>-0.79657659489383648</v>
      </c>
      <c r="L475" s="63">
        <f t="shared" si="23"/>
        <v>0.70485559714569201</v>
      </c>
    </row>
    <row r="476" spans="1:12" x14ac:dyDescent="0.2">
      <c r="A476" s="62" t="s">
        <v>1451</v>
      </c>
      <c r="B476" s="62" t="s">
        <v>844</v>
      </c>
      <c r="C476" s="62" t="s">
        <v>1236</v>
      </c>
      <c r="D476" s="62" t="s">
        <v>306</v>
      </c>
      <c r="E476" s="62" t="s">
        <v>308</v>
      </c>
      <c r="F476" s="78">
        <v>9.8913935140000007</v>
      </c>
      <c r="G476" s="78">
        <v>9.1749014810000009</v>
      </c>
      <c r="H476" s="79">
        <f t="shared" si="21"/>
        <v>7.8092613254078014E-2</v>
      </c>
      <c r="I476" s="89">
        <v>1.4321930700000001</v>
      </c>
      <c r="J476" s="89">
        <v>5.9217361999999998</v>
      </c>
      <c r="K476" s="79">
        <f t="shared" si="22"/>
        <v>-0.7581464250298755</v>
      </c>
      <c r="L476" s="63">
        <f t="shared" si="23"/>
        <v>0.14479184029761977</v>
      </c>
    </row>
    <row r="477" spans="1:12" x14ac:dyDescent="0.2">
      <c r="A477" s="62" t="s">
        <v>2263</v>
      </c>
      <c r="B477" s="62" t="s">
        <v>750</v>
      </c>
      <c r="C477" s="62" t="s">
        <v>1382</v>
      </c>
      <c r="D477" s="62" t="s">
        <v>306</v>
      </c>
      <c r="E477" s="62" t="s">
        <v>1442</v>
      </c>
      <c r="F477" s="78">
        <v>2.1129094799999999</v>
      </c>
      <c r="G477" s="78">
        <v>2.0041618200000002</v>
      </c>
      <c r="H477" s="79">
        <f t="shared" si="21"/>
        <v>5.4260917913304896E-2</v>
      </c>
      <c r="I477" s="89">
        <v>1.4203386899999999</v>
      </c>
      <c r="J477" s="89">
        <v>1.59913748</v>
      </c>
      <c r="K477" s="79">
        <f t="shared" si="22"/>
        <v>-0.11180951746562784</v>
      </c>
      <c r="L477" s="63">
        <f t="shared" si="23"/>
        <v>0.6722193749634745</v>
      </c>
    </row>
    <row r="478" spans="1:12" x14ac:dyDescent="0.2">
      <c r="A478" s="62" t="s">
        <v>2401</v>
      </c>
      <c r="B478" s="62" t="s">
        <v>153</v>
      </c>
      <c r="C478" s="62" t="s">
        <v>947</v>
      </c>
      <c r="D478" s="62" t="s">
        <v>306</v>
      </c>
      <c r="E478" s="62" t="s">
        <v>1442</v>
      </c>
      <c r="F478" s="78">
        <v>2.26068414</v>
      </c>
      <c r="G478" s="78">
        <v>2.8612663879999998</v>
      </c>
      <c r="H478" s="79">
        <f t="shared" si="21"/>
        <v>-0.20990085037828354</v>
      </c>
      <c r="I478" s="89">
        <v>1.4032022800000001</v>
      </c>
      <c r="J478" s="89">
        <v>1.27713864</v>
      </c>
      <c r="K478" s="79">
        <f t="shared" si="22"/>
        <v>9.870787403315906E-2</v>
      </c>
      <c r="L478" s="63">
        <f t="shared" si="23"/>
        <v>0.62069806885980994</v>
      </c>
    </row>
    <row r="479" spans="1:12" x14ac:dyDescent="0.2">
      <c r="A479" s="62" t="s">
        <v>693</v>
      </c>
      <c r="B479" s="62" t="s">
        <v>79</v>
      </c>
      <c r="C479" s="62" t="s">
        <v>698</v>
      </c>
      <c r="D479" s="62" t="s">
        <v>306</v>
      </c>
      <c r="E479" s="62" t="s">
        <v>1442</v>
      </c>
      <c r="F479" s="78">
        <v>6.6828940440000002</v>
      </c>
      <c r="G479" s="78">
        <v>10.759081460999999</v>
      </c>
      <c r="H479" s="79">
        <f t="shared" si="21"/>
        <v>-0.37886016866547079</v>
      </c>
      <c r="I479" s="89">
        <v>1.3717864900000001</v>
      </c>
      <c r="J479" s="89">
        <v>8.3323489899999998</v>
      </c>
      <c r="K479" s="79">
        <f t="shared" si="22"/>
        <v>-0.83536617445496608</v>
      </c>
      <c r="L479" s="63">
        <f t="shared" si="23"/>
        <v>0.20526832850681062</v>
      </c>
    </row>
    <row r="480" spans="1:12" x14ac:dyDescent="0.2">
      <c r="A480" s="62" t="s">
        <v>2430</v>
      </c>
      <c r="B480" s="62" t="s">
        <v>424</v>
      </c>
      <c r="C480" s="62" t="s">
        <v>947</v>
      </c>
      <c r="D480" s="62" t="s">
        <v>306</v>
      </c>
      <c r="E480" s="62" t="s">
        <v>1442</v>
      </c>
      <c r="F480" s="78">
        <v>0.31048497999999997</v>
      </c>
      <c r="G480" s="78">
        <v>2.2682434700000003</v>
      </c>
      <c r="H480" s="79">
        <f t="shared" si="21"/>
        <v>-0.86311655512007279</v>
      </c>
      <c r="I480" s="89">
        <v>1.3573052299999999</v>
      </c>
      <c r="J480" s="89">
        <v>4.6401637300000003</v>
      </c>
      <c r="K480" s="79">
        <f t="shared" si="22"/>
        <v>-0.70748764289832511</v>
      </c>
      <c r="L480" s="63">
        <f t="shared" si="23"/>
        <v>4.371564866036354</v>
      </c>
    </row>
    <row r="481" spans="1:12" x14ac:dyDescent="0.2">
      <c r="A481" s="62" t="s">
        <v>1148</v>
      </c>
      <c r="B481" s="62" t="s">
        <v>1149</v>
      </c>
      <c r="C481" s="62" t="s">
        <v>698</v>
      </c>
      <c r="D481" s="62" t="s">
        <v>306</v>
      </c>
      <c r="E481" s="62" t="s">
        <v>1442</v>
      </c>
      <c r="F481" s="78">
        <v>1.0292620799999999</v>
      </c>
      <c r="G481" s="78">
        <v>0.94146931999999994</v>
      </c>
      <c r="H481" s="79">
        <f t="shared" si="21"/>
        <v>9.3250792282854045E-2</v>
      </c>
      <c r="I481" s="89">
        <v>1.3538366000000002</v>
      </c>
      <c r="J481" s="89">
        <v>1.6958908400000001</v>
      </c>
      <c r="K481" s="79">
        <f t="shared" si="22"/>
        <v>-0.20169590632378198</v>
      </c>
      <c r="L481" s="63">
        <f t="shared" si="23"/>
        <v>1.3153468162355697</v>
      </c>
    </row>
    <row r="482" spans="1:12" x14ac:dyDescent="0.2">
      <c r="A482" s="62" t="s">
        <v>2413</v>
      </c>
      <c r="B482" s="62" t="s">
        <v>939</v>
      </c>
      <c r="C482" s="62" t="s">
        <v>947</v>
      </c>
      <c r="D482" s="62" t="s">
        <v>306</v>
      </c>
      <c r="E482" s="62" t="s">
        <v>1442</v>
      </c>
      <c r="F482" s="78">
        <v>0.80295501000000002</v>
      </c>
      <c r="G482" s="78">
        <v>2.3208637000000003</v>
      </c>
      <c r="H482" s="79">
        <f t="shared" si="21"/>
        <v>-0.65402750277838373</v>
      </c>
      <c r="I482" s="89">
        <v>1.3406487199999999</v>
      </c>
      <c r="J482" s="89">
        <v>5.6347049199999999</v>
      </c>
      <c r="K482" s="79">
        <f t="shared" si="22"/>
        <v>-0.76207294986442697</v>
      </c>
      <c r="L482" s="63">
        <f t="shared" si="23"/>
        <v>1.6696436329602076</v>
      </c>
    </row>
    <row r="483" spans="1:12" x14ac:dyDescent="0.2">
      <c r="A483" s="62" t="s">
        <v>2403</v>
      </c>
      <c r="B483" s="62" t="s">
        <v>150</v>
      </c>
      <c r="C483" s="62" t="s">
        <v>947</v>
      </c>
      <c r="D483" s="62" t="s">
        <v>306</v>
      </c>
      <c r="E483" s="62" t="s">
        <v>1442</v>
      </c>
      <c r="F483" s="78">
        <v>1.87343448</v>
      </c>
      <c r="G483" s="78">
        <v>2.0983287000000002</v>
      </c>
      <c r="H483" s="79">
        <f t="shared" si="21"/>
        <v>-0.10717778391917343</v>
      </c>
      <c r="I483" s="89">
        <v>1.3156586100000001</v>
      </c>
      <c r="J483" s="89">
        <v>1.2531829999999999</v>
      </c>
      <c r="K483" s="79">
        <f t="shared" si="22"/>
        <v>4.9853540943342045E-2</v>
      </c>
      <c r="L483" s="63">
        <f t="shared" si="23"/>
        <v>0.70227094891517106</v>
      </c>
    </row>
    <row r="484" spans="1:12" x14ac:dyDescent="0.2">
      <c r="A484" s="62" t="s">
        <v>2691</v>
      </c>
      <c r="B484" s="62" t="s">
        <v>262</v>
      </c>
      <c r="C484" s="62" t="s">
        <v>1235</v>
      </c>
      <c r="D484" s="62" t="s">
        <v>307</v>
      </c>
      <c r="E484" s="62" t="s">
        <v>1442</v>
      </c>
      <c r="F484" s="78">
        <v>0.18299562999999999</v>
      </c>
      <c r="G484" s="78">
        <v>0.23479865</v>
      </c>
      <c r="H484" s="79">
        <f t="shared" si="21"/>
        <v>-0.22062741842851319</v>
      </c>
      <c r="I484" s="89">
        <v>1.30313549129793</v>
      </c>
      <c r="J484" s="89">
        <v>1.18491144</v>
      </c>
      <c r="K484" s="79">
        <f t="shared" si="22"/>
        <v>9.9774588468763525E-2</v>
      </c>
      <c r="L484" s="63">
        <f t="shared" si="23"/>
        <v>7.1211290198456112</v>
      </c>
    </row>
    <row r="485" spans="1:12" x14ac:dyDescent="0.2">
      <c r="A485" s="62" t="s">
        <v>364</v>
      </c>
      <c r="B485" s="62" t="s">
        <v>365</v>
      </c>
      <c r="C485" s="62" t="s">
        <v>1231</v>
      </c>
      <c r="D485" s="62" t="s">
        <v>306</v>
      </c>
      <c r="E485" s="62" t="s">
        <v>1442</v>
      </c>
      <c r="F485" s="78">
        <v>1.3013199420000001</v>
      </c>
      <c r="G485" s="78">
        <v>2.5864270650000001</v>
      </c>
      <c r="H485" s="79">
        <f t="shared" si="21"/>
        <v>-0.4968657884810681</v>
      </c>
      <c r="I485" s="89">
        <v>1.3025</v>
      </c>
      <c r="J485" s="89">
        <v>0</v>
      </c>
      <c r="K485" s="79" t="str">
        <f t="shared" si="22"/>
        <v/>
      </c>
      <c r="L485" s="63">
        <f t="shared" si="23"/>
        <v>1.0009068161963202</v>
      </c>
    </row>
    <row r="486" spans="1:12" x14ac:dyDescent="0.2">
      <c r="A486" s="62" t="s">
        <v>1588</v>
      </c>
      <c r="B486" s="62" t="s">
        <v>1260</v>
      </c>
      <c r="C486" s="62" t="s">
        <v>1234</v>
      </c>
      <c r="D486" s="62" t="s">
        <v>306</v>
      </c>
      <c r="E486" s="62" t="s">
        <v>1442</v>
      </c>
      <c r="F486" s="78">
        <v>1.3472768899999998</v>
      </c>
      <c r="G486" s="78">
        <v>1.5328519199999999</v>
      </c>
      <c r="H486" s="79">
        <f t="shared" si="21"/>
        <v>-0.12106520374127205</v>
      </c>
      <c r="I486" s="89">
        <v>1.26883557</v>
      </c>
      <c r="J486" s="89">
        <v>7.3860368200000002</v>
      </c>
      <c r="K486" s="79">
        <f t="shared" si="22"/>
        <v>-0.82821158343480883</v>
      </c>
      <c r="L486" s="63">
        <f t="shared" si="23"/>
        <v>0.94177787759723253</v>
      </c>
    </row>
    <row r="487" spans="1:12" x14ac:dyDescent="0.2">
      <c r="A487" s="62" t="s">
        <v>2823</v>
      </c>
      <c r="B487" s="62" t="s">
        <v>2824</v>
      </c>
      <c r="C487" s="62" t="s">
        <v>2812</v>
      </c>
      <c r="D487" s="62" t="s">
        <v>306</v>
      </c>
      <c r="E487" s="62" t="s">
        <v>308</v>
      </c>
      <c r="F487" s="78">
        <v>1.3218068999999999</v>
      </c>
      <c r="G487" s="78">
        <v>3.5220295699999999</v>
      </c>
      <c r="H487" s="79">
        <f t="shared" si="21"/>
        <v>-0.62470306573831524</v>
      </c>
      <c r="I487" s="89">
        <v>1.2656513200000001</v>
      </c>
      <c r="J487" s="89">
        <v>11.52980365</v>
      </c>
      <c r="K487" s="79">
        <f t="shared" si="22"/>
        <v>-0.89022785136501437</v>
      </c>
      <c r="L487" s="63">
        <f t="shared" si="23"/>
        <v>0.95751604867549123</v>
      </c>
    </row>
    <row r="488" spans="1:12" x14ac:dyDescent="0.2">
      <c r="A488" s="62" t="s">
        <v>2313</v>
      </c>
      <c r="B488" s="62" t="s">
        <v>1425</v>
      </c>
      <c r="C488" s="62" t="s">
        <v>947</v>
      </c>
      <c r="D488" s="62" t="s">
        <v>306</v>
      </c>
      <c r="E488" s="62" t="s">
        <v>1442</v>
      </c>
      <c r="F488" s="78">
        <v>0.30580576500000001</v>
      </c>
      <c r="G488" s="78">
        <v>0.48447561</v>
      </c>
      <c r="H488" s="79">
        <f t="shared" si="21"/>
        <v>-0.36879017501004852</v>
      </c>
      <c r="I488" s="89">
        <v>1.24441468098484</v>
      </c>
      <c r="J488" s="89">
        <v>1.7340107220387702</v>
      </c>
      <c r="K488" s="79">
        <f t="shared" si="22"/>
        <v>-0.28234891216721292</v>
      </c>
      <c r="L488" s="63">
        <f t="shared" si="23"/>
        <v>4.0692976503724188</v>
      </c>
    </row>
    <row r="489" spans="1:12" x14ac:dyDescent="0.2">
      <c r="A489" s="62" t="s">
        <v>2756</v>
      </c>
      <c r="B489" s="62" t="s">
        <v>252</v>
      </c>
      <c r="C489" s="62" t="s">
        <v>2792</v>
      </c>
      <c r="D489" s="62" t="s">
        <v>307</v>
      </c>
      <c r="E489" s="62" t="s">
        <v>308</v>
      </c>
      <c r="F489" s="78">
        <v>1.7009807479999999</v>
      </c>
      <c r="G489" s="78">
        <v>20.218165697</v>
      </c>
      <c r="H489" s="79">
        <f t="shared" si="21"/>
        <v>-0.91586869088463385</v>
      </c>
      <c r="I489" s="89">
        <v>1.2339128899999998</v>
      </c>
      <c r="J489" s="89">
        <v>57.538522229999998</v>
      </c>
      <c r="K489" s="79">
        <f t="shared" si="22"/>
        <v>-0.97855501249984045</v>
      </c>
      <c r="L489" s="63">
        <f t="shared" si="23"/>
        <v>0.72541261354711106</v>
      </c>
    </row>
    <row r="490" spans="1:12" x14ac:dyDescent="0.2">
      <c r="A490" s="62" t="s">
        <v>2575</v>
      </c>
      <c r="B490" s="62" t="s">
        <v>490</v>
      </c>
      <c r="C490" s="62" t="s">
        <v>1235</v>
      </c>
      <c r="D490" s="62" t="s">
        <v>307</v>
      </c>
      <c r="E490" s="62" t="s">
        <v>1442</v>
      </c>
      <c r="F490" s="78">
        <v>4.1285146800000003</v>
      </c>
      <c r="G490" s="78">
        <v>7.3725429</v>
      </c>
      <c r="H490" s="79">
        <f t="shared" si="21"/>
        <v>-0.44001483124635321</v>
      </c>
      <c r="I490" s="89">
        <v>1.2326891510212401</v>
      </c>
      <c r="J490" s="89">
        <v>2.9978477962227199</v>
      </c>
      <c r="K490" s="79">
        <f t="shared" si="22"/>
        <v>-0.58880862711761917</v>
      </c>
      <c r="L490" s="63">
        <f t="shared" si="23"/>
        <v>0.29857933096201078</v>
      </c>
    </row>
    <row r="491" spans="1:12" x14ac:dyDescent="0.2">
      <c r="A491" s="62" t="s">
        <v>2779</v>
      </c>
      <c r="B491" s="62" t="s">
        <v>61</v>
      </c>
      <c r="C491" s="62" t="s">
        <v>2792</v>
      </c>
      <c r="D491" s="62" t="s">
        <v>307</v>
      </c>
      <c r="E491" s="62" t="s">
        <v>308</v>
      </c>
      <c r="F491" s="78">
        <v>0.41356509299999999</v>
      </c>
      <c r="G491" s="78">
        <v>0.30698304399999998</v>
      </c>
      <c r="H491" s="79">
        <f t="shared" si="21"/>
        <v>0.34719197389937939</v>
      </c>
      <c r="I491" s="89">
        <v>1.21997932</v>
      </c>
      <c r="J491" s="89">
        <v>2.6220100000000001E-3</v>
      </c>
      <c r="K491" s="79" t="str">
        <f t="shared" si="22"/>
        <v/>
      </c>
      <c r="L491" s="63">
        <f t="shared" si="23"/>
        <v>2.9499088309177002</v>
      </c>
    </row>
    <row r="492" spans="1:12" x14ac:dyDescent="0.2">
      <c r="A492" s="62" t="s">
        <v>2607</v>
      </c>
      <c r="B492" s="62" t="s">
        <v>881</v>
      </c>
      <c r="C492" s="62" t="s">
        <v>1235</v>
      </c>
      <c r="D492" s="62" t="s">
        <v>307</v>
      </c>
      <c r="E492" s="62" t="s">
        <v>308</v>
      </c>
      <c r="F492" s="78">
        <v>2.2835902450000001</v>
      </c>
      <c r="G492" s="78">
        <v>3.83018941</v>
      </c>
      <c r="H492" s="79">
        <f t="shared" si="21"/>
        <v>-0.40379182318296891</v>
      </c>
      <c r="I492" s="89">
        <v>1.2184889099999998</v>
      </c>
      <c r="J492" s="89">
        <v>4.80346808</v>
      </c>
      <c r="K492" s="79">
        <f t="shared" si="22"/>
        <v>-0.74633142352431325</v>
      </c>
      <c r="L492" s="63">
        <f t="shared" si="23"/>
        <v>0.53358474125028488</v>
      </c>
    </row>
    <row r="493" spans="1:12" x14ac:dyDescent="0.2">
      <c r="A493" s="62" t="s">
        <v>2143</v>
      </c>
      <c r="B493" s="62" t="s">
        <v>2144</v>
      </c>
      <c r="C493" s="62" t="s">
        <v>1382</v>
      </c>
      <c r="D493" s="62" t="s">
        <v>307</v>
      </c>
      <c r="E493" s="62" t="s">
        <v>308</v>
      </c>
      <c r="F493" s="78">
        <v>0</v>
      </c>
      <c r="G493" s="78">
        <v>0</v>
      </c>
      <c r="H493" s="79" t="str">
        <f t="shared" si="21"/>
        <v/>
      </c>
      <c r="I493" s="89">
        <v>1.2080465880244899</v>
      </c>
      <c r="J493" s="89">
        <v>0</v>
      </c>
      <c r="K493" s="79" t="str">
        <f t="shared" si="22"/>
        <v/>
      </c>
      <c r="L493" s="63" t="str">
        <f t="shared" si="23"/>
        <v/>
      </c>
    </row>
    <row r="494" spans="1:12" x14ac:dyDescent="0.2">
      <c r="A494" s="62" t="s">
        <v>2554</v>
      </c>
      <c r="B494" s="62" t="s">
        <v>98</v>
      </c>
      <c r="C494" s="62" t="s">
        <v>1230</v>
      </c>
      <c r="D494" s="62" t="s">
        <v>306</v>
      </c>
      <c r="E494" s="62" t="s">
        <v>1442</v>
      </c>
      <c r="F494" s="78">
        <v>4.8546803799999996</v>
      </c>
      <c r="G494" s="78">
        <v>6.7443666900000006</v>
      </c>
      <c r="H494" s="79">
        <f t="shared" si="21"/>
        <v>-0.28018736181736303</v>
      </c>
      <c r="I494" s="89">
        <v>1.2055013000000001</v>
      </c>
      <c r="J494" s="89">
        <v>3.5136128799999997</v>
      </c>
      <c r="K494" s="79">
        <f t="shared" si="22"/>
        <v>-0.65690548698125206</v>
      </c>
      <c r="L494" s="63">
        <f t="shared" si="23"/>
        <v>0.24831733618681612</v>
      </c>
    </row>
    <row r="495" spans="1:12" x14ac:dyDescent="0.2">
      <c r="A495" s="62" t="s">
        <v>2543</v>
      </c>
      <c r="B495" s="62" t="s">
        <v>1725</v>
      </c>
      <c r="C495" s="62" t="s">
        <v>1230</v>
      </c>
      <c r="D495" s="62" t="s">
        <v>306</v>
      </c>
      <c r="E495" s="62" t="s">
        <v>308</v>
      </c>
      <c r="F495" s="78">
        <v>2.446112769</v>
      </c>
      <c r="G495" s="78">
        <v>5.0590115899999999</v>
      </c>
      <c r="H495" s="79">
        <f t="shared" si="21"/>
        <v>-0.51648405513931628</v>
      </c>
      <c r="I495" s="89">
        <v>1.1908183700000001</v>
      </c>
      <c r="J495" s="89">
        <v>2.5329174300000004</v>
      </c>
      <c r="K495" s="79">
        <f t="shared" si="22"/>
        <v>-0.52986293358958803</v>
      </c>
      <c r="L495" s="63">
        <f t="shared" si="23"/>
        <v>0.48682071615480788</v>
      </c>
    </row>
    <row r="496" spans="1:12" x14ac:dyDescent="0.2">
      <c r="A496" s="62" t="s">
        <v>2434</v>
      </c>
      <c r="B496" s="62" t="s">
        <v>1867</v>
      </c>
      <c r="C496" s="62" t="s">
        <v>947</v>
      </c>
      <c r="D496" s="62" t="s">
        <v>306</v>
      </c>
      <c r="E496" s="62" t="s">
        <v>1442</v>
      </c>
      <c r="F496" s="78">
        <v>1.1799257329999999</v>
      </c>
      <c r="G496" s="78">
        <v>1.061495157</v>
      </c>
      <c r="H496" s="79">
        <f t="shared" si="21"/>
        <v>0.11156958674659312</v>
      </c>
      <c r="I496" s="89">
        <v>1.1725246</v>
      </c>
      <c r="J496" s="89">
        <v>1.0565589</v>
      </c>
      <c r="K496" s="79">
        <f t="shared" si="22"/>
        <v>0.10975791316508721</v>
      </c>
      <c r="L496" s="63">
        <f t="shared" si="23"/>
        <v>0.9937274586077699</v>
      </c>
    </row>
    <row r="497" spans="1:12" x14ac:dyDescent="0.2">
      <c r="A497" s="62" t="s">
        <v>2583</v>
      </c>
      <c r="B497" s="62" t="s">
        <v>687</v>
      </c>
      <c r="C497" s="62" t="s">
        <v>1230</v>
      </c>
      <c r="D497" s="62" t="s">
        <v>306</v>
      </c>
      <c r="E497" s="62" t="s">
        <v>1442</v>
      </c>
      <c r="F497" s="78">
        <v>8.5059439890000004</v>
      </c>
      <c r="G497" s="78">
        <v>1.7988208619999999</v>
      </c>
      <c r="H497" s="79">
        <f t="shared" si="21"/>
        <v>3.728622048302662</v>
      </c>
      <c r="I497" s="89">
        <v>1.1640582099999999</v>
      </c>
      <c r="J497" s="89">
        <v>0.123228</v>
      </c>
      <c r="K497" s="79">
        <f t="shared" si="22"/>
        <v>8.4463775278345814</v>
      </c>
      <c r="L497" s="63">
        <f t="shared" si="23"/>
        <v>0.13685232485722637</v>
      </c>
    </row>
    <row r="498" spans="1:12" x14ac:dyDescent="0.2">
      <c r="A498" s="62" t="s">
        <v>2259</v>
      </c>
      <c r="B498" s="62" t="s">
        <v>1591</v>
      </c>
      <c r="C498" s="62" t="s">
        <v>219</v>
      </c>
      <c r="D498" s="62" t="s">
        <v>1153</v>
      </c>
      <c r="E498" s="62" t="s">
        <v>308</v>
      </c>
      <c r="F498" s="78">
        <v>1.83880998</v>
      </c>
      <c r="G498" s="78">
        <v>5.3204608799999997</v>
      </c>
      <c r="H498" s="79">
        <f t="shared" si="21"/>
        <v>-0.65438896714526729</v>
      </c>
      <c r="I498" s="89">
        <v>1.1632641000000001</v>
      </c>
      <c r="J498" s="89">
        <v>7.9613480499999998</v>
      </c>
      <c r="K498" s="79">
        <f t="shared" si="22"/>
        <v>-0.85388603880972136</v>
      </c>
      <c r="L498" s="63">
        <f t="shared" si="23"/>
        <v>0.63261789562399495</v>
      </c>
    </row>
    <row r="499" spans="1:12" x14ac:dyDescent="0.2">
      <c r="A499" s="62" t="s">
        <v>549</v>
      </c>
      <c r="B499" s="62" t="s">
        <v>351</v>
      </c>
      <c r="C499" s="62" t="s">
        <v>1236</v>
      </c>
      <c r="D499" s="62" t="s">
        <v>306</v>
      </c>
      <c r="E499" s="62" t="s">
        <v>308</v>
      </c>
      <c r="F499" s="78">
        <v>4.1406514769999996</v>
      </c>
      <c r="G499" s="78">
        <v>3.0968432829999997</v>
      </c>
      <c r="H499" s="79">
        <f t="shared" si="21"/>
        <v>0.33705554289102846</v>
      </c>
      <c r="I499" s="89">
        <v>1.15650308</v>
      </c>
      <c r="J499" s="89">
        <v>6.3970757200000001</v>
      </c>
      <c r="K499" s="79">
        <f t="shared" si="22"/>
        <v>-0.8192137891405169</v>
      </c>
      <c r="L499" s="63">
        <f t="shared" si="23"/>
        <v>0.27930461822831659</v>
      </c>
    </row>
    <row r="500" spans="1:12" x14ac:dyDescent="0.2">
      <c r="A500" s="62" t="s">
        <v>1265</v>
      </c>
      <c r="B500" s="62" t="s">
        <v>1266</v>
      </c>
      <c r="C500" s="62" t="s">
        <v>1236</v>
      </c>
      <c r="D500" s="62" t="s">
        <v>306</v>
      </c>
      <c r="E500" s="62" t="s">
        <v>308</v>
      </c>
      <c r="F500" s="78">
        <v>1.35662101</v>
      </c>
      <c r="G500" s="78">
        <v>1.00209876</v>
      </c>
      <c r="H500" s="79">
        <f t="shared" si="21"/>
        <v>0.3537797512093519</v>
      </c>
      <c r="I500" s="89">
        <v>1.15558607</v>
      </c>
      <c r="J500" s="89">
        <v>0.15746211999999998</v>
      </c>
      <c r="K500" s="79">
        <f t="shared" si="22"/>
        <v>6.3388194570224261</v>
      </c>
      <c r="L500" s="63">
        <f t="shared" si="23"/>
        <v>0.85181201048920807</v>
      </c>
    </row>
    <row r="501" spans="1:12" x14ac:dyDescent="0.2">
      <c r="A501" s="62" t="s">
        <v>2576</v>
      </c>
      <c r="B501" s="62" t="s">
        <v>90</v>
      </c>
      <c r="C501" s="62" t="s">
        <v>1230</v>
      </c>
      <c r="D501" s="62" t="s">
        <v>306</v>
      </c>
      <c r="E501" s="62" t="s">
        <v>1442</v>
      </c>
      <c r="F501" s="78">
        <v>5.1148148200000003</v>
      </c>
      <c r="G501" s="78">
        <v>0.61724080000000003</v>
      </c>
      <c r="H501" s="79">
        <f t="shared" si="21"/>
        <v>7.2865792734375301</v>
      </c>
      <c r="I501" s="89">
        <v>1.10837023</v>
      </c>
      <c r="J501" s="89">
        <v>0.61724080000000003</v>
      </c>
      <c r="K501" s="79">
        <f t="shared" si="22"/>
        <v>0.79568529818508416</v>
      </c>
      <c r="L501" s="63">
        <f t="shared" si="23"/>
        <v>0.216698017231443</v>
      </c>
    </row>
    <row r="502" spans="1:12" x14ac:dyDescent="0.2">
      <c r="A502" s="62" t="s">
        <v>2386</v>
      </c>
      <c r="B502" s="62" t="s">
        <v>220</v>
      </c>
      <c r="C502" s="62" t="s">
        <v>947</v>
      </c>
      <c r="D502" s="62" t="s">
        <v>306</v>
      </c>
      <c r="E502" s="62" t="s">
        <v>1442</v>
      </c>
      <c r="F502" s="78">
        <v>1.1871548940000001</v>
      </c>
      <c r="G502" s="78">
        <v>1.15396641</v>
      </c>
      <c r="H502" s="79">
        <f t="shared" si="21"/>
        <v>2.8760355338246057E-2</v>
      </c>
      <c r="I502" s="89">
        <v>1.10813542</v>
      </c>
      <c r="J502" s="89">
        <v>1.1003499999999999</v>
      </c>
      <c r="K502" s="79">
        <f t="shared" si="22"/>
        <v>7.0754032807742728E-3</v>
      </c>
      <c r="L502" s="63">
        <f t="shared" si="23"/>
        <v>0.93343794108134293</v>
      </c>
    </row>
    <row r="503" spans="1:12" x14ac:dyDescent="0.2">
      <c r="A503" s="62" t="s">
        <v>946</v>
      </c>
      <c r="B503" s="62" t="s">
        <v>943</v>
      </c>
      <c r="C503" s="62" t="s">
        <v>1236</v>
      </c>
      <c r="D503" s="62" t="s">
        <v>306</v>
      </c>
      <c r="E503" s="62" t="s">
        <v>308</v>
      </c>
      <c r="F503" s="78">
        <v>0.21465057999999998</v>
      </c>
      <c r="G503" s="78">
        <v>2.5879561899999999</v>
      </c>
      <c r="H503" s="79">
        <f t="shared" si="21"/>
        <v>-0.91705787724327748</v>
      </c>
      <c r="I503" s="89">
        <v>1.09428616</v>
      </c>
      <c r="J503" s="89">
        <v>5.7805558399999999</v>
      </c>
      <c r="K503" s="79">
        <f t="shared" si="22"/>
        <v>-0.81069533963709617</v>
      </c>
      <c r="L503" s="63">
        <f t="shared" si="23"/>
        <v>5.097988367886078</v>
      </c>
    </row>
    <row r="504" spans="1:12" x14ac:dyDescent="0.2">
      <c r="A504" s="62" t="s">
        <v>2349</v>
      </c>
      <c r="B504" s="62" t="s">
        <v>938</v>
      </c>
      <c r="C504" s="62" t="s">
        <v>947</v>
      </c>
      <c r="D504" s="62" t="s">
        <v>306</v>
      </c>
      <c r="E504" s="62" t="s">
        <v>308</v>
      </c>
      <c r="F504" s="78">
        <v>1.0916996780000001</v>
      </c>
      <c r="G504" s="78">
        <v>1.88626783</v>
      </c>
      <c r="H504" s="79">
        <f t="shared" si="21"/>
        <v>-0.42123824589639525</v>
      </c>
      <c r="I504" s="89">
        <v>1.08911208</v>
      </c>
      <c r="J504" s="89">
        <v>2.4779082999999997</v>
      </c>
      <c r="K504" s="79">
        <f t="shared" si="22"/>
        <v>-0.56047119257803035</v>
      </c>
      <c r="L504" s="63">
        <f t="shared" si="23"/>
        <v>0.99762975289619893</v>
      </c>
    </row>
    <row r="505" spans="1:12" x14ac:dyDescent="0.2">
      <c r="A505" s="62" t="s">
        <v>1322</v>
      </c>
      <c r="B505" s="62" t="s">
        <v>1343</v>
      </c>
      <c r="C505" s="62" t="s">
        <v>1235</v>
      </c>
      <c r="D505" s="62" t="s">
        <v>307</v>
      </c>
      <c r="E505" s="62" t="s">
        <v>308</v>
      </c>
      <c r="F505" s="78">
        <v>2.3837521809999997</v>
      </c>
      <c r="G505" s="78">
        <v>1.1764361699999999</v>
      </c>
      <c r="H505" s="79">
        <f t="shared" si="21"/>
        <v>1.0262486327668761</v>
      </c>
      <c r="I505" s="89">
        <v>1.07595822</v>
      </c>
      <c r="J505" s="89">
        <v>0.39692163000000003</v>
      </c>
      <c r="K505" s="79">
        <f t="shared" si="22"/>
        <v>1.7107573351444714</v>
      </c>
      <c r="L505" s="63">
        <f t="shared" si="23"/>
        <v>0.45137167721379007</v>
      </c>
    </row>
    <row r="506" spans="1:12" x14ac:dyDescent="0.2">
      <c r="A506" s="62" t="s">
        <v>2145</v>
      </c>
      <c r="B506" s="62" t="s">
        <v>2146</v>
      </c>
      <c r="C506" s="62" t="s">
        <v>1382</v>
      </c>
      <c r="D506" s="62" t="s">
        <v>307</v>
      </c>
      <c r="E506" s="62" t="s">
        <v>308</v>
      </c>
      <c r="F506" s="78">
        <v>0.93455530000000009</v>
      </c>
      <c r="G506" s="78">
        <v>0.44983547999999995</v>
      </c>
      <c r="H506" s="79">
        <f t="shared" si="21"/>
        <v>1.0775491075092614</v>
      </c>
      <c r="I506" s="89">
        <v>1.0755935770312302</v>
      </c>
      <c r="J506" s="89">
        <v>0</v>
      </c>
      <c r="K506" s="79" t="str">
        <f t="shared" si="22"/>
        <v/>
      </c>
      <c r="L506" s="63">
        <f t="shared" si="23"/>
        <v>1.1509148544031906</v>
      </c>
    </row>
    <row r="507" spans="1:12" x14ac:dyDescent="0.2">
      <c r="A507" s="62" t="s">
        <v>2438</v>
      </c>
      <c r="B507" s="62" t="s">
        <v>1438</v>
      </c>
      <c r="C507" s="62" t="s">
        <v>947</v>
      </c>
      <c r="D507" s="62" t="s">
        <v>306</v>
      </c>
      <c r="E507" s="62" t="s">
        <v>1442</v>
      </c>
      <c r="F507" s="78">
        <v>1.7297512420000001</v>
      </c>
      <c r="G507" s="78">
        <v>1.59123452</v>
      </c>
      <c r="H507" s="79">
        <f t="shared" si="21"/>
        <v>8.7049847309748074E-2</v>
      </c>
      <c r="I507" s="89">
        <v>1.0652426799999999</v>
      </c>
      <c r="J507" s="89">
        <v>0.56713031000000003</v>
      </c>
      <c r="K507" s="79">
        <f t="shared" si="22"/>
        <v>0.8783032068943728</v>
      </c>
      <c r="L507" s="63">
        <f t="shared" si="23"/>
        <v>0.61583576536030016</v>
      </c>
    </row>
    <row r="508" spans="1:12" x14ac:dyDescent="0.2">
      <c r="A508" s="62" t="s">
        <v>2702</v>
      </c>
      <c r="B508" s="62" t="s">
        <v>291</v>
      </c>
      <c r="C508" s="62" t="s">
        <v>1230</v>
      </c>
      <c r="D508" s="62" t="s">
        <v>306</v>
      </c>
      <c r="E508" s="62" t="s">
        <v>1442</v>
      </c>
      <c r="F508" s="78">
        <v>8.4563470000000002E-2</v>
      </c>
      <c r="G508" s="78">
        <v>0.14075642999999999</v>
      </c>
      <c r="H508" s="79">
        <f t="shared" si="21"/>
        <v>-0.39922126470527841</v>
      </c>
      <c r="I508" s="89">
        <v>1.0645315</v>
      </c>
      <c r="J508" s="89">
        <v>0</v>
      </c>
      <c r="K508" s="79" t="str">
        <f t="shared" si="22"/>
        <v/>
      </c>
      <c r="L508" s="63">
        <f t="shared" si="23"/>
        <v>12.588550351587983</v>
      </c>
    </row>
    <row r="509" spans="1:12" x14ac:dyDescent="0.2">
      <c r="A509" s="62" t="s">
        <v>712</v>
      </c>
      <c r="B509" s="62" t="s">
        <v>834</v>
      </c>
      <c r="C509" s="62" t="s">
        <v>1236</v>
      </c>
      <c r="D509" s="62" t="s">
        <v>306</v>
      </c>
      <c r="E509" s="62" t="s">
        <v>308</v>
      </c>
      <c r="F509" s="78">
        <v>0.82852540000000008</v>
      </c>
      <c r="G509" s="78">
        <v>2.3078812799999997</v>
      </c>
      <c r="H509" s="79">
        <f t="shared" si="21"/>
        <v>-0.64100172431746572</v>
      </c>
      <c r="I509" s="89">
        <v>1.0518041999999999</v>
      </c>
      <c r="J509" s="89">
        <v>3.4345437400000001</v>
      </c>
      <c r="K509" s="79">
        <f t="shared" si="22"/>
        <v>-0.69375722668769979</v>
      </c>
      <c r="L509" s="63">
        <f t="shared" si="23"/>
        <v>1.269489384393043</v>
      </c>
    </row>
    <row r="510" spans="1:12" x14ac:dyDescent="0.2">
      <c r="A510" s="62" t="s">
        <v>715</v>
      </c>
      <c r="B510" s="62" t="s">
        <v>837</v>
      </c>
      <c r="C510" s="62" t="s">
        <v>1236</v>
      </c>
      <c r="D510" s="62" t="s">
        <v>306</v>
      </c>
      <c r="E510" s="62" t="s">
        <v>308</v>
      </c>
      <c r="F510" s="78">
        <v>0.41804064000000002</v>
      </c>
      <c r="G510" s="78">
        <v>2.0099801100000003</v>
      </c>
      <c r="H510" s="79">
        <f t="shared" si="21"/>
        <v>-0.79201752399430458</v>
      </c>
      <c r="I510" s="89">
        <v>1.0465106200000001</v>
      </c>
      <c r="J510" s="89">
        <v>1.0352435200000001</v>
      </c>
      <c r="K510" s="79">
        <f t="shared" si="22"/>
        <v>1.0883526225790696E-2</v>
      </c>
      <c r="L510" s="63">
        <f t="shared" si="23"/>
        <v>2.5033705335442984</v>
      </c>
    </row>
    <row r="511" spans="1:12" x14ac:dyDescent="0.2">
      <c r="A511" s="62" t="s">
        <v>1263</v>
      </c>
      <c r="B511" s="62" t="s">
        <v>1264</v>
      </c>
      <c r="C511" s="62" t="s">
        <v>1236</v>
      </c>
      <c r="D511" s="62" t="s">
        <v>306</v>
      </c>
      <c r="E511" s="62" t="s">
        <v>308</v>
      </c>
      <c r="F511" s="78">
        <v>1.2368076499999998</v>
      </c>
      <c r="G511" s="78">
        <v>1.2090011810000001</v>
      </c>
      <c r="H511" s="79">
        <f t="shared" si="21"/>
        <v>2.2999538327167057E-2</v>
      </c>
      <c r="I511" s="89">
        <v>1.04530324</v>
      </c>
      <c r="J511" s="89">
        <v>2.5934787099999999</v>
      </c>
      <c r="K511" s="79">
        <f t="shared" si="22"/>
        <v>-0.5969493653564637</v>
      </c>
      <c r="L511" s="63">
        <f t="shared" si="23"/>
        <v>0.84516233385199402</v>
      </c>
    </row>
    <row r="512" spans="1:12" x14ac:dyDescent="0.2">
      <c r="A512" s="62" t="s">
        <v>382</v>
      </c>
      <c r="B512" s="62" t="s">
        <v>625</v>
      </c>
      <c r="C512" s="62" t="s">
        <v>1231</v>
      </c>
      <c r="D512" s="62" t="s">
        <v>306</v>
      </c>
      <c r="E512" s="62" t="s">
        <v>1442</v>
      </c>
      <c r="F512" s="78">
        <v>0.26476330999999997</v>
      </c>
      <c r="G512" s="78">
        <v>1.8267630800000001</v>
      </c>
      <c r="H512" s="79">
        <f t="shared" si="21"/>
        <v>-0.85506423197473425</v>
      </c>
      <c r="I512" s="89">
        <v>1.0347759999999999</v>
      </c>
      <c r="J512" s="89">
        <v>3.7733203999999998</v>
      </c>
      <c r="K512" s="79">
        <f t="shared" si="22"/>
        <v>-0.7257651377815677</v>
      </c>
      <c r="L512" s="63">
        <f t="shared" si="23"/>
        <v>3.9083058751607238</v>
      </c>
    </row>
    <row r="513" spans="1:12" x14ac:dyDescent="0.2">
      <c r="A513" s="62" t="s">
        <v>2311</v>
      </c>
      <c r="B513" s="62" t="s">
        <v>1358</v>
      </c>
      <c r="C513" s="62" t="s">
        <v>947</v>
      </c>
      <c r="D513" s="62" t="s">
        <v>306</v>
      </c>
      <c r="E513" s="62" t="s">
        <v>1442</v>
      </c>
      <c r="F513" s="78">
        <v>1.6754432029999999</v>
      </c>
      <c r="G513" s="78">
        <v>3.6396643150000001</v>
      </c>
      <c r="H513" s="79">
        <f t="shared" si="21"/>
        <v>-0.53967095369343143</v>
      </c>
      <c r="I513" s="89">
        <v>1.0345376899999998</v>
      </c>
      <c r="J513" s="89">
        <v>3.8110023900000001</v>
      </c>
      <c r="K513" s="79">
        <f t="shared" si="22"/>
        <v>-0.72853921773583563</v>
      </c>
      <c r="L513" s="63">
        <f t="shared" si="23"/>
        <v>0.61747105968593063</v>
      </c>
    </row>
    <row r="514" spans="1:12" x14ac:dyDescent="0.2">
      <c r="A514" s="62" t="s">
        <v>2375</v>
      </c>
      <c r="B514" s="62" t="s">
        <v>553</v>
      </c>
      <c r="C514" s="62" t="s">
        <v>947</v>
      </c>
      <c r="D514" s="62" t="s">
        <v>306</v>
      </c>
      <c r="E514" s="62" t="s">
        <v>1442</v>
      </c>
      <c r="F514" s="78">
        <v>1.320339787</v>
      </c>
      <c r="G514" s="78">
        <v>0.24463717000000001</v>
      </c>
      <c r="H514" s="79">
        <f t="shared" si="21"/>
        <v>4.3971348139777771</v>
      </c>
      <c r="I514" s="89">
        <v>1.0302573900000001</v>
      </c>
      <c r="J514" s="89">
        <v>0.19794027</v>
      </c>
      <c r="K514" s="79">
        <f t="shared" si="22"/>
        <v>4.2048902934203332</v>
      </c>
      <c r="L514" s="63">
        <f t="shared" si="23"/>
        <v>0.78029716300596497</v>
      </c>
    </row>
    <row r="515" spans="1:12" x14ac:dyDescent="0.2">
      <c r="A515" s="62" t="s">
        <v>710</v>
      </c>
      <c r="B515" s="62" t="s">
        <v>832</v>
      </c>
      <c r="C515" s="62" t="s">
        <v>1236</v>
      </c>
      <c r="D515" s="62" t="s">
        <v>306</v>
      </c>
      <c r="E515" s="62" t="s">
        <v>308</v>
      </c>
      <c r="F515" s="78">
        <v>2.8682773099999999</v>
      </c>
      <c r="G515" s="78">
        <v>1.6564103799999998</v>
      </c>
      <c r="H515" s="79">
        <f t="shared" si="21"/>
        <v>0.73162239541145602</v>
      </c>
      <c r="I515" s="89">
        <v>1.02935457</v>
      </c>
      <c r="J515" s="89">
        <v>13.085885289999998</v>
      </c>
      <c r="K515" s="79">
        <f t="shared" si="22"/>
        <v>-0.92133856080897991</v>
      </c>
      <c r="L515" s="63">
        <f t="shared" si="23"/>
        <v>0.35887554052435744</v>
      </c>
    </row>
    <row r="516" spans="1:12" x14ac:dyDescent="0.2">
      <c r="A516" s="62" t="s">
        <v>2746</v>
      </c>
      <c r="B516" s="62" t="s">
        <v>2747</v>
      </c>
      <c r="C516" s="62" t="s">
        <v>1235</v>
      </c>
      <c r="D516" s="62" t="s">
        <v>1153</v>
      </c>
      <c r="E516" s="62" t="s">
        <v>308</v>
      </c>
      <c r="F516" s="78">
        <v>0.84517854000000003</v>
      </c>
      <c r="G516" s="78">
        <v>1.3733753200000001</v>
      </c>
      <c r="H516" s="79">
        <f t="shared" si="21"/>
        <v>-0.38459754759536524</v>
      </c>
      <c r="I516" s="89">
        <v>1.0290539999999999</v>
      </c>
      <c r="J516" s="89">
        <v>3.9014399999999999E-3</v>
      </c>
      <c r="K516" s="79" t="str">
        <f t="shared" si="22"/>
        <v/>
      </c>
      <c r="L516" s="63">
        <f t="shared" si="23"/>
        <v>1.2175581268308113</v>
      </c>
    </row>
    <row r="517" spans="1:12" x14ac:dyDescent="0.2">
      <c r="A517" s="62" t="s">
        <v>719</v>
      </c>
      <c r="B517" s="62" t="s">
        <v>841</v>
      </c>
      <c r="C517" s="62" t="s">
        <v>1236</v>
      </c>
      <c r="D517" s="62" t="s">
        <v>306</v>
      </c>
      <c r="E517" s="62" t="s">
        <v>308</v>
      </c>
      <c r="F517" s="78">
        <v>0.12349703999999999</v>
      </c>
      <c r="G517" s="78">
        <v>2.3118679599999998</v>
      </c>
      <c r="H517" s="79">
        <f t="shared" si="21"/>
        <v>-0.94658127447728457</v>
      </c>
      <c r="I517" s="89">
        <v>1.02154543</v>
      </c>
      <c r="J517" s="89">
        <v>8.48929081</v>
      </c>
      <c r="K517" s="79">
        <f t="shared" si="22"/>
        <v>-0.87966657605878384</v>
      </c>
      <c r="L517" s="63">
        <f t="shared" si="23"/>
        <v>8.2718211707746203</v>
      </c>
    </row>
    <row r="518" spans="1:12" x14ac:dyDescent="0.2">
      <c r="A518" s="62" t="s">
        <v>319</v>
      </c>
      <c r="B518" s="62" t="s">
        <v>320</v>
      </c>
      <c r="C518" s="62" t="s">
        <v>1236</v>
      </c>
      <c r="D518" s="62" t="s">
        <v>306</v>
      </c>
      <c r="E518" s="62" t="s">
        <v>308</v>
      </c>
      <c r="F518" s="78">
        <v>1.1120690000000001E-2</v>
      </c>
      <c r="G518" s="78">
        <v>2.5417789E-2</v>
      </c>
      <c r="H518" s="79">
        <f t="shared" si="21"/>
        <v>-0.56248397529777272</v>
      </c>
      <c r="I518" s="89">
        <v>1.0130032600000001</v>
      </c>
      <c r="J518" s="89">
        <v>1.0578829999999999E-2</v>
      </c>
      <c r="K518" s="79">
        <f t="shared" si="22"/>
        <v>94.757589449873009</v>
      </c>
      <c r="L518" s="63">
        <f t="shared" si="23"/>
        <v>91.091763190953074</v>
      </c>
    </row>
    <row r="519" spans="1:12" x14ac:dyDescent="0.2">
      <c r="A519" s="62" t="s">
        <v>321</v>
      </c>
      <c r="B519" s="62" t="s">
        <v>322</v>
      </c>
      <c r="C519" s="62" t="s">
        <v>1236</v>
      </c>
      <c r="D519" s="62" t="s">
        <v>306</v>
      </c>
      <c r="E519" s="62" t="s">
        <v>308</v>
      </c>
      <c r="F519" s="78">
        <v>1.52960092</v>
      </c>
      <c r="G519" s="78">
        <v>0.79857422</v>
      </c>
      <c r="H519" s="79">
        <f t="shared" ref="H519:H582" si="24">IF(ISERROR(F519/G519-1),"",IF((F519/G519-1)&gt;10000%,"",F519/G519-1))</f>
        <v>0.91541485023145386</v>
      </c>
      <c r="I519" s="89">
        <v>1.0083912399999999</v>
      </c>
      <c r="J519" s="89">
        <v>1.0300094499999999</v>
      </c>
      <c r="K519" s="79">
        <f t="shared" ref="K519:K582" si="25">IF(ISERROR(I519/J519-1),"",IF((I519/J519-1)&gt;10000%,"",I519/J519-1))</f>
        <v>-2.0988360834941822E-2</v>
      </c>
      <c r="L519" s="63">
        <f t="shared" ref="L519:L582" si="26">IF(ISERROR(I519/F519),"",IF(I519/F519&gt;10000%,"",I519/F519))</f>
        <v>0.65925119867213466</v>
      </c>
    </row>
    <row r="520" spans="1:12" x14ac:dyDescent="0.2">
      <c r="A520" s="62" t="s">
        <v>705</v>
      </c>
      <c r="B520" s="62" t="s">
        <v>827</v>
      </c>
      <c r="C520" s="62" t="s">
        <v>1236</v>
      </c>
      <c r="D520" s="62" t="s">
        <v>306</v>
      </c>
      <c r="E520" s="62" t="s">
        <v>308</v>
      </c>
      <c r="F520" s="78">
        <v>3.0113678099999999</v>
      </c>
      <c r="G520" s="78">
        <v>2.6727669399999998</v>
      </c>
      <c r="H520" s="79">
        <f t="shared" si="24"/>
        <v>0.12668552013741996</v>
      </c>
      <c r="I520" s="89">
        <v>1.0072171000000001</v>
      </c>
      <c r="J520" s="89">
        <v>2.8400885899999997</v>
      </c>
      <c r="K520" s="79">
        <f t="shared" si="25"/>
        <v>-0.6453571541583496</v>
      </c>
      <c r="L520" s="63">
        <f t="shared" si="26"/>
        <v>0.33447163001984809</v>
      </c>
    </row>
    <row r="521" spans="1:12" x14ac:dyDescent="0.2">
      <c r="A521" s="62" t="s">
        <v>2650</v>
      </c>
      <c r="B521" s="62" t="s">
        <v>260</v>
      </c>
      <c r="C521" s="62" t="s">
        <v>1235</v>
      </c>
      <c r="D521" s="62" t="s">
        <v>307</v>
      </c>
      <c r="E521" s="62" t="s">
        <v>1442</v>
      </c>
      <c r="F521" s="78">
        <v>0.99103231800000002</v>
      </c>
      <c r="G521" s="78">
        <v>0.35477326199999998</v>
      </c>
      <c r="H521" s="79">
        <f t="shared" si="24"/>
        <v>1.7934244886808863</v>
      </c>
      <c r="I521" s="89">
        <v>1.00679183223258</v>
      </c>
      <c r="J521" s="89">
        <v>33.674980605878602</v>
      </c>
      <c r="K521" s="79">
        <f t="shared" si="25"/>
        <v>-0.97010267521707716</v>
      </c>
      <c r="L521" s="63">
        <f t="shared" si="26"/>
        <v>1.0159021193823268</v>
      </c>
    </row>
    <row r="522" spans="1:12" x14ac:dyDescent="0.2">
      <c r="A522" s="62" t="s">
        <v>1310</v>
      </c>
      <c r="B522" s="62" t="s">
        <v>613</v>
      </c>
      <c r="C522" s="62" t="s">
        <v>1235</v>
      </c>
      <c r="D522" s="62" t="s">
        <v>307</v>
      </c>
      <c r="E522" s="62" t="s">
        <v>308</v>
      </c>
      <c r="F522" s="78">
        <v>0.74971579899999996</v>
      </c>
      <c r="G522" s="78">
        <v>1.5427706429999999</v>
      </c>
      <c r="H522" s="79">
        <f t="shared" si="24"/>
        <v>-0.51404584835621603</v>
      </c>
      <c r="I522" s="89">
        <v>0.98958473000000002</v>
      </c>
      <c r="J522" s="89">
        <v>14.68830736</v>
      </c>
      <c r="K522" s="79">
        <f t="shared" si="25"/>
        <v>-0.93262772178264108</v>
      </c>
      <c r="L522" s="63">
        <f t="shared" si="26"/>
        <v>1.3199464801461387</v>
      </c>
    </row>
    <row r="523" spans="1:12" x14ac:dyDescent="0.2">
      <c r="A523" s="62" t="s">
        <v>2587</v>
      </c>
      <c r="B523" s="62" t="s">
        <v>489</v>
      </c>
      <c r="C523" s="62" t="s">
        <v>1235</v>
      </c>
      <c r="D523" s="62" t="s">
        <v>307</v>
      </c>
      <c r="E523" s="62" t="s">
        <v>1442</v>
      </c>
      <c r="F523" s="78">
        <v>1.4088421200000001</v>
      </c>
      <c r="G523" s="78">
        <v>3.01311215</v>
      </c>
      <c r="H523" s="79">
        <f t="shared" si="24"/>
        <v>-0.53242957783698819</v>
      </c>
      <c r="I523" s="89">
        <v>0.97340191474468996</v>
      </c>
      <c r="J523" s="89">
        <v>0</v>
      </c>
      <c r="K523" s="79" t="str">
        <f t="shared" si="25"/>
        <v/>
      </c>
      <c r="L523" s="63">
        <f t="shared" si="26"/>
        <v>0.69092334827744206</v>
      </c>
    </row>
    <row r="524" spans="1:12" x14ac:dyDescent="0.2">
      <c r="A524" s="62" t="s">
        <v>887</v>
      </c>
      <c r="B524" s="62" t="s">
        <v>888</v>
      </c>
      <c r="C524" s="62" t="s">
        <v>1235</v>
      </c>
      <c r="D524" s="62" t="s">
        <v>307</v>
      </c>
      <c r="E524" s="62" t="s">
        <v>308</v>
      </c>
      <c r="F524" s="78">
        <v>3.0215264770000001</v>
      </c>
      <c r="G524" s="78">
        <v>5.4465152659999996</v>
      </c>
      <c r="H524" s="79">
        <f t="shared" si="24"/>
        <v>-0.44523675608476665</v>
      </c>
      <c r="I524" s="89">
        <v>0.96146635999999996</v>
      </c>
      <c r="J524" s="89">
        <v>3.9040219300000003</v>
      </c>
      <c r="K524" s="79">
        <f t="shared" si="25"/>
        <v>-0.75372413955676731</v>
      </c>
      <c r="L524" s="63">
        <f t="shared" si="26"/>
        <v>0.31820550550151605</v>
      </c>
    </row>
    <row r="525" spans="1:12" x14ac:dyDescent="0.2">
      <c r="A525" s="62" t="s">
        <v>1917</v>
      </c>
      <c r="B525" s="62" t="s">
        <v>1918</v>
      </c>
      <c r="C525" s="62" t="s">
        <v>1382</v>
      </c>
      <c r="D525" s="62" t="s">
        <v>307</v>
      </c>
      <c r="E525" s="62" t="s">
        <v>308</v>
      </c>
      <c r="F525" s="78">
        <v>1.6972493400000002</v>
      </c>
      <c r="G525" s="78">
        <v>2.5501465200000002</v>
      </c>
      <c r="H525" s="79">
        <f t="shared" si="24"/>
        <v>-0.33445026523417176</v>
      </c>
      <c r="I525" s="89">
        <v>0.93647524000000004</v>
      </c>
      <c r="J525" s="89">
        <v>3.7083795400000001</v>
      </c>
      <c r="K525" s="79">
        <f t="shared" si="25"/>
        <v>-0.74747049758558426</v>
      </c>
      <c r="L525" s="63">
        <f t="shared" si="26"/>
        <v>0.55176055628927212</v>
      </c>
    </row>
    <row r="526" spans="1:12" x14ac:dyDescent="0.2">
      <c r="A526" s="62" t="s">
        <v>2806</v>
      </c>
      <c r="B526" s="62" t="s">
        <v>2807</v>
      </c>
      <c r="C526" s="62" t="s">
        <v>2802</v>
      </c>
      <c r="D526" s="62" t="s">
        <v>1153</v>
      </c>
      <c r="E526" s="62" t="s">
        <v>308</v>
      </c>
      <c r="F526" s="78">
        <v>0.16419414999999998</v>
      </c>
      <c r="G526" s="78">
        <v>0.20291912000000001</v>
      </c>
      <c r="H526" s="79">
        <f t="shared" si="24"/>
        <v>-0.19083943395772673</v>
      </c>
      <c r="I526" s="89">
        <v>0.92827452385761999</v>
      </c>
      <c r="J526" s="89">
        <v>0.18160900398406402</v>
      </c>
      <c r="K526" s="79">
        <f t="shared" si="25"/>
        <v>4.1113904238970171</v>
      </c>
      <c r="L526" s="63">
        <f t="shared" si="26"/>
        <v>5.653517642727345</v>
      </c>
    </row>
    <row r="527" spans="1:12" x14ac:dyDescent="0.2">
      <c r="A527" s="62" t="s">
        <v>374</v>
      </c>
      <c r="B527" s="62" t="s">
        <v>620</v>
      </c>
      <c r="C527" s="62" t="s">
        <v>1231</v>
      </c>
      <c r="D527" s="62" t="s">
        <v>306</v>
      </c>
      <c r="E527" s="62" t="s">
        <v>1442</v>
      </c>
      <c r="F527" s="78">
        <v>27.639868352000001</v>
      </c>
      <c r="G527" s="78">
        <v>14.027141685</v>
      </c>
      <c r="H527" s="79">
        <f t="shared" si="24"/>
        <v>0.97045620360111173</v>
      </c>
      <c r="I527" s="89">
        <v>0.92701005000000003</v>
      </c>
      <c r="J527" s="89">
        <v>41.807620030000002</v>
      </c>
      <c r="K527" s="79">
        <f t="shared" si="25"/>
        <v>-0.9778267681983619</v>
      </c>
      <c r="L527" s="63">
        <f t="shared" si="26"/>
        <v>3.3538873564603007E-2</v>
      </c>
    </row>
    <row r="528" spans="1:12" x14ac:dyDescent="0.2">
      <c r="A528" s="62" t="s">
        <v>1326</v>
      </c>
      <c r="B528" s="62" t="s">
        <v>1268</v>
      </c>
      <c r="C528" s="62" t="s">
        <v>1235</v>
      </c>
      <c r="D528" s="62" t="s">
        <v>307</v>
      </c>
      <c r="E528" s="62" t="s">
        <v>308</v>
      </c>
      <c r="F528" s="78">
        <v>0.95904210999999995</v>
      </c>
      <c r="G528" s="78">
        <v>0.42082089</v>
      </c>
      <c r="H528" s="79">
        <f t="shared" si="24"/>
        <v>1.2789793301373416</v>
      </c>
      <c r="I528" s="89">
        <v>0.91387008999999997</v>
      </c>
      <c r="J528" s="89">
        <v>0.33060405999999998</v>
      </c>
      <c r="K528" s="79">
        <f t="shared" si="25"/>
        <v>1.7642433973738858</v>
      </c>
      <c r="L528" s="63">
        <f t="shared" si="26"/>
        <v>0.95289881483931926</v>
      </c>
    </row>
    <row r="529" spans="1:12" x14ac:dyDescent="0.2">
      <c r="A529" s="62" t="s">
        <v>2763</v>
      </c>
      <c r="B529" s="62" t="s">
        <v>65</v>
      </c>
      <c r="C529" s="62" t="s">
        <v>2792</v>
      </c>
      <c r="D529" s="62" t="s">
        <v>307</v>
      </c>
      <c r="E529" s="62" t="s">
        <v>308</v>
      </c>
      <c r="F529" s="78">
        <v>3.1102413339999999</v>
      </c>
      <c r="G529" s="78">
        <v>0.69709537399999999</v>
      </c>
      <c r="H529" s="79">
        <f t="shared" si="24"/>
        <v>3.4617156417968138</v>
      </c>
      <c r="I529" s="89">
        <v>0.88434196999999992</v>
      </c>
      <c r="J529" s="89">
        <v>0.10919167</v>
      </c>
      <c r="K529" s="79">
        <f t="shared" si="25"/>
        <v>7.0989874960241917</v>
      </c>
      <c r="L529" s="63">
        <f t="shared" si="26"/>
        <v>0.28433226718862709</v>
      </c>
    </row>
    <row r="530" spans="1:12" x14ac:dyDescent="0.2">
      <c r="A530" s="62" t="s">
        <v>2492</v>
      </c>
      <c r="B530" s="62" t="s">
        <v>2493</v>
      </c>
      <c r="C530" s="62" t="s">
        <v>219</v>
      </c>
      <c r="D530" s="62" t="s">
        <v>1153</v>
      </c>
      <c r="E530" s="62" t="s">
        <v>308</v>
      </c>
      <c r="F530" s="78">
        <v>0.17808648000000002</v>
      </c>
      <c r="G530" s="78">
        <v>0.55662018000000002</v>
      </c>
      <c r="H530" s="79">
        <f t="shared" si="24"/>
        <v>-0.68005744958797576</v>
      </c>
      <c r="I530" s="89">
        <v>0.86250000000000004</v>
      </c>
      <c r="J530" s="89">
        <v>0</v>
      </c>
      <c r="K530" s="79" t="str">
        <f t="shared" si="25"/>
        <v/>
      </c>
      <c r="L530" s="63">
        <f t="shared" si="26"/>
        <v>4.8431526076544378</v>
      </c>
    </row>
    <row r="531" spans="1:12" x14ac:dyDescent="0.2">
      <c r="A531" s="62" t="s">
        <v>2647</v>
      </c>
      <c r="B531" s="62" t="s">
        <v>1390</v>
      </c>
      <c r="C531" s="62" t="s">
        <v>1230</v>
      </c>
      <c r="D531" s="62" t="s">
        <v>306</v>
      </c>
      <c r="E531" s="62" t="s">
        <v>308</v>
      </c>
      <c r="F531" s="78">
        <v>2.7456735099999996</v>
      </c>
      <c r="G531" s="78">
        <v>7.9998086399999995</v>
      </c>
      <c r="H531" s="79">
        <f t="shared" si="24"/>
        <v>-0.6567826014898277</v>
      </c>
      <c r="I531" s="89">
        <v>0.85982934999999994</v>
      </c>
      <c r="J531" s="89">
        <v>0</v>
      </c>
      <c r="K531" s="79" t="str">
        <f t="shared" si="25"/>
        <v/>
      </c>
      <c r="L531" s="63">
        <f t="shared" si="26"/>
        <v>0.31315789982618875</v>
      </c>
    </row>
    <row r="532" spans="1:12" x14ac:dyDescent="0.2">
      <c r="A532" s="62" t="s">
        <v>2588</v>
      </c>
      <c r="B532" s="62" t="s">
        <v>2185</v>
      </c>
      <c r="C532" s="62" t="s">
        <v>1235</v>
      </c>
      <c r="D532" s="62" t="s">
        <v>1153</v>
      </c>
      <c r="E532" s="62" t="s">
        <v>308</v>
      </c>
      <c r="F532" s="78">
        <v>0.52523833999999991</v>
      </c>
      <c r="G532" s="78">
        <v>0.74364934999999999</v>
      </c>
      <c r="H532" s="79">
        <f t="shared" si="24"/>
        <v>-0.29370160815712421</v>
      </c>
      <c r="I532" s="89">
        <v>0.85898689000000006</v>
      </c>
      <c r="J532" s="89">
        <v>0.26712236</v>
      </c>
      <c r="K532" s="79">
        <f t="shared" si="25"/>
        <v>2.2157056788506964</v>
      </c>
      <c r="L532" s="63">
        <f t="shared" si="26"/>
        <v>1.6354230538463741</v>
      </c>
    </row>
    <row r="533" spans="1:12" x14ac:dyDescent="0.2">
      <c r="A533" s="62" t="s">
        <v>2442</v>
      </c>
      <c r="B533" s="62" t="s">
        <v>2224</v>
      </c>
      <c r="C533" s="62" t="s">
        <v>947</v>
      </c>
      <c r="D533" s="62" t="s">
        <v>307</v>
      </c>
      <c r="E533" s="62" t="s">
        <v>308</v>
      </c>
      <c r="F533" s="78">
        <v>0.578331928</v>
      </c>
      <c r="G533" s="78">
        <v>1.26142183</v>
      </c>
      <c r="H533" s="79">
        <f t="shared" si="24"/>
        <v>-0.5415237676677912</v>
      </c>
      <c r="I533" s="89">
        <v>0.84194977000000004</v>
      </c>
      <c r="J533" s="89">
        <v>12.369943689999999</v>
      </c>
      <c r="K533" s="79">
        <f t="shared" si="25"/>
        <v>-0.93193584456810086</v>
      </c>
      <c r="L533" s="63">
        <f t="shared" si="26"/>
        <v>1.4558244655653874</v>
      </c>
    </row>
    <row r="534" spans="1:12" x14ac:dyDescent="0.2">
      <c r="A534" s="62" t="s">
        <v>2646</v>
      </c>
      <c r="B534" s="62" t="s">
        <v>100</v>
      </c>
      <c r="C534" s="62" t="s">
        <v>1230</v>
      </c>
      <c r="D534" s="62" t="s">
        <v>306</v>
      </c>
      <c r="E534" s="62" t="s">
        <v>1442</v>
      </c>
      <c r="F534" s="78">
        <v>2.2162408199999999</v>
      </c>
      <c r="G534" s="78">
        <v>3.2821910639999996</v>
      </c>
      <c r="H534" s="79">
        <f t="shared" si="24"/>
        <v>-0.32476788316549987</v>
      </c>
      <c r="I534" s="89">
        <v>0.83872424000000001</v>
      </c>
      <c r="J534" s="89">
        <v>1.1189041899999999</v>
      </c>
      <c r="K534" s="79">
        <f t="shared" si="25"/>
        <v>-0.25040566699459754</v>
      </c>
      <c r="L534" s="63">
        <f t="shared" si="26"/>
        <v>0.37844454105849384</v>
      </c>
    </row>
    <row r="535" spans="1:12" x14ac:dyDescent="0.2">
      <c r="A535" s="62" t="s">
        <v>2769</v>
      </c>
      <c r="B535" s="62" t="s">
        <v>536</v>
      </c>
      <c r="C535" s="62" t="s">
        <v>2792</v>
      </c>
      <c r="D535" s="62" t="s">
        <v>307</v>
      </c>
      <c r="E535" s="62" t="s">
        <v>308</v>
      </c>
      <c r="F535" s="78">
        <v>2.8291743420000004</v>
      </c>
      <c r="G535" s="78">
        <v>4.0983708100000005</v>
      </c>
      <c r="H535" s="79">
        <f t="shared" si="24"/>
        <v>-0.30968317090858843</v>
      </c>
      <c r="I535" s="89">
        <v>0.82673286000000001</v>
      </c>
      <c r="J535" s="89">
        <v>3.639694</v>
      </c>
      <c r="K535" s="79">
        <f t="shared" si="25"/>
        <v>-0.77285649288099489</v>
      </c>
      <c r="L535" s="63">
        <f t="shared" si="26"/>
        <v>0.29221700753003643</v>
      </c>
    </row>
    <row r="536" spans="1:12" x14ac:dyDescent="0.2">
      <c r="A536" s="62" t="s">
        <v>2405</v>
      </c>
      <c r="B536" s="62" t="s">
        <v>149</v>
      </c>
      <c r="C536" s="62" t="s">
        <v>947</v>
      </c>
      <c r="D536" s="62" t="s">
        <v>306</v>
      </c>
      <c r="E536" s="62" t="s">
        <v>1442</v>
      </c>
      <c r="F536" s="78">
        <v>0.94615483999999994</v>
      </c>
      <c r="G536" s="78">
        <v>3.0169619959999996</v>
      </c>
      <c r="H536" s="79">
        <f t="shared" si="24"/>
        <v>-0.68638821395349114</v>
      </c>
      <c r="I536" s="89">
        <v>0.81893571999999992</v>
      </c>
      <c r="J536" s="89">
        <v>54.440390000000001</v>
      </c>
      <c r="K536" s="79">
        <f t="shared" si="25"/>
        <v>-0.98495720328234238</v>
      </c>
      <c r="L536" s="63">
        <f t="shared" si="26"/>
        <v>0.86554090871637879</v>
      </c>
    </row>
    <row r="537" spans="1:12" x14ac:dyDescent="0.2">
      <c r="A537" s="62" t="s">
        <v>2642</v>
      </c>
      <c r="B537" s="62" t="s">
        <v>748</v>
      </c>
      <c r="C537" s="62" t="s">
        <v>1235</v>
      </c>
      <c r="D537" s="62" t="s">
        <v>307</v>
      </c>
      <c r="E537" s="62" t="s">
        <v>308</v>
      </c>
      <c r="F537" s="78">
        <v>1.75641414</v>
      </c>
      <c r="G537" s="78">
        <v>1.123005939</v>
      </c>
      <c r="H537" s="79">
        <f t="shared" si="24"/>
        <v>0.56402925309907914</v>
      </c>
      <c r="I537" s="89">
        <v>0.81744559999999999</v>
      </c>
      <c r="J537" s="89">
        <v>0.44435131</v>
      </c>
      <c r="K537" s="79">
        <f t="shared" si="25"/>
        <v>0.83963810076311018</v>
      </c>
      <c r="L537" s="63">
        <f t="shared" si="26"/>
        <v>0.46540595488487702</v>
      </c>
    </row>
    <row r="538" spans="1:12" x14ac:dyDescent="0.2">
      <c r="A538" s="62" t="s">
        <v>903</v>
      </c>
      <c r="B538" s="62" t="s">
        <v>900</v>
      </c>
      <c r="C538" s="62" t="s">
        <v>1231</v>
      </c>
      <c r="D538" s="62" t="s">
        <v>306</v>
      </c>
      <c r="E538" s="62" t="s">
        <v>1442</v>
      </c>
      <c r="F538" s="78">
        <v>4.2985530020000002</v>
      </c>
      <c r="G538" s="78">
        <v>2.0168869680000001</v>
      </c>
      <c r="H538" s="79">
        <f t="shared" si="24"/>
        <v>1.1312810634413299</v>
      </c>
      <c r="I538" s="89">
        <v>0.80230752999999999</v>
      </c>
      <c r="J538" s="89">
        <v>0.66497874000000001</v>
      </c>
      <c r="K538" s="79">
        <f t="shared" si="25"/>
        <v>0.20651606094955755</v>
      </c>
      <c r="L538" s="63">
        <f t="shared" si="26"/>
        <v>0.1866459549589613</v>
      </c>
    </row>
    <row r="539" spans="1:12" x14ac:dyDescent="0.2">
      <c r="A539" s="62" t="s">
        <v>2239</v>
      </c>
      <c r="B539" s="62" t="s">
        <v>1162</v>
      </c>
      <c r="C539" s="62" t="s">
        <v>219</v>
      </c>
      <c r="D539" s="62" t="s">
        <v>1153</v>
      </c>
      <c r="E539" s="62" t="s">
        <v>308</v>
      </c>
      <c r="F539" s="78">
        <v>0.25718816999999999</v>
      </c>
      <c r="G539" s="78">
        <v>0.63491531999999995</v>
      </c>
      <c r="H539" s="79">
        <f t="shared" si="24"/>
        <v>-0.59492524136919545</v>
      </c>
      <c r="I539" s="89">
        <v>0.79655619999999994</v>
      </c>
      <c r="J539" s="89">
        <v>2.00220756</v>
      </c>
      <c r="K539" s="79">
        <f t="shared" si="25"/>
        <v>-0.60216102670194693</v>
      </c>
      <c r="L539" s="63">
        <f t="shared" si="26"/>
        <v>3.0971727820918042</v>
      </c>
    </row>
    <row r="540" spans="1:12" x14ac:dyDescent="0.2">
      <c r="A540" s="62" t="s">
        <v>1314</v>
      </c>
      <c r="B540" s="62" t="s">
        <v>1271</v>
      </c>
      <c r="C540" s="62" t="s">
        <v>1235</v>
      </c>
      <c r="D540" s="62" t="s">
        <v>307</v>
      </c>
      <c r="E540" s="62" t="s">
        <v>308</v>
      </c>
      <c r="F540" s="78">
        <v>1.4749403139999999</v>
      </c>
      <c r="G540" s="78">
        <v>1.5302495199999999</v>
      </c>
      <c r="H540" s="79">
        <f t="shared" si="24"/>
        <v>-3.6143913314215625E-2</v>
      </c>
      <c r="I540" s="89">
        <v>0.79255681</v>
      </c>
      <c r="J540" s="89">
        <v>4.0301100400000003</v>
      </c>
      <c r="K540" s="79">
        <f t="shared" si="25"/>
        <v>-0.8033411489677339</v>
      </c>
      <c r="L540" s="63">
        <f t="shared" si="26"/>
        <v>0.53734839469578699</v>
      </c>
    </row>
    <row r="541" spans="1:12" x14ac:dyDescent="0.2">
      <c r="A541" s="62" t="s">
        <v>2678</v>
      </c>
      <c r="B541" s="62" t="s">
        <v>280</v>
      </c>
      <c r="C541" s="62" t="s">
        <v>1230</v>
      </c>
      <c r="D541" s="62" t="s">
        <v>306</v>
      </c>
      <c r="E541" s="62" t="s">
        <v>1442</v>
      </c>
      <c r="F541" s="78">
        <v>1.0062833</v>
      </c>
      <c r="G541" s="78">
        <v>1.3976347</v>
      </c>
      <c r="H541" s="79">
        <f t="shared" si="24"/>
        <v>-0.28000979082731703</v>
      </c>
      <c r="I541" s="89">
        <v>0.77312000000000003</v>
      </c>
      <c r="J541" s="89">
        <v>1.1838010000000001</v>
      </c>
      <c r="K541" s="79">
        <f t="shared" si="25"/>
        <v>-0.34691726058687233</v>
      </c>
      <c r="L541" s="63">
        <f t="shared" si="26"/>
        <v>0.76829258718692839</v>
      </c>
    </row>
    <row r="542" spans="1:12" x14ac:dyDescent="0.2">
      <c r="A542" s="62" t="s">
        <v>2488</v>
      </c>
      <c r="B542" s="62" t="s">
        <v>2489</v>
      </c>
      <c r="C542" s="62" t="s">
        <v>219</v>
      </c>
      <c r="D542" s="62" t="s">
        <v>1153</v>
      </c>
      <c r="E542" s="62" t="s">
        <v>308</v>
      </c>
      <c r="F542" s="78">
        <v>0.11486439999999999</v>
      </c>
      <c r="G542" s="78">
        <v>0.39976968000000002</v>
      </c>
      <c r="H542" s="79">
        <f t="shared" si="24"/>
        <v>-0.71267355743437077</v>
      </c>
      <c r="I542" s="89">
        <v>0.76607705000000004</v>
      </c>
      <c r="J542" s="89">
        <v>0.31127083884173601</v>
      </c>
      <c r="K542" s="79">
        <f t="shared" si="25"/>
        <v>1.4611269492851782</v>
      </c>
      <c r="L542" s="63">
        <f t="shared" si="26"/>
        <v>6.6694036620571744</v>
      </c>
    </row>
    <row r="543" spans="1:12" x14ac:dyDescent="0.2">
      <c r="A543" s="62" t="s">
        <v>1454</v>
      </c>
      <c r="B543" s="62" t="s">
        <v>1455</v>
      </c>
      <c r="C543" s="62" t="s">
        <v>1236</v>
      </c>
      <c r="D543" s="62" t="s">
        <v>306</v>
      </c>
      <c r="E543" s="62" t="s">
        <v>1442</v>
      </c>
      <c r="F543" s="78">
        <v>4.4386485700000007</v>
      </c>
      <c r="G543" s="78">
        <v>0.55648396999999994</v>
      </c>
      <c r="H543" s="79">
        <f t="shared" si="24"/>
        <v>6.976237967825023</v>
      </c>
      <c r="I543" s="89">
        <v>0.75384483999999996</v>
      </c>
      <c r="J543" s="89">
        <v>4.3768440000000006E-2</v>
      </c>
      <c r="K543" s="79">
        <f t="shared" si="25"/>
        <v>16.223479749335361</v>
      </c>
      <c r="L543" s="63">
        <f t="shared" si="26"/>
        <v>0.16983656807053771</v>
      </c>
    </row>
    <row r="544" spans="1:12" x14ac:dyDescent="0.2">
      <c r="A544" s="62" t="s">
        <v>2856</v>
      </c>
      <c r="B544" s="62" t="s">
        <v>2857</v>
      </c>
      <c r="C544" s="62" t="s">
        <v>433</v>
      </c>
      <c r="D544" s="62" t="s">
        <v>1153</v>
      </c>
      <c r="E544" s="62" t="s">
        <v>308</v>
      </c>
      <c r="F544" s="78">
        <v>5.2793599999999994E-3</v>
      </c>
      <c r="G544" s="78">
        <v>0</v>
      </c>
      <c r="H544" s="79" t="str">
        <f t="shared" si="24"/>
        <v/>
      </c>
      <c r="I544" s="89">
        <v>0.73350000000000004</v>
      </c>
      <c r="J544" s="89">
        <v>0</v>
      </c>
      <c r="K544" s="79" t="str">
        <f t="shared" si="25"/>
        <v/>
      </c>
      <c r="L544" s="63" t="str">
        <f t="shared" si="26"/>
        <v/>
      </c>
    </row>
    <row r="545" spans="1:12" x14ac:dyDescent="0.2">
      <c r="A545" s="62" t="s">
        <v>1303</v>
      </c>
      <c r="B545" s="62" t="s">
        <v>604</v>
      </c>
      <c r="C545" s="62" t="s">
        <v>1235</v>
      </c>
      <c r="D545" s="62" t="s">
        <v>307</v>
      </c>
      <c r="E545" s="62" t="s">
        <v>308</v>
      </c>
      <c r="F545" s="78">
        <v>2.8999256990000002</v>
      </c>
      <c r="G545" s="78">
        <v>4.9981700029999994</v>
      </c>
      <c r="H545" s="79">
        <f t="shared" si="24"/>
        <v>-0.41980250826614374</v>
      </c>
      <c r="I545" s="89">
        <v>0.72861743999999995</v>
      </c>
      <c r="J545" s="89">
        <v>5.6899205099999994</v>
      </c>
      <c r="K545" s="79">
        <f t="shared" si="25"/>
        <v>-0.87194593690378286</v>
      </c>
      <c r="L545" s="63">
        <f t="shared" si="26"/>
        <v>0.25125383048650307</v>
      </c>
    </row>
    <row r="546" spans="1:12" x14ac:dyDescent="0.2">
      <c r="A546" s="62" t="s">
        <v>372</v>
      </c>
      <c r="B546" s="62" t="s">
        <v>813</v>
      </c>
      <c r="C546" s="62" t="s">
        <v>1231</v>
      </c>
      <c r="D546" s="62" t="s">
        <v>306</v>
      </c>
      <c r="E546" s="62" t="s">
        <v>1442</v>
      </c>
      <c r="F546" s="78">
        <v>4.43676301</v>
      </c>
      <c r="G546" s="78">
        <v>4.7477917000000005</v>
      </c>
      <c r="H546" s="79">
        <f t="shared" si="24"/>
        <v>-6.5510180238109506E-2</v>
      </c>
      <c r="I546" s="89">
        <v>0.69480573999999995</v>
      </c>
      <c r="J546" s="89">
        <v>0.86982663000000005</v>
      </c>
      <c r="K546" s="79">
        <f t="shared" si="25"/>
        <v>-0.20121353378201368</v>
      </c>
      <c r="L546" s="63">
        <f t="shared" si="26"/>
        <v>0.15660195021324791</v>
      </c>
    </row>
    <row r="547" spans="1:12" x14ac:dyDescent="0.2">
      <c r="A547" s="62" t="s">
        <v>2229</v>
      </c>
      <c r="B547" s="62" t="s">
        <v>2230</v>
      </c>
      <c r="C547" s="62" t="s">
        <v>1236</v>
      </c>
      <c r="D547" s="62" t="s">
        <v>306</v>
      </c>
      <c r="E547" s="62" t="s">
        <v>308</v>
      </c>
      <c r="F547" s="78">
        <v>1.58264323</v>
      </c>
      <c r="G547" s="78">
        <v>3.5802771499999997</v>
      </c>
      <c r="H547" s="79">
        <f t="shared" si="24"/>
        <v>-0.55795510691120653</v>
      </c>
      <c r="I547" s="89">
        <v>0.67281815</v>
      </c>
      <c r="J547" s="89">
        <v>73.154131840000005</v>
      </c>
      <c r="K547" s="79">
        <f t="shared" si="25"/>
        <v>-0.99080273207982894</v>
      </c>
      <c r="L547" s="63">
        <f t="shared" si="26"/>
        <v>0.42512307085153994</v>
      </c>
    </row>
    <row r="548" spans="1:12" x14ac:dyDescent="0.2">
      <c r="A548" s="62" t="s">
        <v>2557</v>
      </c>
      <c r="B548" s="62" t="s">
        <v>871</v>
      </c>
      <c r="C548" s="62" t="s">
        <v>1235</v>
      </c>
      <c r="D548" s="62" t="s">
        <v>307</v>
      </c>
      <c r="E548" s="62" t="s">
        <v>308</v>
      </c>
      <c r="F548" s="78">
        <v>1.6076910600000001</v>
      </c>
      <c r="G548" s="78">
        <v>2.4002840299999999</v>
      </c>
      <c r="H548" s="79">
        <f t="shared" si="24"/>
        <v>-0.33020799209333562</v>
      </c>
      <c r="I548" s="89">
        <v>0.65484134999999999</v>
      </c>
      <c r="J548" s="89">
        <v>1.98208677</v>
      </c>
      <c r="K548" s="79">
        <f t="shared" si="25"/>
        <v>-0.66962024069208637</v>
      </c>
      <c r="L548" s="63">
        <f t="shared" si="26"/>
        <v>0.40731790223427627</v>
      </c>
    </row>
    <row r="549" spans="1:12" x14ac:dyDescent="0.2">
      <c r="A549" s="62" t="s">
        <v>2476</v>
      </c>
      <c r="B549" s="62" t="s">
        <v>2477</v>
      </c>
      <c r="C549" s="62" t="s">
        <v>947</v>
      </c>
      <c r="D549" s="62" t="s">
        <v>307</v>
      </c>
      <c r="E549" s="62" t="s">
        <v>308</v>
      </c>
      <c r="F549" s="78">
        <v>0.62378409000000001</v>
      </c>
      <c r="G549" s="78">
        <v>0.25046842000000002</v>
      </c>
      <c r="H549" s="79">
        <f t="shared" si="24"/>
        <v>1.4904700161401583</v>
      </c>
      <c r="I549" s="89">
        <v>0.65266956000000009</v>
      </c>
      <c r="J549" s="89">
        <v>0.17405136999999998</v>
      </c>
      <c r="K549" s="79">
        <f t="shared" si="25"/>
        <v>2.7498674098342355</v>
      </c>
      <c r="L549" s="63">
        <f t="shared" si="26"/>
        <v>1.0463068399195627</v>
      </c>
    </row>
    <row r="550" spans="1:12" x14ac:dyDescent="0.2">
      <c r="A550" s="62" t="s">
        <v>2135</v>
      </c>
      <c r="B550" s="62" t="s">
        <v>2136</v>
      </c>
      <c r="C550" s="62" t="s">
        <v>1382</v>
      </c>
      <c r="D550" s="62" t="s">
        <v>307</v>
      </c>
      <c r="E550" s="62" t="s">
        <v>308</v>
      </c>
      <c r="F550" s="78">
        <v>0</v>
      </c>
      <c r="G550" s="78">
        <v>0</v>
      </c>
      <c r="H550" s="79" t="str">
        <f t="shared" si="24"/>
        <v/>
      </c>
      <c r="I550" s="89">
        <v>0.64753976616842002</v>
      </c>
      <c r="J550" s="89">
        <v>0</v>
      </c>
      <c r="K550" s="79" t="str">
        <f t="shared" si="25"/>
        <v/>
      </c>
      <c r="L550" s="63" t="str">
        <f t="shared" si="26"/>
        <v/>
      </c>
    </row>
    <row r="551" spans="1:12" x14ac:dyDescent="0.2">
      <c r="A551" s="62" t="s">
        <v>2620</v>
      </c>
      <c r="B551" s="62" t="s">
        <v>270</v>
      </c>
      <c r="C551" s="62" t="s">
        <v>1235</v>
      </c>
      <c r="D551" s="62" t="s">
        <v>307</v>
      </c>
      <c r="E551" s="62" t="s">
        <v>1442</v>
      </c>
      <c r="F551" s="78">
        <v>2.5454030299999997</v>
      </c>
      <c r="G551" s="78">
        <v>1.92664561</v>
      </c>
      <c r="H551" s="79">
        <f t="shared" si="24"/>
        <v>0.32115788019780123</v>
      </c>
      <c r="I551" s="89">
        <v>0.64667753000000006</v>
      </c>
      <c r="J551" s="89">
        <v>1.17510143</v>
      </c>
      <c r="K551" s="79">
        <f t="shared" si="25"/>
        <v>-0.44968364986161236</v>
      </c>
      <c r="L551" s="63">
        <f t="shared" si="26"/>
        <v>0.25405702844629685</v>
      </c>
    </row>
    <row r="552" spans="1:12" x14ac:dyDescent="0.2">
      <c r="A552" s="62" t="s">
        <v>2133</v>
      </c>
      <c r="B552" s="62" t="s">
        <v>2134</v>
      </c>
      <c r="C552" s="62" t="s">
        <v>1382</v>
      </c>
      <c r="D552" s="62" t="s">
        <v>307</v>
      </c>
      <c r="E552" s="62" t="s">
        <v>308</v>
      </c>
      <c r="F552" s="78">
        <v>0.31990000000000002</v>
      </c>
      <c r="G552" s="78">
        <v>0</v>
      </c>
      <c r="H552" s="79" t="str">
        <f t="shared" si="24"/>
        <v/>
      </c>
      <c r="I552" s="89">
        <v>0.64574887428951</v>
      </c>
      <c r="J552" s="89">
        <v>0</v>
      </c>
      <c r="K552" s="79" t="str">
        <f t="shared" si="25"/>
        <v/>
      </c>
      <c r="L552" s="63">
        <f t="shared" si="26"/>
        <v>2.0185960434182868</v>
      </c>
    </row>
    <row r="553" spans="1:12" x14ac:dyDescent="0.2">
      <c r="A553" s="62" t="s">
        <v>2559</v>
      </c>
      <c r="B553" s="62" t="s">
        <v>1267</v>
      </c>
      <c r="C553" s="62" t="s">
        <v>1235</v>
      </c>
      <c r="D553" s="62" t="s">
        <v>307</v>
      </c>
      <c r="E553" s="62" t="s">
        <v>308</v>
      </c>
      <c r="F553" s="78">
        <v>5.0796511999999998</v>
      </c>
      <c r="G553" s="78">
        <v>1.81134057</v>
      </c>
      <c r="H553" s="79">
        <f t="shared" si="24"/>
        <v>1.8043600878436679</v>
      </c>
      <c r="I553" s="89">
        <v>0.60851118000000004</v>
      </c>
      <c r="J553" s="89">
        <v>0.65033375999999998</v>
      </c>
      <c r="K553" s="79">
        <f t="shared" si="25"/>
        <v>-6.4309409371581694E-2</v>
      </c>
      <c r="L553" s="63">
        <f t="shared" si="26"/>
        <v>0.11979389057264406</v>
      </c>
    </row>
    <row r="554" spans="1:12" x14ac:dyDescent="0.2">
      <c r="A554" s="62" t="s">
        <v>1841</v>
      </c>
      <c r="B554" s="62" t="s">
        <v>1842</v>
      </c>
      <c r="C554" s="62" t="s">
        <v>1232</v>
      </c>
      <c r="D554" s="62" t="s">
        <v>306</v>
      </c>
      <c r="E554" s="62" t="s">
        <v>1442</v>
      </c>
      <c r="F554" s="78">
        <v>0.90381075</v>
      </c>
      <c r="G554" s="78">
        <v>2.1643348100000002</v>
      </c>
      <c r="H554" s="79">
        <f t="shared" si="24"/>
        <v>-0.58240714614759637</v>
      </c>
      <c r="I554" s="89">
        <v>0.60798179000000008</v>
      </c>
      <c r="J554" s="89">
        <v>1.5165162613930652</v>
      </c>
      <c r="K554" s="79">
        <f t="shared" si="25"/>
        <v>-0.59909312845645935</v>
      </c>
      <c r="L554" s="63">
        <f t="shared" si="26"/>
        <v>0.67268705312478316</v>
      </c>
    </row>
    <row r="555" spans="1:12" x14ac:dyDescent="0.2">
      <c r="A555" s="62" t="s">
        <v>2593</v>
      </c>
      <c r="B555" s="62" t="s">
        <v>1727</v>
      </c>
      <c r="C555" s="62" t="s">
        <v>1230</v>
      </c>
      <c r="D555" s="62" t="s">
        <v>306</v>
      </c>
      <c r="E555" s="62" t="s">
        <v>308</v>
      </c>
      <c r="F555" s="78">
        <v>3.88077519</v>
      </c>
      <c r="G555" s="78">
        <v>3.9454702699999999</v>
      </c>
      <c r="H555" s="79">
        <f t="shared" si="24"/>
        <v>-1.6397305155717246E-2</v>
      </c>
      <c r="I555" s="89">
        <v>0.60359455000000006</v>
      </c>
      <c r="J555" s="89">
        <v>0</v>
      </c>
      <c r="K555" s="79" t="str">
        <f t="shared" si="25"/>
        <v/>
      </c>
      <c r="L555" s="63">
        <f t="shared" si="26"/>
        <v>0.15553453123369407</v>
      </c>
    </row>
    <row r="556" spans="1:12" x14ac:dyDescent="0.2">
      <c r="A556" s="62" t="s">
        <v>2446</v>
      </c>
      <c r="B556" s="62" t="s">
        <v>1866</v>
      </c>
      <c r="C556" s="62" t="s">
        <v>947</v>
      </c>
      <c r="D556" s="62" t="s">
        <v>306</v>
      </c>
      <c r="E556" s="62" t="s">
        <v>1442</v>
      </c>
      <c r="F556" s="78">
        <v>0.53936209999999996</v>
      </c>
      <c r="G556" s="78">
        <v>0.34827750000000002</v>
      </c>
      <c r="H556" s="79">
        <f t="shared" si="24"/>
        <v>0.54865617216156637</v>
      </c>
      <c r="I556" s="89">
        <v>0.60135470999999996</v>
      </c>
      <c r="J556" s="89">
        <v>0.97975784999999993</v>
      </c>
      <c r="K556" s="79">
        <f t="shared" si="25"/>
        <v>-0.38622108513853703</v>
      </c>
      <c r="L556" s="63">
        <f t="shared" si="26"/>
        <v>1.114936904168832</v>
      </c>
    </row>
    <row r="557" spans="1:12" x14ac:dyDescent="0.2">
      <c r="A557" s="62" t="s">
        <v>2411</v>
      </c>
      <c r="B557" s="62" t="s">
        <v>181</v>
      </c>
      <c r="C557" s="62" t="s">
        <v>947</v>
      </c>
      <c r="D557" s="62" t="s">
        <v>306</v>
      </c>
      <c r="E557" s="62" t="s">
        <v>1442</v>
      </c>
      <c r="F557" s="78">
        <v>5.2563370000000005E-2</v>
      </c>
      <c r="G557" s="78">
        <v>2.5633658800000001</v>
      </c>
      <c r="H557" s="79">
        <f t="shared" si="24"/>
        <v>-0.97949439430004426</v>
      </c>
      <c r="I557" s="89">
        <v>0.57680130000000007</v>
      </c>
      <c r="J557" s="89">
        <v>9.8644250199999988</v>
      </c>
      <c r="K557" s="79">
        <f t="shared" si="25"/>
        <v>-0.94152712410195805</v>
      </c>
      <c r="L557" s="63">
        <f t="shared" si="26"/>
        <v>10.973445956756578</v>
      </c>
    </row>
    <row r="558" spans="1:12" x14ac:dyDescent="0.2">
      <c r="A558" s="62" t="s">
        <v>2312</v>
      </c>
      <c r="B558" s="62" t="s">
        <v>1424</v>
      </c>
      <c r="C558" s="62" t="s">
        <v>947</v>
      </c>
      <c r="D558" s="62" t="s">
        <v>306</v>
      </c>
      <c r="E558" s="62" t="s">
        <v>1442</v>
      </c>
      <c r="F558" s="78">
        <v>0.58054479000000003</v>
      </c>
      <c r="G558" s="78">
        <v>0.20494724</v>
      </c>
      <c r="H558" s="79">
        <f t="shared" si="24"/>
        <v>1.8326548335073944</v>
      </c>
      <c r="I558" s="89">
        <v>0.5754274399999999</v>
      </c>
      <c r="J558" s="89">
        <v>25.061249230000001</v>
      </c>
      <c r="K558" s="79">
        <f t="shared" si="25"/>
        <v>-0.97703915576119105</v>
      </c>
      <c r="L558" s="63">
        <f t="shared" si="26"/>
        <v>0.99118526238087479</v>
      </c>
    </row>
    <row r="559" spans="1:12" x14ac:dyDescent="0.2">
      <c r="A559" s="62" t="s">
        <v>2385</v>
      </c>
      <c r="B559" s="62" t="s">
        <v>512</v>
      </c>
      <c r="C559" s="62" t="s">
        <v>947</v>
      </c>
      <c r="D559" s="62" t="s">
        <v>306</v>
      </c>
      <c r="E559" s="62" t="s">
        <v>308</v>
      </c>
      <c r="F559" s="78">
        <v>0.59799707499999999</v>
      </c>
      <c r="G559" s="78">
        <v>0.31383442</v>
      </c>
      <c r="H559" s="79">
        <f t="shared" si="24"/>
        <v>0.90545407670707379</v>
      </c>
      <c r="I559" s="89">
        <v>0.56890271999999997</v>
      </c>
      <c r="J559" s="89">
        <v>0.32219461999999999</v>
      </c>
      <c r="K559" s="79">
        <f t="shared" si="25"/>
        <v>0.7657114200106756</v>
      </c>
      <c r="L559" s="63">
        <f t="shared" si="26"/>
        <v>0.95134699446481408</v>
      </c>
    </row>
    <row r="560" spans="1:12" x14ac:dyDescent="0.2">
      <c r="A560" s="62" t="s">
        <v>2274</v>
      </c>
      <c r="B560" s="62" t="s">
        <v>2275</v>
      </c>
      <c r="C560" s="62" t="s">
        <v>947</v>
      </c>
      <c r="D560" s="62" t="s">
        <v>306</v>
      </c>
      <c r="E560" s="62" t="s">
        <v>1442</v>
      </c>
      <c r="F560" s="78">
        <v>0.25326974499999999</v>
      </c>
      <c r="G560" s="78">
        <v>0.83309690000000003</v>
      </c>
      <c r="H560" s="79">
        <f t="shared" si="24"/>
        <v>-0.69599005229763788</v>
      </c>
      <c r="I560" s="89">
        <v>0.56691800000000003</v>
      </c>
      <c r="J560" s="89">
        <v>1.31240471</v>
      </c>
      <c r="K560" s="79">
        <f t="shared" si="25"/>
        <v>-0.56803111442658571</v>
      </c>
      <c r="L560" s="63">
        <f t="shared" si="26"/>
        <v>2.2383960626643344</v>
      </c>
    </row>
    <row r="561" spans="1:12" x14ac:dyDescent="0.2">
      <c r="A561" s="62" t="s">
        <v>1297</v>
      </c>
      <c r="B561" s="62" t="s">
        <v>614</v>
      </c>
      <c r="C561" s="62" t="s">
        <v>1235</v>
      </c>
      <c r="D561" s="62" t="s">
        <v>307</v>
      </c>
      <c r="E561" s="62" t="s">
        <v>308</v>
      </c>
      <c r="F561" s="78">
        <v>2.4418415299999996</v>
      </c>
      <c r="G561" s="78">
        <v>14.179119734999999</v>
      </c>
      <c r="H561" s="79">
        <f t="shared" si="24"/>
        <v>-0.82778609845768403</v>
      </c>
      <c r="I561" s="89">
        <v>0.55438181000000009</v>
      </c>
      <c r="J561" s="89">
        <v>109.39191172</v>
      </c>
      <c r="K561" s="79">
        <f t="shared" si="25"/>
        <v>-0.99493214990685053</v>
      </c>
      <c r="L561" s="63">
        <f t="shared" si="26"/>
        <v>0.2270343112724437</v>
      </c>
    </row>
    <row r="562" spans="1:12" x14ac:dyDescent="0.2">
      <c r="A562" s="62" t="s">
        <v>2428</v>
      </c>
      <c r="B562" s="62" t="s">
        <v>2189</v>
      </c>
      <c r="C562" s="62" t="s">
        <v>947</v>
      </c>
      <c r="D562" s="62" t="s">
        <v>306</v>
      </c>
      <c r="E562" s="62" t="s">
        <v>1442</v>
      </c>
      <c r="F562" s="78">
        <v>0.22773028000000001</v>
      </c>
      <c r="G562" s="78">
        <v>0.51511008000000003</v>
      </c>
      <c r="H562" s="79">
        <f t="shared" si="24"/>
        <v>-0.55789977940249202</v>
      </c>
      <c r="I562" s="89">
        <v>0.54510557999999998</v>
      </c>
      <c r="J562" s="89">
        <v>0.83451849</v>
      </c>
      <c r="K562" s="79">
        <f t="shared" si="25"/>
        <v>-0.34680227396759056</v>
      </c>
      <c r="L562" s="63">
        <f t="shared" si="26"/>
        <v>2.3936455881053673</v>
      </c>
    </row>
    <row r="563" spans="1:12" x14ac:dyDescent="0.2">
      <c r="A563" s="62" t="s">
        <v>696</v>
      </c>
      <c r="B563" s="62" t="s">
        <v>82</v>
      </c>
      <c r="C563" s="62" t="s">
        <v>698</v>
      </c>
      <c r="D563" s="62" t="s">
        <v>306</v>
      </c>
      <c r="E563" s="62" t="s">
        <v>1442</v>
      </c>
      <c r="F563" s="78">
        <v>0.94375297000000002</v>
      </c>
      <c r="G563" s="78">
        <v>0.72647881000000003</v>
      </c>
      <c r="H563" s="79">
        <f t="shared" si="24"/>
        <v>0.29907845488294416</v>
      </c>
      <c r="I563" s="89">
        <v>0.52707352000000007</v>
      </c>
      <c r="J563" s="89">
        <v>0.23461967</v>
      </c>
      <c r="K563" s="79">
        <f t="shared" si="25"/>
        <v>1.2465018384860915</v>
      </c>
      <c r="L563" s="63">
        <f t="shared" si="26"/>
        <v>0.55848674044437718</v>
      </c>
    </row>
    <row r="564" spans="1:12" x14ac:dyDescent="0.2">
      <c r="A564" s="62" t="s">
        <v>2635</v>
      </c>
      <c r="B564" s="62" t="s">
        <v>132</v>
      </c>
      <c r="C564" s="62" t="s">
        <v>1235</v>
      </c>
      <c r="D564" s="62" t="s">
        <v>307</v>
      </c>
      <c r="E564" s="62" t="s">
        <v>308</v>
      </c>
      <c r="F564" s="78">
        <v>0.70867937999999997</v>
      </c>
      <c r="G564" s="78">
        <v>0.71744686000000002</v>
      </c>
      <c r="H564" s="79">
        <f t="shared" si="24"/>
        <v>-1.2220389395808384E-2</v>
      </c>
      <c r="I564" s="89">
        <v>0.51738178000000001</v>
      </c>
      <c r="J564" s="89">
        <v>1.26433723</v>
      </c>
      <c r="K564" s="79">
        <f t="shared" si="25"/>
        <v>-0.59078814755775244</v>
      </c>
      <c r="L564" s="63">
        <f t="shared" si="26"/>
        <v>0.73006467325181668</v>
      </c>
    </row>
    <row r="565" spans="1:12" x14ac:dyDescent="0.2">
      <c r="A565" s="62" t="s">
        <v>2456</v>
      </c>
      <c r="B565" s="62" t="s">
        <v>1402</v>
      </c>
      <c r="C565" s="62" t="s">
        <v>947</v>
      </c>
      <c r="D565" s="62" t="s">
        <v>306</v>
      </c>
      <c r="E565" s="62" t="s">
        <v>1442</v>
      </c>
      <c r="F565" s="78">
        <v>0.33379111700000003</v>
      </c>
      <c r="G565" s="78">
        <v>2.4541391999999999E-2</v>
      </c>
      <c r="H565" s="79">
        <f t="shared" si="24"/>
        <v>12.60114850045996</v>
      </c>
      <c r="I565" s="89">
        <v>0.50415641999999994</v>
      </c>
      <c r="J565" s="89">
        <v>9.6654389999999993E-2</v>
      </c>
      <c r="K565" s="79">
        <f t="shared" si="25"/>
        <v>4.2160736827370178</v>
      </c>
      <c r="L565" s="63">
        <f t="shared" si="26"/>
        <v>1.5103949575746196</v>
      </c>
    </row>
    <row r="566" spans="1:12" x14ac:dyDescent="0.2">
      <c r="A566" s="62" t="s">
        <v>2598</v>
      </c>
      <c r="B566" s="62" t="s">
        <v>2068</v>
      </c>
      <c r="C566" s="62" t="s">
        <v>1235</v>
      </c>
      <c r="D566" s="62" t="s">
        <v>307</v>
      </c>
      <c r="E566" s="62" t="s">
        <v>1442</v>
      </c>
      <c r="F566" s="78">
        <v>2.1366855600000001</v>
      </c>
      <c r="G566" s="78">
        <v>1.8072788550000001</v>
      </c>
      <c r="H566" s="79">
        <f t="shared" si="24"/>
        <v>0.18226667350678438</v>
      </c>
      <c r="I566" s="89">
        <v>0.50269434999999996</v>
      </c>
      <c r="J566" s="89">
        <v>5.6472300000000003E-2</v>
      </c>
      <c r="K566" s="79">
        <f t="shared" si="25"/>
        <v>7.9016092845518937</v>
      </c>
      <c r="L566" s="63">
        <f t="shared" si="26"/>
        <v>0.23526828627044213</v>
      </c>
    </row>
    <row r="567" spans="1:12" x14ac:dyDescent="0.2">
      <c r="A567" s="62" t="s">
        <v>196</v>
      </c>
      <c r="B567" s="62" t="s">
        <v>197</v>
      </c>
      <c r="C567" s="62" t="s">
        <v>219</v>
      </c>
      <c r="D567" s="62" t="s">
        <v>1153</v>
      </c>
      <c r="E567" s="62" t="s">
        <v>1442</v>
      </c>
      <c r="F567" s="78">
        <v>0.87503881999999999</v>
      </c>
      <c r="G567" s="78">
        <v>6.3021568E-2</v>
      </c>
      <c r="H567" s="79">
        <f t="shared" si="24"/>
        <v>12.884751645658833</v>
      </c>
      <c r="I567" s="89">
        <v>0.49868000000000001</v>
      </c>
      <c r="J567" s="89">
        <v>0</v>
      </c>
      <c r="K567" s="79" t="str">
        <f t="shared" si="25"/>
        <v/>
      </c>
      <c r="L567" s="63">
        <f t="shared" si="26"/>
        <v>0.56989471621384757</v>
      </c>
    </row>
    <row r="568" spans="1:12" x14ac:dyDescent="0.2">
      <c r="A568" s="62" t="s">
        <v>692</v>
      </c>
      <c r="B568" s="62" t="s">
        <v>86</v>
      </c>
      <c r="C568" s="62" t="s">
        <v>698</v>
      </c>
      <c r="D568" s="62" t="s">
        <v>306</v>
      </c>
      <c r="E568" s="62" t="s">
        <v>1442</v>
      </c>
      <c r="F568" s="78">
        <v>1.5864513009999999</v>
      </c>
      <c r="G568" s="78">
        <v>3.081987711</v>
      </c>
      <c r="H568" s="79">
        <f t="shared" si="24"/>
        <v>-0.48525060780166107</v>
      </c>
      <c r="I568" s="89">
        <v>0.49525958000000003</v>
      </c>
      <c r="J568" s="89">
        <v>4.3894849599999999</v>
      </c>
      <c r="K568" s="79">
        <f t="shared" si="25"/>
        <v>-0.88717136873388447</v>
      </c>
      <c r="L568" s="63">
        <f t="shared" si="26"/>
        <v>0.31218076450743826</v>
      </c>
    </row>
    <row r="569" spans="1:12" x14ac:dyDescent="0.2">
      <c r="A569" s="62" t="s">
        <v>2649</v>
      </c>
      <c r="B569" s="62" t="s">
        <v>1726</v>
      </c>
      <c r="C569" s="62" t="s">
        <v>1230</v>
      </c>
      <c r="D569" s="62" t="s">
        <v>306</v>
      </c>
      <c r="E569" s="62" t="s">
        <v>308</v>
      </c>
      <c r="F569" s="78">
        <v>2.3550926000000003</v>
      </c>
      <c r="G569" s="78">
        <v>2.4694338</v>
      </c>
      <c r="H569" s="79">
        <f t="shared" si="24"/>
        <v>-4.6302597785775723E-2</v>
      </c>
      <c r="I569" s="89">
        <v>0.47599878000000001</v>
      </c>
      <c r="J569" s="89">
        <v>1.0133045000000001</v>
      </c>
      <c r="K569" s="79">
        <f t="shared" si="25"/>
        <v>-0.53025099562865852</v>
      </c>
      <c r="L569" s="63">
        <f t="shared" si="26"/>
        <v>0.20211467693457147</v>
      </c>
    </row>
    <row r="570" spans="1:12" x14ac:dyDescent="0.2">
      <c r="A570" s="62" t="s">
        <v>2346</v>
      </c>
      <c r="B570" s="62" t="s">
        <v>1846</v>
      </c>
      <c r="C570" s="62" t="s">
        <v>947</v>
      </c>
      <c r="D570" s="62" t="s">
        <v>306</v>
      </c>
      <c r="E570" s="62" t="s">
        <v>308</v>
      </c>
      <c r="F570" s="78">
        <v>0.54142780000000001</v>
      </c>
      <c r="G570" s="78">
        <v>2.171184E-2</v>
      </c>
      <c r="H570" s="79">
        <f t="shared" si="24"/>
        <v>23.936983691847399</v>
      </c>
      <c r="I570" s="89">
        <v>0.4488915</v>
      </c>
      <c r="J570" s="89">
        <v>2.585529E-2</v>
      </c>
      <c r="K570" s="79">
        <f t="shared" si="25"/>
        <v>16.361688845880284</v>
      </c>
      <c r="L570" s="63">
        <f t="shared" si="26"/>
        <v>0.82908838445310706</v>
      </c>
    </row>
    <row r="571" spans="1:12" x14ac:dyDescent="0.2">
      <c r="A571" s="62" t="s">
        <v>2423</v>
      </c>
      <c r="B571" s="62" t="s">
        <v>432</v>
      </c>
      <c r="C571" s="62" t="s">
        <v>947</v>
      </c>
      <c r="D571" s="62" t="s">
        <v>306</v>
      </c>
      <c r="E571" s="62" t="s">
        <v>1442</v>
      </c>
      <c r="F571" s="78">
        <v>0.30240259999999997</v>
      </c>
      <c r="G571" s="78">
        <v>0.13125033</v>
      </c>
      <c r="H571" s="79">
        <f t="shared" si="24"/>
        <v>1.304014016574282</v>
      </c>
      <c r="I571" s="89">
        <v>0.43857750000000001</v>
      </c>
      <c r="J571" s="89">
        <v>0.13125033</v>
      </c>
      <c r="K571" s="79">
        <f t="shared" si="25"/>
        <v>2.3415344555705118</v>
      </c>
      <c r="L571" s="63">
        <f t="shared" si="26"/>
        <v>1.4503099510387809</v>
      </c>
    </row>
    <row r="572" spans="1:12" x14ac:dyDescent="0.2">
      <c r="A572" s="62" t="s">
        <v>1909</v>
      </c>
      <c r="B572" s="62" t="s">
        <v>1910</v>
      </c>
      <c r="C572" s="62" t="s">
        <v>1231</v>
      </c>
      <c r="D572" s="62" t="s">
        <v>306</v>
      </c>
      <c r="E572" s="62" t="s">
        <v>1442</v>
      </c>
      <c r="F572" s="78">
        <v>2.051933413</v>
      </c>
      <c r="G572" s="78">
        <v>3.4645785410000003</v>
      </c>
      <c r="H572" s="79">
        <f t="shared" si="24"/>
        <v>-0.40773938627243844</v>
      </c>
      <c r="I572" s="89">
        <v>0.43812421999999995</v>
      </c>
      <c r="J572" s="89">
        <v>3.5445250000000001</v>
      </c>
      <c r="K572" s="79">
        <f t="shared" si="25"/>
        <v>-0.87639409511852784</v>
      </c>
      <c r="L572" s="63">
        <f t="shared" si="26"/>
        <v>0.21351775706963447</v>
      </c>
    </row>
    <row r="573" spans="1:12" x14ac:dyDescent="0.2">
      <c r="A573" s="62" t="s">
        <v>2073</v>
      </c>
      <c r="B573" s="62" t="s">
        <v>849</v>
      </c>
      <c r="C573" s="62" t="s">
        <v>1236</v>
      </c>
      <c r="D573" s="62" t="s">
        <v>306</v>
      </c>
      <c r="E573" s="62" t="s">
        <v>1442</v>
      </c>
      <c r="F573" s="78">
        <v>2.5529148950000002</v>
      </c>
      <c r="G573" s="78">
        <v>4.0518267969999995</v>
      </c>
      <c r="H573" s="79">
        <f t="shared" si="24"/>
        <v>-0.3699348410227713</v>
      </c>
      <c r="I573" s="89">
        <v>0.43111753000000003</v>
      </c>
      <c r="J573" s="89">
        <v>0.91710521</v>
      </c>
      <c r="K573" s="79">
        <f t="shared" si="25"/>
        <v>-0.52991486113136355</v>
      </c>
      <c r="L573" s="63">
        <f t="shared" si="26"/>
        <v>0.16887266036340001</v>
      </c>
    </row>
    <row r="574" spans="1:12" x14ac:dyDescent="0.2">
      <c r="A574" s="62" t="s">
        <v>2246</v>
      </c>
      <c r="B574" s="62" t="s">
        <v>2102</v>
      </c>
      <c r="C574" s="62" t="s">
        <v>219</v>
      </c>
      <c r="D574" s="62" t="s">
        <v>1153</v>
      </c>
      <c r="E574" s="62" t="s">
        <v>308</v>
      </c>
      <c r="F574" s="78">
        <v>0.62762818999999992</v>
      </c>
      <c r="G574" s="78">
        <v>9.4752940000000008E-2</v>
      </c>
      <c r="H574" s="79">
        <f t="shared" si="24"/>
        <v>5.6238386903878643</v>
      </c>
      <c r="I574" s="89">
        <v>0.43109999999999998</v>
      </c>
      <c r="J574" s="89">
        <v>6.4809000000000005E-2</v>
      </c>
      <c r="K574" s="79">
        <f t="shared" si="25"/>
        <v>5.6518539091792794</v>
      </c>
      <c r="L574" s="63">
        <f t="shared" si="26"/>
        <v>0.68687163334712553</v>
      </c>
    </row>
    <row r="575" spans="1:12" x14ac:dyDescent="0.2">
      <c r="A575" s="62" t="s">
        <v>2252</v>
      </c>
      <c r="B575" s="62" t="s">
        <v>1161</v>
      </c>
      <c r="C575" s="62" t="s">
        <v>219</v>
      </c>
      <c r="D575" s="62" t="s">
        <v>1153</v>
      </c>
      <c r="E575" s="62" t="s">
        <v>1442</v>
      </c>
      <c r="F575" s="78">
        <v>0.24628672000000001</v>
      </c>
      <c r="G575" s="78">
        <v>0</v>
      </c>
      <c r="H575" s="79" t="str">
        <f t="shared" si="24"/>
        <v/>
      </c>
      <c r="I575" s="89">
        <v>0.43018635</v>
      </c>
      <c r="J575" s="89">
        <v>0</v>
      </c>
      <c r="K575" s="79" t="str">
        <f t="shared" si="25"/>
        <v/>
      </c>
      <c r="L575" s="63">
        <f t="shared" si="26"/>
        <v>1.7466891840534478</v>
      </c>
    </row>
    <row r="576" spans="1:12" x14ac:dyDescent="0.2">
      <c r="A576" s="62" t="s">
        <v>2454</v>
      </c>
      <c r="B576" s="62" t="s">
        <v>1434</v>
      </c>
      <c r="C576" s="62" t="s">
        <v>947</v>
      </c>
      <c r="D576" s="62" t="s">
        <v>306</v>
      </c>
      <c r="E576" s="62" t="s">
        <v>1442</v>
      </c>
      <c r="F576" s="78">
        <v>0.69466089500000006</v>
      </c>
      <c r="G576" s="78">
        <v>0.28490378000000005</v>
      </c>
      <c r="H576" s="79">
        <f t="shared" si="24"/>
        <v>1.4382298297340945</v>
      </c>
      <c r="I576" s="89">
        <v>0.42920041999999997</v>
      </c>
      <c r="J576" s="89">
        <v>0.44455133000000002</v>
      </c>
      <c r="K576" s="79">
        <f t="shared" si="25"/>
        <v>-3.4531242995044176E-2</v>
      </c>
      <c r="L576" s="63">
        <f t="shared" si="26"/>
        <v>0.61785602599668421</v>
      </c>
    </row>
    <row r="577" spans="1:12" x14ac:dyDescent="0.2">
      <c r="A577" s="62" t="s">
        <v>1582</v>
      </c>
      <c r="B577" s="62" t="s">
        <v>1581</v>
      </c>
      <c r="C577" s="62" t="s">
        <v>1231</v>
      </c>
      <c r="D577" s="62" t="s">
        <v>306</v>
      </c>
      <c r="E577" s="62" t="s">
        <v>1442</v>
      </c>
      <c r="F577" s="78">
        <v>3.225747707</v>
      </c>
      <c r="G577" s="78">
        <v>3.958952247</v>
      </c>
      <c r="H577" s="79">
        <f t="shared" si="24"/>
        <v>-0.18520166302980923</v>
      </c>
      <c r="I577" s="89">
        <v>0.42695461650772498</v>
      </c>
      <c r="J577" s="89">
        <v>0</v>
      </c>
      <c r="K577" s="79" t="str">
        <f t="shared" si="25"/>
        <v/>
      </c>
      <c r="L577" s="63">
        <f t="shared" si="26"/>
        <v>0.13235834147265038</v>
      </c>
    </row>
    <row r="578" spans="1:12" x14ac:dyDescent="0.2">
      <c r="A578" s="62" t="s">
        <v>2665</v>
      </c>
      <c r="B578" s="62" t="s">
        <v>465</v>
      </c>
      <c r="C578" s="62" t="s">
        <v>1235</v>
      </c>
      <c r="D578" s="62" t="s">
        <v>307</v>
      </c>
      <c r="E578" s="62" t="s">
        <v>1442</v>
      </c>
      <c r="F578" s="78">
        <v>1.1322923200000001</v>
      </c>
      <c r="G578" s="78">
        <v>0.29145570400000004</v>
      </c>
      <c r="H578" s="79">
        <f t="shared" si="24"/>
        <v>2.8849550873775316</v>
      </c>
      <c r="I578" s="89">
        <v>0.42217277000000003</v>
      </c>
      <c r="J578" s="89">
        <v>2.8705369999999997E-2</v>
      </c>
      <c r="K578" s="79">
        <f t="shared" si="25"/>
        <v>13.707100796819551</v>
      </c>
      <c r="L578" s="63">
        <f t="shared" si="26"/>
        <v>0.3728478614073793</v>
      </c>
    </row>
    <row r="579" spans="1:12" x14ac:dyDescent="0.2">
      <c r="A579" s="62" t="s">
        <v>1446</v>
      </c>
      <c r="B579" s="62" t="s">
        <v>933</v>
      </c>
      <c r="C579" s="62" t="s">
        <v>1233</v>
      </c>
      <c r="D579" s="62" t="s">
        <v>306</v>
      </c>
      <c r="E579" s="62" t="s">
        <v>1442</v>
      </c>
      <c r="F579" s="78">
        <v>3.7369449100000001</v>
      </c>
      <c r="G579" s="78">
        <v>7.93864254</v>
      </c>
      <c r="H579" s="79">
        <f t="shared" si="24"/>
        <v>-0.52927154848314917</v>
      </c>
      <c r="I579" s="89">
        <v>0.41757258000000003</v>
      </c>
      <c r="J579" s="89">
        <v>0</v>
      </c>
      <c r="K579" s="79" t="str">
        <f t="shared" si="25"/>
        <v/>
      </c>
      <c r="L579" s="63">
        <f t="shared" si="26"/>
        <v>0.1117417007894826</v>
      </c>
    </row>
    <row r="580" spans="1:12" x14ac:dyDescent="0.2">
      <c r="A580" s="62" t="s">
        <v>720</v>
      </c>
      <c r="B580" s="62" t="s">
        <v>842</v>
      </c>
      <c r="C580" s="62" t="s">
        <v>1236</v>
      </c>
      <c r="D580" s="62" t="s">
        <v>306</v>
      </c>
      <c r="E580" s="62" t="s">
        <v>308</v>
      </c>
      <c r="F580" s="78">
        <v>2.10767953</v>
      </c>
      <c r="G580" s="78">
        <v>1.2369885900000002</v>
      </c>
      <c r="H580" s="79">
        <f t="shared" si="24"/>
        <v>0.70387952406254595</v>
      </c>
      <c r="I580" s="89">
        <v>0.39015083</v>
      </c>
      <c r="J580" s="89">
        <v>1.0325821800000001</v>
      </c>
      <c r="K580" s="79">
        <f t="shared" si="25"/>
        <v>-0.62216002023199746</v>
      </c>
      <c r="L580" s="63">
        <f t="shared" si="26"/>
        <v>0.18510918023671274</v>
      </c>
    </row>
    <row r="581" spans="1:12" x14ac:dyDescent="0.2">
      <c r="A581" s="62" t="s">
        <v>2245</v>
      </c>
      <c r="B581" s="62" t="s">
        <v>1393</v>
      </c>
      <c r="C581" s="62" t="s">
        <v>219</v>
      </c>
      <c r="D581" s="62" t="s">
        <v>1153</v>
      </c>
      <c r="E581" s="62" t="s">
        <v>308</v>
      </c>
      <c r="F581" s="78">
        <v>1.9404810000000002E-2</v>
      </c>
      <c r="G581" s="78">
        <v>0.32888581</v>
      </c>
      <c r="H581" s="79">
        <f t="shared" si="24"/>
        <v>-0.94099833617023487</v>
      </c>
      <c r="I581" s="89">
        <v>0.38374655618850301</v>
      </c>
      <c r="J581" s="89">
        <v>0.66471556682361499</v>
      </c>
      <c r="K581" s="79">
        <f t="shared" si="25"/>
        <v>-0.42269058324862163</v>
      </c>
      <c r="L581" s="63">
        <f t="shared" si="26"/>
        <v>19.7758471321545</v>
      </c>
    </row>
    <row r="582" spans="1:12" x14ac:dyDescent="0.2">
      <c r="A582" s="62" t="s">
        <v>1163</v>
      </c>
      <c r="B582" s="62" t="s">
        <v>1164</v>
      </c>
      <c r="C582" s="62" t="s">
        <v>1234</v>
      </c>
      <c r="D582" s="62" t="s">
        <v>306</v>
      </c>
      <c r="E582" s="62" t="s">
        <v>1442</v>
      </c>
      <c r="F582" s="78">
        <v>1.5146858870000002</v>
      </c>
      <c r="G582" s="78">
        <v>2.240340438</v>
      </c>
      <c r="H582" s="79">
        <f t="shared" si="24"/>
        <v>-0.32390369726478141</v>
      </c>
      <c r="I582" s="89">
        <v>0.37844514000000001</v>
      </c>
      <c r="J582" s="89">
        <v>2.39188439</v>
      </c>
      <c r="K582" s="79">
        <f t="shared" si="25"/>
        <v>-0.84177950172583382</v>
      </c>
      <c r="L582" s="63">
        <f t="shared" si="26"/>
        <v>0.24985057512455713</v>
      </c>
    </row>
    <row r="583" spans="1:12" x14ac:dyDescent="0.2">
      <c r="A583" s="62" t="s">
        <v>2203</v>
      </c>
      <c r="B583" s="62" t="s">
        <v>2196</v>
      </c>
      <c r="C583" s="62" t="s">
        <v>1382</v>
      </c>
      <c r="D583" s="62" t="s">
        <v>307</v>
      </c>
      <c r="E583" s="62" t="s">
        <v>308</v>
      </c>
      <c r="F583" s="78">
        <v>0.25819776</v>
      </c>
      <c r="G583" s="78">
        <v>0.37117600000000001</v>
      </c>
      <c r="H583" s="79">
        <f t="shared" ref="H583:H646" si="27">IF(ISERROR(F583/G583-1),"",IF((F583/G583-1)&gt;10000%,"",F583/G583-1))</f>
        <v>-0.30437916244584784</v>
      </c>
      <c r="I583" s="89">
        <v>0.37510854860385201</v>
      </c>
      <c r="J583" s="89">
        <v>0.74662083149048997</v>
      </c>
      <c r="K583" s="79">
        <f t="shared" ref="K583:K646" si="28">IF(ISERROR(I583/J583-1),"",IF((I583/J583-1)&gt;10000%,"",I583/J583-1))</f>
        <v>-0.4975916385094461</v>
      </c>
      <c r="L583" s="63">
        <f t="shared" ref="L583:L646" si="29">IF(ISERROR(I583/F583),"",IF(I583/F583&gt;10000%,"",I583/F583))</f>
        <v>1.4527955184578365</v>
      </c>
    </row>
    <row r="584" spans="1:12" x14ac:dyDescent="0.2">
      <c r="A584" s="62" t="s">
        <v>2198</v>
      </c>
      <c r="B584" s="62" t="s">
        <v>2186</v>
      </c>
      <c r="C584" s="62" t="s">
        <v>1382</v>
      </c>
      <c r="D584" s="62" t="s">
        <v>307</v>
      </c>
      <c r="E584" s="62" t="s">
        <v>308</v>
      </c>
      <c r="F584" s="78">
        <v>1.9872089999999999E-2</v>
      </c>
      <c r="G584" s="78">
        <v>0.14203505</v>
      </c>
      <c r="H584" s="79">
        <f t="shared" si="27"/>
        <v>-0.86009023828977427</v>
      </c>
      <c r="I584" s="89">
        <v>0.37176308539944897</v>
      </c>
      <c r="J584" s="89">
        <v>0.74701431747658509</v>
      </c>
      <c r="K584" s="79">
        <f t="shared" si="28"/>
        <v>-0.50233472545042379</v>
      </c>
      <c r="L584" s="63">
        <f t="shared" si="29"/>
        <v>18.707800004903813</v>
      </c>
    </row>
    <row r="585" spans="1:12" x14ac:dyDescent="0.2">
      <c r="A585" s="62" t="s">
        <v>2560</v>
      </c>
      <c r="B585" s="62" t="s">
        <v>2151</v>
      </c>
      <c r="C585" s="62" t="s">
        <v>1235</v>
      </c>
      <c r="D585" s="62" t="s">
        <v>1153</v>
      </c>
      <c r="E585" s="62" t="s">
        <v>308</v>
      </c>
      <c r="F585" s="78">
        <v>2.2881580699999997</v>
      </c>
      <c r="G585" s="78">
        <v>1.3948430700000001</v>
      </c>
      <c r="H585" s="79">
        <f t="shared" si="27"/>
        <v>0.64044122182146235</v>
      </c>
      <c r="I585" s="89">
        <v>0.34914658000000004</v>
      </c>
      <c r="J585" s="89">
        <v>2.9378882700000002</v>
      </c>
      <c r="K585" s="79">
        <f t="shared" si="28"/>
        <v>-0.88115729806157672</v>
      </c>
      <c r="L585" s="63">
        <f t="shared" si="29"/>
        <v>0.15258848790984098</v>
      </c>
    </row>
    <row r="586" spans="1:12" x14ac:dyDescent="0.2">
      <c r="A586" s="62" t="s">
        <v>2417</v>
      </c>
      <c r="B586" s="62" t="s">
        <v>1723</v>
      </c>
      <c r="C586" s="62" t="s">
        <v>947</v>
      </c>
      <c r="D586" s="62" t="s">
        <v>306</v>
      </c>
      <c r="E586" s="62" t="s">
        <v>308</v>
      </c>
      <c r="F586" s="78">
        <v>0.34608765000000002</v>
      </c>
      <c r="G586" s="78">
        <v>0.91146000000000005</v>
      </c>
      <c r="H586" s="79">
        <f t="shared" si="27"/>
        <v>-0.62029310117832925</v>
      </c>
      <c r="I586" s="89">
        <v>0.34608765000000002</v>
      </c>
      <c r="J586" s="89">
        <v>1.2603867099999999</v>
      </c>
      <c r="K586" s="79">
        <f t="shared" si="28"/>
        <v>-0.72541153659101965</v>
      </c>
      <c r="L586" s="63">
        <f t="shared" si="29"/>
        <v>1</v>
      </c>
    </row>
    <row r="587" spans="1:12" x14ac:dyDescent="0.2">
      <c r="A587" s="62" t="s">
        <v>1498</v>
      </c>
      <c r="B587" s="62" t="s">
        <v>1488</v>
      </c>
      <c r="C587" s="62" t="s">
        <v>1382</v>
      </c>
      <c r="D587" s="62" t="s">
        <v>307</v>
      </c>
      <c r="E587" s="62" t="s">
        <v>308</v>
      </c>
      <c r="F587" s="78">
        <v>0.49936675000000003</v>
      </c>
      <c r="G587" s="78">
        <v>0.53803919999999994</v>
      </c>
      <c r="H587" s="79">
        <f t="shared" si="27"/>
        <v>-7.1876640215062237E-2</v>
      </c>
      <c r="I587" s="89">
        <v>0.34450966</v>
      </c>
      <c r="J587" s="89">
        <v>0.52863618000000001</v>
      </c>
      <c r="K587" s="79">
        <f t="shared" si="28"/>
        <v>-0.34830480199066216</v>
      </c>
      <c r="L587" s="63">
        <f t="shared" si="29"/>
        <v>0.68989306957261365</v>
      </c>
    </row>
    <row r="588" spans="1:12" x14ac:dyDescent="0.2">
      <c r="A588" s="62" t="s">
        <v>375</v>
      </c>
      <c r="B588" s="62" t="s">
        <v>621</v>
      </c>
      <c r="C588" s="62" t="s">
        <v>1231</v>
      </c>
      <c r="D588" s="62" t="s">
        <v>306</v>
      </c>
      <c r="E588" s="62" t="s">
        <v>1442</v>
      </c>
      <c r="F588" s="78">
        <v>0.62119393299999992</v>
      </c>
      <c r="G588" s="78">
        <v>0.52418029700000002</v>
      </c>
      <c r="H588" s="79">
        <f t="shared" si="27"/>
        <v>0.18507684580139783</v>
      </c>
      <c r="I588" s="89">
        <v>0.34383098000000001</v>
      </c>
      <c r="J588" s="89">
        <v>0.49663249999999998</v>
      </c>
      <c r="K588" s="79">
        <f t="shared" si="28"/>
        <v>-0.30767523269218178</v>
      </c>
      <c r="L588" s="63">
        <f t="shared" si="29"/>
        <v>0.55350022228887419</v>
      </c>
    </row>
    <row r="589" spans="1:12" x14ac:dyDescent="0.2">
      <c r="A589" s="62" t="s">
        <v>2319</v>
      </c>
      <c r="B589" s="62" t="s">
        <v>1431</v>
      </c>
      <c r="C589" s="62" t="s">
        <v>947</v>
      </c>
      <c r="D589" s="62" t="s">
        <v>306</v>
      </c>
      <c r="E589" s="62" t="s">
        <v>1442</v>
      </c>
      <c r="F589" s="78">
        <v>0.19215691500000001</v>
      </c>
      <c r="G589" s="78">
        <v>0.1183013</v>
      </c>
      <c r="H589" s="79">
        <f t="shared" si="27"/>
        <v>0.62430095865387791</v>
      </c>
      <c r="I589" s="89">
        <v>0.34230214000000003</v>
      </c>
      <c r="J589" s="89">
        <v>0.35323902000000001</v>
      </c>
      <c r="K589" s="79">
        <f t="shared" si="28"/>
        <v>-3.0961698399004645E-2</v>
      </c>
      <c r="L589" s="63">
        <f t="shared" si="29"/>
        <v>1.7813677951688598</v>
      </c>
    </row>
    <row r="590" spans="1:12" x14ac:dyDescent="0.2">
      <c r="A590" s="62" t="s">
        <v>216</v>
      </c>
      <c r="B590" s="62" t="s">
        <v>217</v>
      </c>
      <c r="C590" s="62" t="s">
        <v>219</v>
      </c>
      <c r="D590" s="62" t="s">
        <v>307</v>
      </c>
      <c r="E590" s="62" t="s">
        <v>1442</v>
      </c>
      <c r="F590" s="78">
        <v>0.44235503999999998</v>
      </c>
      <c r="G590" s="78">
        <v>2.2859999999999998E-3</v>
      </c>
      <c r="H590" s="79" t="str">
        <f t="shared" si="27"/>
        <v/>
      </c>
      <c r="I590" s="89">
        <v>0.32462178999999997</v>
      </c>
      <c r="J590" s="89">
        <v>0</v>
      </c>
      <c r="K590" s="79" t="str">
        <f t="shared" si="28"/>
        <v/>
      </c>
      <c r="L590" s="63">
        <f t="shared" si="29"/>
        <v>0.73384896891872187</v>
      </c>
    </row>
    <row r="591" spans="1:12" x14ac:dyDescent="0.2">
      <c r="A591" s="62" t="s">
        <v>2320</v>
      </c>
      <c r="B591" s="62" t="s">
        <v>1432</v>
      </c>
      <c r="C591" s="62" t="s">
        <v>947</v>
      </c>
      <c r="D591" s="62" t="s">
        <v>306</v>
      </c>
      <c r="E591" s="62" t="s">
        <v>1442</v>
      </c>
      <c r="F591" s="78">
        <v>0.15200035999999997</v>
      </c>
      <c r="G591" s="78">
        <v>0.19411908</v>
      </c>
      <c r="H591" s="79">
        <f t="shared" si="27"/>
        <v>-0.21697362258259223</v>
      </c>
      <c r="I591" s="89">
        <v>0.32459500032272953</v>
      </c>
      <c r="J591" s="89">
        <v>26.832392819999999</v>
      </c>
      <c r="K591" s="79">
        <f t="shared" si="28"/>
        <v>-0.98790286790670467</v>
      </c>
      <c r="L591" s="63">
        <f t="shared" si="29"/>
        <v>2.1354883654402501</v>
      </c>
    </row>
    <row r="592" spans="1:12" x14ac:dyDescent="0.2">
      <c r="A592" s="62" t="s">
        <v>1292</v>
      </c>
      <c r="B592" s="62" t="s">
        <v>879</v>
      </c>
      <c r="C592" s="62" t="s">
        <v>1235</v>
      </c>
      <c r="D592" s="62" t="s">
        <v>307</v>
      </c>
      <c r="E592" s="62" t="s">
        <v>308</v>
      </c>
      <c r="F592" s="78">
        <v>1.15363039</v>
      </c>
      <c r="G592" s="78">
        <v>0.73002365000000002</v>
      </c>
      <c r="H592" s="79">
        <f t="shared" si="27"/>
        <v>0.58026440650244693</v>
      </c>
      <c r="I592" s="89">
        <v>0.31292882</v>
      </c>
      <c r="J592" s="89">
        <v>0.22792479999999998</v>
      </c>
      <c r="K592" s="79">
        <f t="shared" si="28"/>
        <v>0.37294765642001226</v>
      </c>
      <c r="L592" s="63">
        <f t="shared" si="29"/>
        <v>0.27125570088353862</v>
      </c>
    </row>
    <row r="593" spans="1:12" x14ac:dyDescent="0.2">
      <c r="A593" s="62" t="s">
        <v>2072</v>
      </c>
      <c r="B593" s="62" t="s">
        <v>848</v>
      </c>
      <c r="C593" s="62" t="s">
        <v>1236</v>
      </c>
      <c r="D593" s="62" t="s">
        <v>306</v>
      </c>
      <c r="E593" s="62" t="s">
        <v>1442</v>
      </c>
      <c r="F593" s="78">
        <v>4.5250245900000001</v>
      </c>
      <c r="G593" s="78">
        <v>3.1543390499999999</v>
      </c>
      <c r="H593" s="79">
        <f t="shared" si="27"/>
        <v>0.43453969857805874</v>
      </c>
      <c r="I593" s="89">
        <v>0.30987186</v>
      </c>
      <c r="J593" s="89">
        <v>1.77765219</v>
      </c>
      <c r="K593" s="79">
        <f t="shared" si="28"/>
        <v>-0.82568476457703466</v>
      </c>
      <c r="L593" s="63">
        <f t="shared" si="29"/>
        <v>6.8479596925240138E-2</v>
      </c>
    </row>
    <row r="594" spans="1:12" x14ac:dyDescent="0.2">
      <c r="A594" s="62" t="s">
        <v>2296</v>
      </c>
      <c r="B594" s="62" t="s">
        <v>2297</v>
      </c>
      <c r="C594" s="62" t="s">
        <v>1231</v>
      </c>
      <c r="D594" s="62" t="s">
        <v>306</v>
      </c>
      <c r="E594" s="62" t="s">
        <v>1442</v>
      </c>
      <c r="F594" s="78">
        <v>0.70235592899999999</v>
      </c>
      <c r="G594" s="78">
        <v>0.38731169700000001</v>
      </c>
      <c r="H594" s="79">
        <f t="shared" si="27"/>
        <v>0.81341264526797907</v>
      </c>
      <c r="I594" s="89">
        <v>0.30453703000000004</v>
      </c>
      <c r="J594" s="89">
        <v>0.34259193999999998</v>
      </c>
      <c r="K594" s="79">
        <f t="shared" si="28"/>
        <v>-0.11107940834801877</v>
      </c>
      <c r="L594" s="63">
        <f t="shared" si="29"/>
        <v>0.43359359183255369</v>
      </c>
    </row>
    <row r="595" spans="1:12" x14ac:dyDescent="0.2">
      <c r="A595" s="62" t="s">
        <v>2085</v>
      </c>
      <c r="B595" s="62" t="s">
        <v>2086</v>
      </c>
      <c r="C595" s="62" t="s">
        <v>1236</v>
      </c>
      <c r="D595" s="62" t="s">
        <v>306</v>
      </c>
      <c r="E595" s="62" t="s">
        <v>1442</v>
      </c>
      <c r="F595" s="78">
        <v>0.26227739</v>
      </c>
      <c r="G595" s="78">
        <v>6.1829240000000001E-2</v>
      </c>
      <c r="H595" s="79">
        <f t="shared" si="27"/>
        <v>3.2419636728512273</v>
      </c>
      <c r="I595" s="89">
        <v>0.30270891</v>
      </c>
      <c r="J595" s="89">
        <v>0</v>
      </c>
      <c r="K595" s="79" t="str">
        <f t="shared" si="28"/>
        <v/>
      </c>
      <c r="L595" s="63">
        <f t="shared" si="29"/>
        <v>1.1541555678894013</v>
      </c>
    </row>
    <row r="596" spans="1:12" x14ac:dyDescent="0.2">
      <c r="A596" s="62" t="s">
        <v>582</v>
      </c>
      <c r="B596" s="62" t="s">
        <v>583</v>
      </c>
      <c r="C596" s="62" t="s">
        <v>1231</v>
      </c>
      <c r="D596" s="62" t="s">
        <v>306</v>
      </c>
      <c r="E596" s="62" t="s">
        <v>1442</v>
      </c>
      <c r="F596" s="78">
        <v>0.16048024</v>
      </c>
      <c r="G596" s="78">
        <v>1.119564E-2</v>
      </c>
      <c r="H596" s="79">
        <f t="shared" si="27"/>
        <v>13.334172945896796</v>
      </c>
      <c r="I596" s="89">
        <v>0.29939505</v>
      </c>
      <c r="J596" s="89">
        <v>0</v>
      </c>
      <c r="K596" s="79" t="str">
        <f t="shared" si="28"/>
        <v/>
      </c>
      <c r="L596" s="63">
        <f t="shared" si="29"/>
        <v>1.8656194058533313</v>
      </c>
    </row>
    <row r="597" spans="1:12" x14ac:dyDescent="0.2">
      <c r="A597" s="62" t="s">
        <v>1453</v>
      </c>
      <c r="B597" s="62" t="s">
        <v>302</v>
      </c>
      <c r="C597" s="62" t="s">
        <v>1236</v>
      </c>
      <c r="D597" s="62" t="s">
        <v>306</v>
      </c>
      <c r="E597" s="62" t="s">
        <v>1442</v>
      </c>
      <c r="F597" s="78">
        <v>4.3490846509999992</v>
      </c>
      <c r="G597" s="78">
        <v>0.88672785100000007</v>
      </c>
      <c r="H597" s="79">
        <f t="shared" si="27"/>
        <v>3.9046442446747944</v>
      </c>
      <c r="I597" s="89">
        <v>0.29075739</v>
      </c>
      <c r="J597" s="89">
        <v>8.5412734700000001</v>
      </c>
      <c r="K597" s="79">
        <f t="shared" si="28"/>
        <v>-0.96595854341612597</v>
      </c>
      <c r="L597" s="63">
        <f t="shared" si="29"/>
        <v>6.6854847245418694E-2</v>
      </c>
    </row>
    <row r="598" spans="1:12" x14ac:dyDescent="0.2">
      <c r="A598" s="62" t="s">
        <v>2840</v>
      </c>
      <c r="B598" s="62" t="s">
        <v>2841</v>
      </c>
      <c r="C598" s="62" t="s">
        <v>219</v>
      </c>
      <c r="D598" s="62" t="s">
        <v>1153</v>
      </c>
      <c r="E598" s="62" t="s">
        <v>308</v>
      </c>
      <c r="F598" s="78">
        <v>0.37500320000000004</v>
      </c>
      <c r="G598" s="78">
        <v>0.3873915</v>
      </c>
      <c r="H598" s="79">
        <f t="shared" si="27"/>
        <v>-3.197876050455406E-2</v>
      </c>
      <c r="I598" s="89">
        <v>0.26883542999999999</v>
      </c>
      <c r="J598" s="89">
        <v>1.8906490057834349</v>
      </c>
      <c r="K598" s="79">
        <f t="shared" si="28"/>
        <v>-0.85780785900627721</v>
      </c>
      <c r="L598" s="63">
        <f t="shared" si="29"/>
        <v>0.71688836255263944</v>
      </c>
    </row>
    <row r="599" spans="1:12" x14ac:dyDescent="0.2">
      <c r="A599" s="62" t="s">
        <v>2378</v>
      </c>
      <c r="B599" s="62" t="s">
        <v>359</v>
      </c>
      <c r="C599" s="62" t="s">
        <v>947</v>
      </c>
      <c r="D599" s="62" t="s">
        <v>306</v>
      </c>
      <c r="E599" s="62" t="s">
        <v>1442</v>
      </c>
      <c r="F599" s="78">
        <v>0.13478973999999999</v>
      </c>
      <c r="G599" s="78">
        <v>0.28919085</v>
      </c>
      <c r="H599" s="79">
        <f t="shared" si="27"/>
        <v>-0.53390731414911641</v>
      </c>
      <c r="I599" s="89">
        <v>0.26051165999999998</v>
      </c>
      <c r="J599" s="89">
        <v>0.75598655000000003</v>
      </c>
      <c r="K599" s="79">
        <f t="shared" si="28"/>
        <v>-0.6554017263931482</v>
      </c>
      <c r="L599" s="63">
        <f t="shared" si="29"/>
        <v>1.9327261852422892</v>
      </c>
    </row>
    <row r="600" spans="1:12" x14ac:dyDescent="0.2">
      <c r="A600" s="62" t="s">
        <v>1526</v>
      </c>
      <c r="B600" s="62" t="s">
        <v>897</v>
      </c>
      <c r="C600" s="62" t="s">
        <v>1231</v>
      </c>
      <c r="D600" s="62" t="s">
        <v>307</v>
      </c>
      <c r="E600" s="62" t="s">
        <v>308</v>
      </c>
      <c r="F600" s="78">
        <v>4.3534737039999998</v>
      </c>
      <c r="G600" s="78">
        <v>7.3856208969999999</v>
      </c>
      <c r="H600" s="79">
        <f t="shared" si="27"/>
        <v>-0.41054736430238958</v>
      </c>
      <c r="I600" s="89">
        <v>0.25810084</v>
      </c>
      <c r="J600" s="89">
        <v>0.39195771000000001</v>
      </c>
      <c r="K600" s="79">
        <f t="shared" si="28"/>
        <v>-0.34150844998048391</v>
      </c>
      <c r="L600" s="63">
        <f t="shared" si="29"/>
        <v>5.9286183298375109E-2</v>
      </c>
    </row>
    <row r="601" spans="1:12" x14ac:dyDescent="0.2">
      <c r="A601" s="62" t="s">
        <v>2429</v>
      </c>
      <c r="B601" s="62" t="s">
        <v>2187</v>
      </c>
      <c r="C601" s="62" t="s">
        <v>947</v>
      </c>
      <c r="D601" s="62" t="s">
        <v>306</v>
      </c>
      <c r="E601" s="62" t="s">
        <v>1442</v>
      </c>
      <c r="F601" s="78">
        <v>0.27441888799999997</v>
      </c>
      <c r="G601" s="78">
        <v>0.19904080100000002</v>
      </c>
      <c r="H601" s="79">
        <f t="shared" si="27"/>
        <v>0.37870671048997617</v>
      </c>
      <c r="I601" s="89">
        <v>0.23913676</v>
      </c>
      <c r="J601" s="89">
        <v>0.61731046000000001</v>
      </c>
      <c r="K601" s="79">
        <f t="shared" si="28"/>
        <v>-0.6126150851226464</v>
      </c>
      <c r="L601" s="63">
        <f t="shared" si="29"/>
        <v>0.87142966631363961</v>
      </c>
    </row>
    <row r="602" spans="1:12" x14ac:dyDescent="0.2">
      <c r="A602" s="62" t="s">
        <v>800</v>
      </c>
      <c r="B602" s="62" t="s">
        <v>801</v>
      </c>
      <c r="C602" s="62" t="s">
        <v>1231</v>
      </c>
      <c r="D602" s="62" t="s">
        <v>306</v>
      </c>
      <c r="E602" s="62" t="s">
        <v>1442</v>
      </c>
      <c r="F602" s="78">
        <v>1.1863371010000001</v>
      </c>
      <c r="G602" s="78">
        <v>2.3594048490000001</v>
      </c>
      <c r="H602" s="79">
        <f t="shared" si="27"/>
        <v>-0.49718798725754421</v>
      </c>
      <c r="I602" s="89">
        <v>0.23569355</v>
      </c>
      <c r="J602" s="89">
        <v>1.6204490200000001</v>
      </c>
      <c r="K602" s="79">
        <f t="shared" si="28"/>
        <v>-0.85455046898050524</v>
      </c>
      <c r="L602" s="63">
        <f t="shared" si="29"/>
        <v>0.19867333644149429</v>
      </c>
    </row>
    <row r="603" spans="1:12" x14ac:dyDescent="0.2">
      <c r="A603" s="62" t="s">
        <v>396</v>
      </c>
      <c r="B603" s="62" t="s">
        <v>668</v>
      </c>
      <c r="C603" s="62" t="s">
        <v>1231</v>
      </c>
      <c r="D603" s="62" t="s">
        <v>306</v>
      </c>
      <c r="E603" s="62" t="s">
        <v>1442</v>
      </c>
      <c r="F603" s="78">
        <v>1.264196077</v>
      </c>
      <c r="G603" s="78">
        <v>9.2071792999999999E-2</v>
      </c>
      <c r="H603" s="79">
        <f t="shared" si="27"/>
        <v>12.730546954809494</v>
      </c>
      <c r="I603" s="89">
        <v>0.23176089000000002</v>
      </c>
      <c r="J603" s="89">
        <v>2.6356385599999999</v>
      </c>
      <c r="K603" s="79">
        <f t="shared" si="28"/>
        <v>-0.91206651264048888</v>
      </c>
      <c r="L603" s="63">
        <f t="shared" si="29"/>
        <v>0.18332669608497767</v>
      </c>
    </row>
    <row r="604" spans="1:12" x14ac:dyDescent="0.2">
      <c r="A604" s="62" t="s">
        <v>2619</v>
      </c>
      <c r="B604" s="62" t="s">
        <v>525</v>
      </c>
      <c r="C604" s="62" t="s">
        <v>1235</v>
      </c>
      <c r="D604" s="62" t="s">
        <v>307</v>
      </c>
      <c r="E604" s="62" t="s">
        <v>1442</v>
      </c>
      <c r="F604" s="78">
        <v>0.75436974999999995</v>
      </c>
      <c r="G604" s="78">
        <v>1.7970673180000001</v>
      </c>
      <c r="H604" s="79">
        <f t="shared" si="27"/>
        <v>-0.58022176328955988</v>
      </c>
      <c r="I604" s="89">
        <v>0.22612974999999999</v>
      </c>
      <c r="J604" s="89">
        <v>5.7087560700000006</v>
      </c>
      <c r="K604" s="79">
        <f t="shared" si="28"/>
        <v>-0.96038896263437645</v>
      </c>
      <c r="L604" s="63">
        <f t="shared" si="29"/>
        <v>0.29975983262849554</v>
      </c>
    </row>
    <row r="605" spans="1:12" x14ac:dyDescent="0.2">
      <c r="A605" s="62" t="s">
        <v>1610</v>
      </c>
      <c r="B605" s="62" t="s">
        <v>1609</v>
      </c>
      <c r="C605" s="62" t="s">
        <v>1382</v>
      </c>
      <c r="D605" s="62" t="s">
        <v>307</v>
      </c>
      <c r="E605" s="62" t="s">
        <v>308</v>
      </c>
      <c r="F605" s="78">
        <v>4.5442550000000005E-2</v>
      </c>
      <c r="G605" s="78">
        <v>0.12273476</v>
      </c>
      <c r="H605" s="79">
        <f t="shared" si="27"/>
        <v>-0.62974995836550285</v>
      </c>
      <c r="I605" s="89">
        <v>0.22502744648705</v>
      </c>
      <c r="J605" s="89">
        <v>0</v>
      </c>
      <c r="K605" s="79" t="str">
        <f t="shared" si="28"/>
        <v/>
      </c>
      <c r="L605" s="63">
        <f t="shared" si="29"/>
        <v>4.9519106319308657</v>
      </c>
    </row>
    <row r="606" spans="1:12" x14ac:dyDescent="0.2">
      <c r="A606" s="62" t="s">
        <v>2617</v>
      </c>
      <c r="B606" s="62" t="s">
        <v>747</v>
      </c>
      <c r="C606" s="62" t="s">
        <v>1235</v>
      </c>
      <c r="D606" s="62" t="s">
        <v>307</v>
      </c>
      <c r="E606" s="62" t="s">
        <v>308</v>
      </c>
      <c r="F606" s="78">
        <v>0.97568563200000002</v>
      </c>
      <c r="G606" s="78">
        <v>2.120398915</v>
      </c>
      <c r="H606" s="79">
        <f t="shared" si="27"/>
        <v>-0.53985751214176603</v>
      </c>
      <c r="I606" s="89">
        <v>0.22158307999999999</v>
      </c>
      <c r="J606" s="89">
        <v>1.6724597700000001</v>
      </c>
      <c r="K606" s="79">
        <f t="shared" si="28"/>
        <v>-0.86751066663923404</v>
      </c>
      <c r="L606" s="63">
        <f t="shared" si="29"/>
        <v>0.22710499440869084</v>
      </c>
    </row>
    <row r="607" spans="1:12" x14ac:dyDescent="0.2">
      <c r="A607" s="62" t="s">
        <v>385</v>
      </c>
      <c r="B607" s="62" t="s">
        <v>628</v>
      </c>
      <c r="C607" s="62" t="s">
        <v>1231</v>
      </c>
      <c r="D607" s="62" t="s">
        <v>306</v>
      </c>
      <c r="E607" s="62" t="s">
        <v>1442</v>
      </c>
      <c r="F607" s="78">
        <v>6.5503601199999997</v>
      </c>
      <c r="G607" s="78">
        <v>9.8587539999999987E-2</v>
      </c>
      <c r="H607" s="79">
        <f t="shared" si="27"/>
        <v>65.442068845616802</v>
      </c>
      <c r="I607" s="89">
        <v>0.21864584000000001</v>
      </c>
      <c r="J607" s="89">
        <v>2.1490700000000003E-3</v>
      </c>
      <c r="K607" s="79" t="str">
        <f t="shared" si="28"/>
        <v/>
      </c>
      <c r="L607" s="63">
        <f t="shared" si="29"/>
        <v>3.3379209080797841E-2</v>
      </c>
    </row>
    <row r="608" spans="1:12" x14ac:dyDescent="0.2">
      <c r="A608" s="62" t="s">
        <v>485</v>
      </c>
      <c r="B608" s="62" t="s">
        <v>496</v>
      </c>
      <c r="C608" s="62" t="s">
        <v>1236</v>
      </c>
      <c r="D608" s="62" t="s">
        <v>306</v>
      </c>
      <c r="E608" s="62" t="s">
        <v>1442</v>
      </c>
      <c r="F608" s="78">
        <v>0.93457630700000005</v>
      </c>
      <c r="G608" s="78">
        <v>0.85719326899999992</v>
      </c>
      <c r="H608" s="79">
        <f t="shared" si="27"/>
        <v>9.0274901586983924E-2</v>
      </c>
      <c r="I608" s="89">
        <v>0.21699901999999999</v>
      </c>
      <c r="J608" s="89">
        <v>6.8731923400000001</v>
      </c>
      <c r="K608" s="79">
        <f t="shared" si="28"/>
        <v>-0.9684282049351175</v>
      </c>
      <c r="L608" s="63">
        <f t="shared" si="29"/>
        <v>0.23218972958620057</v>
      </c>
    </row>
    <row r="609" spans="1:12" x14ac:dyDescent="0.2">
      <c r="A609" s="62" t="s">
        <v>2364</v>
      </c>
      <c r="B609" s="62" t="s">
        <v>857</v>
      </c>
      <c r="C609" s="62" t="s">
        <v>947</v>
      </c>
      <c r="D609" s="62" t="s">
        <v>306</v>
      </c>
      <c r="E609" s="62" t="s">
        <v>1442</v>
      </c>
      <c r="F609" s="78">
        <v>0.26707344</v>
      </c>
      <c r="G609" s="78">
        <v>0.16906220000000002</v>
      </c>
      <c r="H609" s="79">
        <f t="shared" si="27"/>
        <v>0.5797347958325394</v>
      </c>
      <c r="I609" s="89">
        <v>0.21690145999999999</v>
      </c>
      <c r="J609" s="89">
        <v>0.35440590999999999</v>
      </c>
      <c r="K609" s="79">
        <f t="shared" si="28"/>
        <v>-0.38798577032758852</v>
      </c>
      <c r="L609" s="63">
        <f t="shared" si="29"/>
        <v>0.81214163415126561</v>
      </c>
    </row>
    <row r="610" spans="1:12" x14ac:dyDescent="0.2">
      <c r="A610" s="62" t="s">
        <v>392</v>
      </c>
      <c r="B610" s="62" t="s">
        <v>665</v>
      </c>
      <c r="C610" s="62" t="s">
        <v>1231</v>
      </c>
      <c r="D610" s="62" t="s">
        <v>306</v>
      </c>
      <c r="E610" s="62" t="s">
        <v>1442</v>
      </c>
      <c r="F610" s="78">
        <v>0.37843701499999999</v>
      </c>
      <c r="G610" s="78">
        <v>0.46514775799999997</v>
      </c>
      <c r="H610" s="79">
        <f t="shared" si="27"/>
        <v>-0.18641548090617688</v>
      </c>
      <c r="I610" s="89">
        <v>0.21540589000000002</v>
      </c>
      <c r="J610" s="89">
        <v>0.12822475</v>
      </c>
      <c r="K610" s="79">
        <f t="shared" si="28"/>
        <v>0.67990883195326979</v>
      </c>
      <c r="L610" s="63">
        <f t="shared" si="29"/>
        <v>0.56919878728036166</v>
      </c>
    </row>
    <row r="611" spans="1:12" x14ac:dyDescent="0.2">
      <c r="A611" s="62" t="s">
        <v>2137</v>
      </c>
      <c r="B611" s="62" t="s">
        <v>2138</v>
      </c>
      <c r="C611" s="62" t="s">
        <v>1382</v>
      </c>
      <c r="D611" s="62" t="s">
        <v>307</v>
      </c>
      <c r="E611" s="62" t="s">
        <v>308</v>
      </c>
      <c r="F611" s="78">
        <v>1.15328732</v>
      </c>
      <c r="G611" s="78">
        <v>2.4267250000000001E-2</v>
      </c>
      <c r="H611" s="79">
        <f t="shared" si="27"/>
        <v>46.524433959348507</v>
      </c>
      <c r="I611" s="89">
        <v>0.20956947743467899</v>
      </c>
      <c r="J611" s="89">
        <v>0</v>
      </c>
      <c r="K611" s="79" t="str">
        <f t="shared" si="28"/>
        <v/>
      </c>
      <c r="L611" s="63">
        <f t="shared" si="29"/>
        <v>0.1817148890830422</v>
      </c>
    </row>
    <row r="612" spans="1:12" x14ac:dyDescent="0.2">
      <c r="A612" s="62" t="s">
        <v>2880</v>
      </c>
      <c r="B612" s="62" t="s">
        <v>2881</v>
      </c>
      <c r="C612" s="62" t="s">
        <v>947</v>
      </c>
      <c r="D612" s="62" t="s">
        <v>307</v>
      </c>
      <c r="E612" s="62" t="s">
        <v>308</v>
      </c>
      <c r="F612" s="78">
        <v>0.21945596000000001</v>
      </c>
      <c r="G612" s="78">
        <v>0.33205290999999998</v>
      </c>
      <c r="H612" s="79">
        <f t="shared" si="27"/>
        <v>-0.33909339930193649</v>
      </c>
      <c r="I612" s="89">
        <v>0.20812798999999998</v>
      </c>
      <c r="J612" s="89">
        <v>0.32612384999999999</v>
      </c>
      <c r="K612" s="79">
        <f t="shared" si="28"/>
        <v>-0.36181303513987095</v>
      </c>
      <c r="L612" s="63">
        <f t="shared" si="29"/>
        <v>0.94838157961169056</v>
      </c>
    </row>
    <row r="613" spans="1:12" x14ac:dyDescent="0.2">
      <c r="A613" s="62" t="s">
        <v>2784</v>
      </c>
      <c r="B613" s="62" t="s">
        <v>520</v>
      </c>
      <c r="C613" s="62" t="s">
        <v>2792</v>
      </c>
      <c r="D613" s="62" t="s">
        <v>307</v>
      </c>
      <c r="E613" s="62" t="s">
        <v>308</v>
      </c>
      <c r="F613" s="78">
        <v>0.26992053999999999</v>
      </c>
      <c r="G613" s="78">
        <v>0.255902513</v>
      </c>
      <c r="H613" s="79">
        <f t="shared" si="27"/>
        <v>5.477877819824295E-2</v>
      </c>
      <c r="I613" s="89">
        <v>0.20574920999999999</v>
      </c>
      <c r="J613" s="89">
        <v>0.30278710999999997</v>
      </c>
      <c r="K613" s="79">
        <f t="shared" si="28"/>
        <v>-0.32048226887861897</v>
      </c>
      <c r="L613" s="63">
        <f t="shared" si="29"/>
        <v>0.76225844094710238</v>
      </c>
    </row>
    <row r="614" spans="1:12" x14ac:dyDescent="0.2">
      <c r="A614" s="62" t="s">
        <v>2599</v>
      </c>
      <c r="B614" s="62" t="s">
        <v>878</v>
      </c>
      <c r="C614" s="62" t="s">
        <v>1235</v>
      </c>
      <c r="D614" s="62" t="s">
        <v>307</v>
      </c>
      <c r="E614" s="62" t="s">
        <v>308</v>
      </c>
      <c r="F614" s="78">
        <v>0.96360427999999998</v>
      </c>
      <c r="G614" s="78">
        <v>0.33672259999999998</v>
      </c>
      <c r="H614" s="79">
        <f t="shared" si="27"/>
        <v>1.8617154892484198</v>
      </c>
      <c r="I614" s="89">
        <v>0.20302865</v>
      </c>
      <c r="J614" s="89">
        <v>0.10055769000000001</v>
      </c>
      <c r="K614" s="79">
        <f t="shared" si="28"/>
        <v>1.0190265906068445</v>
      </c>
      <c r="L614" s="63">
        <f t="shared" si="29"/>
        <v>0.21069712351215378</v>
      </c>
    </row>
    <row r="615" spans="1:12" x14ac:dyDescent="0.2">
      <c r="A615" s="62" t="s">
        <v>2338</v>
      </c>
      <c r="B615" s="62" t="s">
        <v>175</v>
      </c>
      <c r="C615" s="62" t="s">
        <v>947</v>
      </c>
      <c r="D615" s="62" t="s">
        <v>306</v>
      </c>
      <c r="E615" s="62" t="s">
        <v>1442</v>
      </c>
      <c r="F615" s="78">
        <v>1.3367422E-2</v>
      </c>
      <c r="G615" s="78">
        <v>1.4217254E-2</v>
      </c>
      <c r="H615" s="79">
        <f t="shared" si="27"/>
        <v>-5.9774693481596364E-2</v>
      </c>
      <c r="I615" s="89">
        <v>0.20129835000000001</v>
      </c>
      <c r="J615" s="89">
        <v>9.9040210000000004E-2</v>
      </c>
      <c r="K615" s="79">
        <f t="shared" si="28"/>
        <v>1.0324911467776574</v>
      </c>
      <c r="L615" s="63">
        <f t="shared" si="29"/>
        <v>15.058875974739184</v>
      </c>
    </row>
    <row r="616" spans="1:12" x14ac:dyDescent="0.2">
      <c r="A616" s="62" t="s">
        <v>2604</v>
      </c>
      <c r="B616" s="62" t="s">
        <v>30</v>
      </c>
      <c r="C616" s="62" t="s">
        <v>1235</v>
      </c>
      <c r="D616" s="62" t="s">
        <v>1153</v>
      </c>
      <c r="E616" s="62" t="s">
        <v>1442</v>
      </c>
      <c r="F616" s="78">
        <v>1.4194422009999998</v>
      </c>
      <c r="G616" s="78">
        <v>3.4022377079999999</v>
      </c>
      <c r="H616" s="79">
        <f t="shared" si="27"/>
        <v>-0.58279158517868035</v>
      </c>
      <c r="I616" s="89">
        <v>0.1999592</v>
      </c>
      <c r="J616" s="89">
        <v>1.97846568</v>
      </c>
      <c r="K616" s="79">
        <f t="shared" si="28"/>
        <v>-0.89893218668316754</v>
      </c>
      <c r="L616" s="63">
        <f t="shared" si="29"/>
        <v>0.14087167470371695</v>
      </c>
    </row>
    <row r="617" spans="1:12" x14ac:dyDescent="0.2">
      <c r="A617" s="62" t="s">
        <v>1411</v>
      </c>
      <c r="B617" s="62" t="s">
        <v>1412</v>
      </c>
      <c r="C617" s="62" t="s">
        <v>1382</v>
      </c>
      <c r="D617" s="62" t="s">
        <v>306</v>
      </c>
      <c r="E617" s="62" t="s">
        <v>1442</v>
      </c>
      <c r="F617" s="78">
        <v>0.19880994259462201</v>
      </c>
      <c r="G617" s="78">
        <v>0.45081596705652899</v>
      </c>
      <c r="H617" s="79">
        <f t="shared" si="27"/>
        <v>-0.5589997756896381</v>
      </c>
      <c r="I617" s="89">
        <v>0.1988143055680745</v>
      </c>
      <c r="J617" s="89">
        <v>2.166651E-2</v>
      </c>
      <c r="K617" s="79">
        <f t="shared" si="28"/>
        <v>8.1761112227153561</v>
      </c>
      <c r="L617" s="63">
        <f t="shared" si="29"/>
        <v>1.0000219454489829</v>
      </c>
    </row>
    <row r="618" spans="1:12" x14ac:dyDescent="0.2">
      <c r="A618" s="62" t="s">
        <v>2744</v>
      </c>
      <c r="B618" s="62" t="s">
        <v>2745</v>
      </c>
      <c r="C618" s="62" t="s">
        <v>1235</v>
      </c>
      <c r="D618" s="62" t="s">
        <v>1153</v>
      </c>
      <c r="E618" s="62" t="s">
        <v>308</v>
      </c>
      <c r="F618" s="78">
        <v>1.7280636100000002</v>
      </c>
      <c r="G618" s="78">
        <v>1.6233847299999999</v>
      </c>
      <c r="H618" s="79">
        <f t="shared" si="27"/>
        <v>6.4481868078185123E-2</v>
      </c>
      <c r="I618" s="89">
        <v>0.19306402</v>
      </c>
      <c r="J618" s="89">
        <v>0.56998656000000003</v>
      </c>
      <c r="K618" s="79">
        <f t="shared" si="28"/>
        <v>-0.661283206397007</v>
      </c>
      <c r="L618" s="63">
        <f t="shared" si="29"/>
        <v>0.11172275076147224</v>
      </c>
    </row>
    <row r="619" spans="1:12" x14ac:dyDescent="0.2">
      <c r="A619" s="62" t="s">
        <v>2455</v>
      </c>
      <c r="B619" s="62" t="s">
        <v>1400</v>
      </c>
      <c r="C619" s="62" t="s">
        <v>947</v>
      </c>
      <c r="D619" s="62" t="s">
        <v>306</v>
      </c>
      <c r="E619" s="62" t="s">
        <v>1442</v>
      </c>
      <c r="F619" s="78">
        <v>0.10459702999999999</v>
      </c>
      <c r="G619" s="78">
        <v>2.5225000000000001E-2</v>
      </c>
      <c r="H619" s="79">
        <f t="shared" si="27"/>
        <v>3.1465621407333986</v>
      </c>
      <c r="I619" s="89">
        <v>0.18986479000000001</v>
      </c>
      <c r="J619" s="89">
        <v>2.7193800000000001E-2</v>
      </c>
      <c r="K619" s="79">
        <f t="shared" si="28"/>
        <v>5.9819146275989379</v>
      </c>
      <c r="L619" s="63">
        <f t="shared" si="29"/>
        <v>1.8152024966674485</v>
      </c>
    </row>
    <row r="620" spans="1:12" x14ac:dyDescent="0.2">
      <c r="A620" s="62" t="s">
        <v>2381</v>
      </c>
      <c r="B620" s="62" t="s">
        <v>360</v>
      </c>
      <c r="C620" s="62" t="s">
        <v>947</v>
      </c>
      <c r="D620" s="62" t="s">
        <v>306</v>
      </c>
      <c r="E620" s="62" t="s">
        <v>1442</v>
      </c>
      <c r="F620" s="78">
        <v>0.17608733300000001</v>
      </c>
      <c r="G620" s="78">
        <v>0.10097294</v>
      </c>
      <c r="H620" s="79">
        <f t="shared" si="27"/>
        <v>0.74390616931625453</v>
      </c>
      <c r="I620" s="89">
        <v>0.18714923999999999</v>
      </c>
      <c r="J620" s="89">
        <v>0.11628489</v>
      </c>
      <c r="K620" s="79">
        <f t="shared" si="28"/>
        <v>0.60940290694689558</v>
      </c>
      <c r="L620" s="63">
        <f t="shared" si="29"/>
        <v>1.0628205721078188</v>
      </c>
    </row>
    <row r="621" spans="1:12" x14ac:dyDescent="0.2">
      <c r="A621" s="62" t="s">
        <v>2276</v>
      </c>
      <c r="B621" s="62" t="s">
        <v>2277</v>
      </c>
      <c r="C621" s="62" t="s">
        <v>947</v>
      </c>
      <c r="D621" s="62" t="s">
        <v>306</v>
      </c>
      <c r="E621" s="62" t="s">
        <v>1442</v>
      </c>
      <c r="F621" s="78">
        <v>0.18681600000000001</v>
      </c>
      <c r="G621" s="78">
        <v>9.293773E-3</v>
      </c>
      <c r="H621" s="79">
        <f t="shared" si="27"/>
        <v>19.101201094539324</v>
      </c>
      <c r="I621" s="89">
        <v>0.18681600000000001</v>
      </c>
      <c r="J621" s="89">
        <v>4.3637700000000003E-3</v>
      </c>
      <c r="K621" s="79">
        <f t="shared" si="28"/>
        <v>41.810688922651742</v>
      </c>
      <c r="L621" s="63">
        <f t="shared" si="29"/>
        <v>1</v>
      </c>
    </row>
    <row r="622" spans="1:12" x14ac:dyDescent="0.2">
      <c r="A622" s="62" t="s">
        <v>1293</v>
      </c>
      <c r="B622" s="62" t="s">
        <v>759</v>
      </c>
      <c r="C622" s="62" t="s">
        <v>1235</v>
      </c>
      <c r="D622" s="62" t="s">
        <v>307</v>
      </c>
      <c r="E622" s="62" t="s">
        <v>308</v>
      </c>
      <c r="F622" s="78">
        <v>0.33725546000000001</v>
      </c>
      <c r="G622" s="78">
        <v>0.12221625</v>
      </c>
      <c r="H622" s="79">
        <f t="shared" si="27"/>
        <v>1.7594976936373028</v>
      </c>
      <c r="I622" s="89">
        <v>0.18364076000000001</v>
      </c>
      <c r="J622" s="89">
        <v>0.33886699999999997</v>
      </c>
      <c r="K622" s="79">
        <f t="shared" si="28"/>
        <v>-0.45807422971254197</v>
      </c>
      <c r="L622" s="63">
        <f t="shared" si="29"/>
        <v>0.54451530599386</v>
      </c>
    </row>
    <row r="623" spans="1:12" x14ac:dyDescent="0.2">
      <c r="A623" s="62" t="s">
        <v>2673</v>
      </c>
      <c r="B623" s="62" t="s">
        <v>267</v>
      </c>
      <c r="C623" s="62" t="s">
        <v>1235</v>
      </c>
      <c r="D623" s="62" t="s">
        <v>307</v>
      </c>
      <c r="E623" s="62" t="s">
        <v>1442</v>
      </c>
      <c r="F623" s="78">
        <v>0.30811804999999998</v>
      </c>
      <c r="G623" s="78">
        <v>1.1891215849999999</v>
      </c>
      <c r="H623" s="79">
        <f t="shared" si="27"/>
        <v>-0.7408860003159391</v>
      </c>
      <c r="I623" s="89">
        <v>0.18250648</v>
      </c>
      <c r="J623" s="89">
        <v>2.58337736861741</v>
      </c>
      <c r="K623" s="79">
        <f t="shared" si="28"/>
        <v>-0.92935353455632574</v>
      </c>
      <c r="L623" s="63">
        <f t="shared" si="29"/>
        <v>0.59232648006178157</v>
      </c>
    </row>
    <row r="624" spans="1:12" x14ac:dyDescent="0.2">
      <c r="A624" s="62" t="s">
        <v>2362</v>
      </c>
      <c r="B624" s="62" t="s">
        <v>855</v>
      </c>
      <c r="C624" s="62" t="s">
        <v>947</v>
      </c>
      <c r="D624" s="62" t="s">
        <v>306</v>
      </c>
      <c r="E624" s="62" t="s">
        <v>1442</v>
      </c>
      <c r="F624" s="78">
        <v>0.33758966499999998</v>
      </c>
      <c r="G624" s="78">
        <v>2.400540028</v>
      </c>
      <c r="H624" s="79">
        <f t="shared" si="27"/>
        <v>-0.85936928313531957</v>
      </c>
      <c r="I624" s="89">
        <v>0.18030878</v>
      </c>
      <c r="J624" s="89">
        <v>1.03731152</v>
      </c>
      <c r="K624" s="79">
        <f t="shared" si="28"/>
        <v>-0.82617682680319604</v>
      </c>
      <c r="L624" s="63">
        <f t="shared" si="29"/>
        <v>0.53410633883001135</v>
      </c>
    </row>
    <row r="625" spans="1:12" x14ac:dyDescent="0.2">
      <c r="A625" s="62" t="s">
        <v>2007</v>
      </c>
      <c r="B625" s="62" t="s">
        <v>2008</v>
      </c>
      <c r="C625" s="62" t="s">
        <v>1232</v>
      </c>
      <c r="D625" s="62" t="s">
        <v>306</v>
      </c>
      <c r="E625" s="62" t="s">
        <v>1442</v>
      </c>
      <c r="F625" s="78">
        <v>0.17882999999999999</v>
      </c>
      <c r="G625" s="78">
        <v>0.12422878999999999</v>
      </c>
      <c r="H625" s="79">
        <f t="shared" si="27"/>
        <v>0.43952138630666848</v>
      </c>
      <c r="I625" s="89">
        <v>0.17816000000000001</v>
      </c>
      <c r="J625" s="89">
        <v>23.624230440000002</v>
      </c>
      <c r="K625" s="79">
        <f t="shared" si="28"/>
        <v>-0.99245859032519668</v>
      </c>
      <c r="L625" s="63">
        <f t="shared" si="29"/>
        <v>0.99625342504054137</v>
      </c>
    </row>
    <row r="626" spans="1:12" x14ac:dyDescent="0.2">
      <c r="A626" s="62" t="s">
        <v>1861</v>
      </c>
      <c r="B626" s="62" t="s">
        <v>1862</v>
      </c>
      <c r="C626" s="62" t="s">
        <v>1236</v>
      </c>
      <c r="D626" s="62" t="s">
        <v>306</v>
      </c>
      <c r="E626" s="62" t="s">
        <v>1442</v>
      </c>
      <c r="F626" s="78">
        <v>3.21054146</v>
      </c>
      <c r="G626" s="78">
        <v>2.4692070400000001</v>
      </c>
      <c r="H626" s="79">
        <f t="shared" si="27"/>
        <v>0.30023177805292489</v>
      </c>
      <c r="I626" s="89">
        <v>0.17708197000000001</v>
      </c>
      <c r="J626" s="89">
        <v>8.2063600000000011E-3</v>
      </c>
      <c r="K626" s="79">
        <f t="shared" si="28"/>
        <v>20.578625602581411</v>
      </c>
      <c r="L626" s="63">
        <f t="shared" si="29"/>
        <v>5.5156419004786815E-2</v>
      </c>
    </row>
    <row r="627" spans="1:12" x14ac:dyDescent="0.2">
      <c r="A627" s="62" t="s">
        <v>200</v>
      </c>
      <c r="B627" s="62" t="s">
        <v>201</v>
      </c>
      <c r="C627" s="62" t="s">
        <v>219</v>
      </c>
      <c r="D627" s="62" t="s">
        <v>307</v>
      </c>
      <c r="E627" s="62" t="s">
        <v>1442</v>
      </c>
      <c r="F627" s="78">
        <v>0.11047700000000001</v>
      </c>
      <c r="G627" s="78">
        <v>0.30068362999999998</v>
      </c>
      <c r="H627" s="79">
        <f t="shared" si="27"/>
        <v>-0.63258059642289133</v>
      </c>
      <c r="I627" s="89">
        <v>0.17361562</v>
      </c>
      <c r="J627" s="89">
        <v>0.18649468999999999</v>
      </c>
      <c r="K627" s="79">
        <f t="shared" si="28"/>
        <v>-6.9058641830499257E-2</v>
      </c>
      <c r="L627" s="63">
        <f t="shared" si="29"/>
        <v>1.5715091829068493</v>
      </c>
    </row>
    <row r="628" spans="1:12" x14ac:dyDescent="0.2">
      <c r="A628" s="62" t="s">
        <v>1527</v>
      </c>
      <c r="B628" s="62" t="s">
        <v>899</v>
      </c>
      <c r="C628" s="62" t="s">
        <v>1231</v>
      </c>
      <c r="D628" s="62" t="s">
        <v>307</v>
      </c>
      <c r="E628" s="62" t="s">
        <v>308</v>
      </c>
      <c r="F628" s="78">
        <v>1.292840261</v>
      </c>
      <c r="G628" s="78">
        <v>1.202446675</v>
      </c>
      <c r="H628" s="79">
        <f t="shared" si="27"/>
        <v>7.5174714920310359E-2</v>
      </c>
      <c r="I628" s="89">
        <v>0.16499845999999999</v>
      </c>
      <c r="J628" s="89">
        <v>1.445313E-2</v>
      </c>
      <c r="K628" s="79">
        <f t="shared" si="28"/>
        <v>10.416105715509373</v>
      </c>
      <c r="L628" s="63">
        <f t="shared" si="29"/>
        <v>0.12762478472968902</v>
      </c>
    </row>
    <row r="629" spans="1:12" x14ac:dyDescent="0.2">
      <c r="A629" s="62" t="s">
        <v>2582</v>
      </c>
      <c r="B629" s="62" t="s">
        <v>558</v>
      </c>
      <c r="C629" s="62" t="s">
        <v>1235</v>
      </c>
      <c r="D629" s="62" t="s">
        <v>1153</v>
      </c>
      <c r="E629" s="62" t="s">
        <v>1442</v>
      </c>
      <c r="F629" s="78">
        <v>1.120618179</v>
      </c>
      <c r="G629" s="78">
        <v>2.5916870849999998</v>
      </c>
      <c r="H629" s="79">
        <f t="shared" si="27"/>
        <v>-0.56761054006641387</v>
      </c>
      <c r="I629" s="89">
        <v>0.15652972000000001</v>
      </c>
      <c r="J629" s="89">
        <v>0.10967185</v>
      </c>
      <c r="K629" s="79">
        <f t="shared" si="28"/>
        <v>0.42725521635679531</v>
      </c>
      <c r="L629" s="63">
        <f t="shared" si="29"/>
        <v>0.13968158194585206</v>
      </c>
    </row>
    <row r="630" spans="1:12" x14ac:dyDescent="0.2">
      <c r="A630" s="62" t="s">
        <v>2365</v>
      </c>
      <c r="B630" s="62" t="s">
        <v>330</v>
      </c>
      <c r="C630" s="62" t="s">
        <v>947</v>
      </c>
      <c r="D630" s="62" t="s">
        <v>306</v>
      </c>
      <c r="E630" s="62" t="s">
        <v>1442</v>
      </c>
      <c r="F630" s="78">
        <v>0.1026741</v>
      </c>
      <c r="G630" s="78">
        <v>6.8805429999999987E-2</v>
      </c>
      <c r="H630" s="79">
        <f t="shared" si="27"/>
        <v>0.49223833060850031</v>
      </c>
      <c r="I630" s="89">
        <v>0.15448692</v>
      </c>
      <c r="J630" s="89">
        <v>5.3241870000000004E-2</v>
      </c>
      <c r="K630" s="79">
        <f t="shared" si="28"/>
        <v>1.9016058226354557</v>
      </c>
      <c r="L630" s="63">
        <f t="shared" si="29"/>
        <v>1.5046337878783451</v>
      </c>
    </row>
    <row r="631" spans="1:12" x14ac:dyDescent="0.2">
      <c r="A631" s="62" t="s">
        <v>77</v>
      </c>
      <c r="B631" s="62" t="s">
        <v>78</v>
      </c>
      <c r="C631" s="62" t="s">
        <v>1236</v>
      </c>
      <c r="D631" s="62" t="s">
        <v>306</v>
      </c>
      <c r="E631" s="62" t="s">
        <v>308</v>
      </c>
      <c r="F631" s="78">
        <v>1.2757617460000001</v>
      </c>
      <c r="G631" s="78">
        <v>1.4399398940000001</v>
      </c>
      <c r="H631" s="79">
        <f t="shared" si="27"/>
        <v>-0.11401736189413469</v>
      </c>
      <c r="I631" s="89">
        <v>0.15069862000000001</v>
      </c>
      <c r="J631" s="89">
        <v>5.2338705700000006</v>
      </c>
      <c r="K631" s="79">
        <f t="shared" si="28"/>
        <v>-0.97120704114010981</v>
      </c>
      <c r="L631" s="63">
        <f t="shared" si="29"/>
        <v>0.11812442289674986</v>
      </c>
    </row>
    <row r="632" spans="1:12" x14ac:dyDescent="0.2">
      <c r="A632" s="62" t="s">
        <v>1931</v>
      </c>
      <c r="B632" s="62" t="s">
        <v>1932</v>
      </c>
      <c r="C632" s="62" t="s">
        <v>1382</v>
      </c>
      <c r="D632" s="62" t="s">
        <v>306</v>
      </c>
      <c r="E632" s="62" t="s">
        <v>1442</v>
      </c>
      <c r="F632" s="78">
        <v>5.3324584739874501</v>
      </c>
      <c r="G632" s="78">
        <v>5.9234565398362999</v>
      </c>
      <c r="H632" s="79">
        <f t="shared" si="27"/>
        <v>-9.9772499700855888E-2</v>
      </c>
      <c r="I632" s="89">
        <v>0.14470621964989649</v>
      </c>
      <c r="J632" s="89">
        <v>0.135969083118745</v>
      </c>
      <c r="K632" s="79">
        <f t="shared" si="28"/>
        <v>6.4258258794914092E-2</v>
      </c>
      <c r="L632" s="63">
        <f t="shared" si="29"/>
        <v>2.7136867611026998E-2</v>
      </c>
    </row>
    <row r="633" spans="1:12" x14ac:dyDescent="0.2">
      <c r="A633" s="62" t="s">
        <v>2444</v>
      </c>
      <c r="B633" s="62" t="s">
        <v>2087</v>
      </c>
      <c r="C633" s="62" t="s">
        <v>947</v>
      </c>
      <c r="D633" s="62" t="s">
        <v>306</v>
      </c>
      <c r="E633" s="62" t="s">
        <v>1442</v>
      </c>
      <c r="F633" s="78">
        <v>0.144145</v>
      </c>
      <c r="G633" s="78">
        <v>5.0119999999999998E-2</v>
      </c>
      <c r="H633" s="79">
        <f t="shared" si="27"/>
        <v>1.8759976057462091</v>
      </c>
      <c r="I633" s="89">
        <v>0.14416795999999998</v>
      </c>
      <c r="J633" s="89">
        <v>5.0119999999999998E-2</v>
      </c>
      <c r="K633" s="79">
        <f t="shared" si="28"/>
        <v>1.8764557063048679</v>
      </c>
      <c r="L633" s="63">
        <f t="shared" si="29"/>
        <v>1.0001592840542508</v>
      </c>
    </row>
    <row r="634" spans="1:12" x14ac:dyDescent="0.2">
      <c r="A634" s="62" t="s">
        <v>429</v>
      </c>
      <c r="B634" s="62" t="s">
        <v>430</v>
      </c>
      <c r="C634" s="62" t="s">
        <v>433</v>
      </c>
      <c r="D634" s="62" t="s">
        <v>307</v>
      </c>
      <c r="E634" s="62" t="s">
        <v>308</v>
      </c>
      <c r="F634" s="78">
        <v>1.00843572</v>
      </c>
      <c r="G634" s="78">
        <v>1.1669157400000001</v>
      </c>
      <c r="H634" s="79">
        <f t="shared" si="27"/>
        <v>-0.13581102265361511</v>
      </c>
      <c r="I634" s="89">
        <v>0.14091985999999998</v>
      </c>
      <c r="J634" s="89">
        <v>0</v>
      </c>
      <c r="K634" s="79" t="str">
        <f t="shared" si="28"/>
        <v/>
      </c>
      <c r="L634" s="63">
        <f t="shared" si="29"/>
        <v>0.13974104368298257</v>
      </c>
    </row>
    <row r="635" spans="1:12" x14ac:dyDescent="0.2">
      <c r="A635" s="62" t="s">
        <v>1325</v>
      </c>
      <c r="B635" s="62" t="s">
        <v>1346</v>
      </c>
      <c r="C635" s="62" t="s">
        <v>1235</v>
      </c>
      <c r="D635" s="62" t="s">
        <v>307</v>
      </c>
      <c r="E635" s="62" t="s">
        <v>308</v>
      </c>
      <c r="F635" s="78">
        <v>0.31486753700000003</v>
      </c>
      <c r="G635" s="78">
        <v>0.95440231000000009</v>
      </c>
      <c r="H635" s="79">
        <f t="shared" si="27"/>
        <v>-0.67008929703868803</v>
      </c>
      <c r="I635" s="89">
        <v>0.13946386</v>
      </c>
      <c r="J635" s="89">
        <v>5.1559142800000002</v>
      </c>
      <c r="K635" s="79">
        <f t="shared" si="28"/>
        <v>-0.97295070235341463</v>
      </c>
      <c r="L635" s="63">
        <f t="shared" si="29"/>
        <v>0.44292867193863805</v>
      </c>
    </row>
    <row r="636" spans="1:12" x14ac:dyDescent="0.2">
      <c r="A636" s="62" t="s">
        <v>2094</v>
      </c>
      <c r="B636" s="62" t="s">
        <v>2095</v>
      </c>
      <c r="C636" s="62" t="s">
        <v>1236</v>
      </c>
      <c r="D636" s="62" t="s">
        <v>306</v>
      </c>
      <c r="E636" s="62" t="s">
        <v>1442</v>
      </c>
      <c r="F636" s="78">
        <v>0.10699119</v>
      </c>
      <c r="G636" s="78">
        <v>0.33076070000000002</v>
      </c>
      <c r="H636" s="79">
        <f t="shared" si="27"/>
        <v>-0.6765299202716647</v>
      </c>
      <c r="I636" s="89">
        <v>0.13629273</v>
      </c>
      <c r="J636" s="89">
        <v>6.3699999999999998E-3</v>
      </c>
      <c r="K636" s="79">
        <f t="shared" si="28"/>
        <v>20.396032967032969</v>
      </c>
      <c r="L636" s="63">
        <f t="shared" si="29"/>
        <v>1.2738687176018886</v>
      </c>
    </row>
    <row r="637" spans="1:12" x14ac:dyDescent="0.2">
      <c r="A637" s="62" t="s">
        <v>386</v>
      </c>
      <c r="B637" s="62" t="s">
        <v>660</v>
      </c>
      <c r="C637" s="62" t="s">
        <v>1231</v>
      </c>
      <c r="D637" s="62" t="s">
        <v>306</v>
      </c>
      <c r="E637" s="62" t="s">
        <v>1442</v>
      </c>
      <c r="F637" s="78">
        <v>0.77366776100000001</v>
      </c>
      <c r="G637" s="78">
        <v>0.62393068500000004</v>
      </c>
      <c r="H637" s="79">
        <f t="shared" si="27"/>
        <v>0.23998992131633967</v>
      </c>
      <c r="I637" s="89">
        <v>0.13582975</v>
      </c>
      <c r="J637" s="89">
        <v>9.2268940000000008E-2</v>
      </c>
      <c r="K637" s="79">
        <f t="shared" si="28"/>
        <v>0.47210697337587271</v>
      </c>
      <c r="L637" s="63">
        <f t="shared" si="29"/>
        <v>0.1755659946647305</v>
      </c>
    </row>
    <row r="638" spans="1:12" x14ac:dyDescent="0.2">
      <c r="A638" s="62" t="s">
        <v>2077</v>
      </c>
      <c r="B638" s="62" t="s">
        <v>859</v>
      </c>
      <c r="C638" s="62" t="s">
        <v>1236</v>
      </c>
      <c r="D638" s="62" t="s">
        <v>306</v>
      </c>
      <c r="E638" s="62" t="s">
        <v>1442</v>
      </c>
      <c r="F638" s="78">
        <v>1.035583938</v>
      </c>
      <c r="G638" s="78">
        <v>0.37302779100000005</v>
      </c>
      <c r="H638" s="79">
        <f t="shared" si="27"/>
        <v>1.7761576026918591</v>
      </c>
      <c r="I638" s="89">
        <v>0.13453237768867998</v>
      </c>
      <c r="J638" s="89">
        <v>2.1887348043673849</v>
      </c>
      <c r="K638" s="79">
        <f t="shared" si="28"/>
        <v>-0.9385341808334956</v>
      </c>
      <c r="L638" s="63">
        <f t="shared" si="29"/>
        <v>0.12990967970061348</v>
      </c>
    </row>
    <row r="639" spans="1:12" x14ac:dyDescent="0.2">
      <c r="A639" s="62" t="s">
        <v>2166</v>
      </c>
      <c r="B639" s="62" t="s">
        <v>2155</v>
      </c>
      <c r="C639" s="62" t="s">
        <v>1382</v>
      </c>
      <c r="D639" s="62" t="s">
        <v>306</v>
      </c>
      <c r="E639" s="62" t="s">
        <v>1442</v>
      </c>
      <c r="F639" s="78">
        <v>0.13185220557512101</v>
      </c>
      <c r="G639" s="78">
        <v>0</v>
      </c>
      <c r="H639" s="79" t="str">
        <f t="shared" si="27"/>
        <v/>
      </c>
      <c r="I639" s="89">
        <v>0.13233929769894501</v>
      </c>
      <c r="J639" s="89">
        <v>2.8015979999999999E-2</v>
      </c>
      <c r="K639" s="79">
        <f t="shared" si="28"/>
        <v>3.7237076018381297</v>
      </c>
      <c r="L639" s="63">
        <f t="shared" si="29"/>
        <v>1.0036942281071399</v>
      </c>
    </row>
    <row r="640" spans="1:12" x14ac:dyDescent="0.2">
      <c r="A640" s="62" t="s">
        <v>2778</v>
      </c>
      <c r="B640" s="62" t="s">
        <v>434</v>
      </c>
      <c r="C640" s="62" t="s">
        <v>2792</v>
      </c>
      <c r="D640" s="62" t="s">
        <v>307</v>
      </c>
      <c r="E640" s="62" t="s">
        <v>308</v>
      </c>
      <c r="F640" s="78">
        <v>0.69776634900000001</v>
      </c>
      <c r="G640" s="78">
        <v>0.69971932999999997</v>
      </c>
      <c r="H640" s="79">
        <f t="shared" si="27"/>
        <v>-2.7910919654027255E-3</v>
      </c>
      <c r="I640" s="89">
        <v>0.12657568999999999</v>
      </c>
      <c r="J640" s="89">
        <v>1.1630933000000001</v>
      </c>
      <c r="K640" s="79">
        <f t="shared" si="28"/>
        <v>-0.89117322746163186</v>
      </c>
      <c r="L640" s="63">
        <f t="shared" si="29"/>
        <v>0.18140125298590459</v>
      </c>
    </row>
    <row r="641" spans="1:12" x14ac:dyDescent="0.2">
      <c r="A641" s="62" t="s">
        <v>1608</v>
      </c>
      <c r="B641" s="62" t="s">
        <v>1607</v>
      </c>
      <c r="C641" s="62" t="s">
        <v>1382</v>
      </c>
      <c r="D641" s="62" t="s">
        <v>307</v>
      </c>
      <c r="E641" s="62" t="s">
        <v>308</v>
      </c>
      <c r="F641" s="78">
        <v>0.19007209999999999</v>
      </c>
      <c r="G641" s="78">
        <v>0.14050511499999999</v>
      </c>
      <c r="H641" s="79">
        <f t="shared" si="27"/>
        <v>0.35277708573100708</v>
      </c>
      <c r="I641" s="89">
        <v>0.12520051482584099</v>
      </c>
      <c r="J641" s="89">
        <v>7.1945000000000004E-3</v>
      </c>
      <c r="K641" s="79">
        <f t="shared" si="28"/>
        <v>16.402253780782679</v>
      </c>
      <c r="L641" s="63">
        <f t="shared" si="29"/>
        <v>0.65870011866992051</v>
      </c>
    </row>
    <row r="642" spans="1:12" x14ac:dyDescent="0.2">
      <c r="A642" s="62" t="s">
        <v>2767</v>
      </c>
      <c r="B642" s="62" t="s">
        <v>451</v>
      </c>
      <c r="C642" s="62" t="s">
        <v>2792</v>
      </c>
      <c r="D642" s="62" t="s">
        <v>307</v>
      </c>
      <c r="E642" s="62" t="s">
        <v>308</v>
      </c>
      <c r="F642" s="78">
        <v>0.57242799700000002</v>
      </c>
      <c r="G642" s="78">
        <v>0.43784010100000004</v>
      </c>
      <c r="H642" s="79">
        <f t="shared" si="27"/>
        <v>0.30739051926173389</v>
      </c>
      <c r="I642" s="89">
        <v>0.12161836999999999</v>
      </c>
      <c r="J642" s="89">
        <v>8.5832999999999986E-3</v>
      </c>
      <c r="K642" s="79">
        <f t="shared" si="28"/>
        <v>13.169185511400045</v>
      </c>
      <c r="L642" s="63">
        <f t="shared" si="29"/>
        <v>0.21246055510454004</v>
      </c>
    </row>
    <row r="643" spans="1:12" x14ac:dyDescent="0.2">
      <c r="A643" s="62" t="s">
        <v>787</v>
      </c>
      <c r="B643" s="62" t="s">
        <v>788</v>
      </c>
      <c r="C643" s="62" t="s">
        <v>1231</v>
      </c>
      <c r="D643" s="62" t="s">
        <v>306</v>
      </c>
      <c r="E643" s="62" t="s">
        <v>1442</v>
      </c>
      <c r="F643" s="78">
        <v>5.3667464919999999</v>
      </c>
      <c r="G643" s="78">
        <v>3.3318840999999999</v>
      </c>
      <c r="H643" s="79">
        <f t="shared" si="27"/>
        <v>0.61072424217877197</v>
      </c>
      <c r="I643" s="89">
        <v>0.12095053</v>
      </c>
      <c r="J643" s="89">
        <v>0</v>
      </c>
      <c r="K643" s="79" t="str">
        <f t="shared" si="28"/>
        <v/>
      </c>
      <c r="L643" s="63">
        <f t="shared" si="29"/>
        <v>2.2537030616276779E-2</v>
      </c>
    </row>
    <row r="644" spans="1:12" x14ac:dyDescent="0.2">
      <c r="A644" s="62" t="s">
        <v>2290</v>
      </c>
      <c r="B644" s="62" t="s">
        <v>2291</v>
      </c>
      <c r="C644" s="62" t="s">
        <v>1382</v>
      </c>
      <c r="D644" s="62" t="s">
        <v>307</v>
      </c>
      <c r="E644" s="62" t="s">
        <v>308</v>
      </c>
      <c r="F644" s="78">
        <v>1.2217546049999999</v>
      </c>
      <c r="G644" s="78">
        <v>1.3015499999999999E-2</v>
      </c>
      <c r="H644" s="79">
        <f t="shared" si="27"/>
        <v>92.869202489339628</v>
      </c>
      <c r="I644" s="89">
        <v>0.1202208</v>
      </c>
      <c r="J644" s="89">
        <v>0.63723753111692993</v>
      </c>
      <c r="K644" s="79">
        <f t="shared" si="28"/>
        <v>-0.81134067889993744</v>
      </c>
      <c r="L644" s="63">
        <f t="shared" si="29"/>
        <v>9.8400120210719408E-2</v>
      </c>
    </row>
    <row r="645" spans="1:12" x14ac:dyDescent="0.2">
      <c r="A645" s="62" t="s">
        <v>2432</v>
      </c>
      <c r="B645" s="62" t="s">
        <v>2205</v>
      </c>
      <c r="C645" s="62" t="s">
        <v>947</v>
      </c>
      <c r="D645" s="62" t="s">
        <v>306</v>
      </c>
      <c r="E645" s="62" t="s">
        <v>1442</v>
      </c>
      <c r="F645" s="78">
        <v>1.586673612</v>
      </c>
      <c r="G645" s="78">
        <v>1.401328664</v>
      </c>
      <c r="H645" s="79">
        <f t="shared" si="27"/>
        <v>0.13226372425077293</v>
      </c>
      <c r="I645" s="89">
        <v>0.1168733</v>
      </c>
      <c r="J645" s="89">
        <v>0.77746547999999993</v>
      </c>
      <c r="K645" s="79">
        <f t="shared" si="28"/>
        <v>-0.84967396880437707</v>
      </c>
      <c r="L645" s="63">
        <f t="shared" si="29"/>
        <v>7.365932042739487E-2</v>
      </c>
    </row>
    <row r="646" spans="1:12" x14ac:dyDescent="0.2">
      <c r="A646" s="62" t="s">
        <v>2380</v>
      </c>
      <c r="B646" s="62" t="s">
        <v>362</v>
      </c>
      <c r="C646" s="62" t="s">
        <v>947</v>
      </c>
      <c r="D646" s="62" t="s">
        <v>306</v>
      </c>
      <c r="E646" s="62" t="s">
        <v>1442</v>
      </c>
      <c r="F646" s="78">
        <v>5.7169669999999999E-2</v>
      </c>
      <c r="G646" s="78">
        <v>3.8883250000000001E-2</v>
      </c>
      <c r="H646" s="79">
        <f t="shared" si="27"/>
        <v>0.47029042068242743</v>
      </c>
      <c r="I646" s="89">
        <v>0.11630718</v>
      </c>
      <c r="J646" s="89">
        <v>0.88966561</v>
      </c>
      <c r="K646" s="79">
        <f t="shared" si="28"/>
        <v>-0.86926865701822509</v>
      </c>
      <c r="L646" s="63">
        <f t="shared" si="29"/>
        <v>2.0344210487833845</v>
      </c>
    </row>
    <row r="647" spans="1:12" x14ac:dyDescent="0.2">
      <c r="A647" s="62" t="s">
        <v>371</v>
      </c>
      <c r="B647" s="62" t="s">
        <v>672</v>
      </c>
      <c r="C647" s="62" t="s">
        <v>1231</v>
      </c>
      <c r="D647" s="62" t="s">
        <v>306</v>
      </c>
      <c r="E647" s="62" t="s">
        <v>1442</v>
      </c>
      <c r="F647" s="78">
        <v>1.8579006810000001</v>
      </c>
      <c r="G647" s="78">
        <v>1.7111154850000001</v>
      </c>
      <c r="H647" s="79">
        <f t="shared" ref="H647:H710" si="30">IF(ISERROR(F647/G647-1),"",IF((F647/G647-1)&gt;10000%,"",F647/G647-1))</f>
        <v>8.5783336827204293E-2</v>
      </c>
      <c r="I647" s="89">
        <v>0.1157149</v>
      </c>
      <c r="J647" s="89">
        <v>1.2240999999999999E-3</v>
      </c>
      <c r="K647" s="79">
        <f t="shared" ref="K647:K710" si="31">IF(ISERROR(I647/J647-1),"",IF((I647/J647-1)&gt;10000%,"",I647/J647-1))</f>
        <v>93.530593905726661</v>
      </c>
      <c r="L647" s="63">
        <f t="shared" ref="L647:L710" si="32">IF(ISERROR(I647/F647),"",IF(I647/F647&gt;10000%,"",I647/F647))</f>
        <v>6.2282608098145155E-2</v>
      </c>
    </row>
    <row r="648" spans="1:12" x14ac:dyDescent="0.2">
      <c r="A648" s="62" t="s">
        <v>2819</v>
      </c>
      <c r="B648" s="62" t="s">
        <v>2820</v>
      </c>
      <c r="C648" s="62" t="s">
        <v>2812</v>
      </c>
      <c r="D648" s="62" t="s">
        <v>306</v>
      </c>
      <c r="E648" s="62" t="s">
        <v>1442</v>
      </c>
      <c r="F648" s="78">
        <v>0.115672</v>
      </c>
      <c r="G648" s="78">
        <v>2.1511999999999998E-3</v>
      </c>
      <c r="H648" s="79">
        <f t="shared" si="30"/>
        <v>52.770918557084421</v>
      </c>
      <c r="I648" s="89">
        <v>0.115672</v>
      </c>
      <c r="J648" s="89">
        <v>22.328926989999999</v>
      </c>
      <c r="K648" s="79">
        <f t="shared" si="31"/>
        <v>-0.99481963463574385</v>
      </c>
      <c r="L648" s="63">
        <f t="shared" si="32"/>
        <v>1</v>
      </c>
    </row>
    <row r="649" spans="1:12" x14ac:dyDescent="0.2">
      <c r="A649" s="62" t="s">
        <v>2621</v>
      </c>
      <c r="B649" s="62" t="s">
        <v>2471</v>
      </c>
      <c r="C649" s="62" t="s">
        <v>1235</v>
      </c>
      <c r="D649" s="62" t="s">
        <v>1153</v>
      </c>
      <c r="E649" s="62" t="s">
        <v>308</v>
      </c>
      <c r="F649" s="78">
        <v>0.41720989000000003</v>
      </c>
      <c r="G649" s="78">
        <v>2.7908260899999999</v>
      </c>
      <c r="H649" s="79">
        <f t="shared" si="30"/>
        <v>-0.85050666843952283</v>
      </c>
      <c r="I649" s="89">
        <v>0.11511042</v>
      </c>
      <c r="J649" s="89">
        <v>1.7081023860744899</v>
      </c>
      <c r="K649" s="79">
        <f t="shared" si="31"/>
        <v>-0.93260918025848361</v>
      </c>
      <c r="L649" s="63">
        <f t="shared" si="32"/>
        <v>0.27590530032737237</v>
      </c>
    </row>
    <row r="650" spans="1:12" x14ac:dyDescent="0.2">
      <c r="A650" s="62" t="s">
        <v>2783</v>
      </c>
      <c r="B650" s="62" t="s">
        <v>522</v>
      </c>
      <c r="C650" s="62" t="s">
        <v>2792</v>
      </c>
      <c r="D650" s="62" t="s">
        <v>307</v>
      </c>
      <c r="E650" s="62" t="s">
        <v>308</v>
      </c>
      <c r="F650" s="78">
        <v>0.20577363699999998</v>
      </c>
      <c r="G650" s="78">
        <v>0.27830065999999998</v>
      </c>
      <c r="H650" s="79">
        <f t="shared" si="30"/>
        <v>-0.26060672295926279</v>
      </c>
      <c r="I650" s="89">
        <v>0.11466283000000001</v>
      </c>
      <c r="J650" s="89">
        <v>3.1106689999999999E-2</v>
      </c>
      <c r="K650" s="79">
        <f t="shared" si="31"/>
        <v>2.6861147875264133</v>
      </c>
      <c r="L650" s="63">
        <f t="shared" si="32"/>
        <v>0.55722798931721274</v>
      </c>
    </row>
    <row r="651" spans="1:12" x14ac:dyDescent="0.2">
      <c r="A651" s="62" t="s">
        <v>2943</v>
      </c>
      <c r="B651" s="62" t="s">
        <v>2944</v>
      </c>
      <c r="C651" s="62" t="s">
        <v>1233</v>
      </c>
      <c r="D651" s="62" t="s">
        <v>306</v>
      </c>
      <c r="E651" s="62" t="s">
        <v>1442</v>
      </c>
      <c r="F651" s="78">
        <v>5.6331199999999998E-2</v>
      </c>
      <c r="G651" s="78">
        <v>1.5744999999999999E-3</v>
      </c>
      <c r="H651" s="79">
        <f t="shared" si="30"/>
        <v>34.777199110828832</v>
      </c>
      <c r="I651" s="89">
        <v>0.11191280000000001</v>
      </c>
      <c r="J651" s="89">
        <v>0</v>
      </c>
      <c r="K651" s="79" t="str">
        <f t="shared" si="31"/>
        <v/>
      </c>
      <c r="L651" s="63">
        <f t="shared" si="32"/>
        <v>1.9866929871900476</v>
      </c>
    </row>
    <row r="652" spans="1:12" x14ac:dyDescent="0.2">
      <c r="A652" s="62" t="s">
        <v>2459</v>
      </c>
      <c r="B652" s="62" t="s">
        <v>1405</v>
      </c>
      <c r="C652" s="62" t="s">
        <v>947</v>
      </c>
      <c r="D652" s="62" t="s">
        <v>306</v>
      </c>
      <c r="E652" s="62" t="s">
        <v>1442</v>
      </c>
      <c r="F652" s="78">
        <v>0.145266436</v>
      </c>
      <c r="G652" s="78">
        <v>5.5461E-3</v>
      </c>
      <c r="H652" s="79">
        <f t="shared" si="30"/>
        <v>25.192538179982328</v>
      </c>
      <c r="I652" s="89">
        <v>0.10667144000000001</v>
      </c>
      <c r="J652" s="89">
        <v>5.5461E-3</v>
      </c>
      <c r="K652" s="79">
        <f t="shared" si="31"/>
        <v>18.233594778312689</v>
      </c>
      <c r="L652" s="63">
        <f t="shared" si="32"/>
        <v>0.73431580575157784</v>
      </c>
    </row>
    <row r="653" spans="1:12" x14ac:dyDescent="0.2">
      <c r="A653" s="62" t="s">
        <v>1323</v>
      </c>
      <c r="B653" s="62" t="s">
        <v>1344</v>
      </c>
      <c r="C653" s="62" t="s">
        <v>1235</v>
      </c>
      <c r="D653" s="62" t="s">
        <v>307</v>
      </c>
      <c r="E653" s="62" t="s">
        <v>308</v>
      </c>
      <c r="F653" s="78">
        <v>8.7519940000000004E-2</v>
      </c>
      <c r="G653" s="78">
        <v>3.3225723999999999</v>
      </c>
      <c r="H653" s="79">
        <f t="shared" si="30"/>
        <v>-0.97365898181782284</v>
      </c>
      <c r="I653" s="89">
        <v>0.10337559</v>
      </c>
      <c r="J653" s="89">
        <v>0</v>
      </c>
      <c r="K653" s="79" t="str">
        <f t="shared" si="31"/>
        <v/>
      </c>
      <c r="L653" s="63">
        <f t="shared" si="32"/>
        <v>1.1811661433954366</v>
      </c>
    </row>
    <row r="654" spans="1:12" x14ac:dyDescent="0.2">
      <c r="A654" s="62" t="s">
        <v>206</v>
      </c>
      <c r="B654" s="62" t="s">
        <v>207</v>
      </c>
      <c r="C654" s="62" t="s">
        <v>219</v>
      </c>
      <c r="D654" s="62" t="s">
        <v>307</v>
      </c>
      <c r="E654" s="62" t="s">
        <v>1442</v>
      </c>
      <c r="F654" s="78">
        <v>0.96370491599999997</v>
      </c>
      <c r="G654" s="78">
        <v>0.13992626</v>
      </c>
      <c r="H654" s="79">
        <f t="shared" si="30"/>
        <v>5.8872341474716752</v>
      </c>
      <c r="I654" s="89">
        <v>0.10290038</v>
      </c>
      <c r="J654" s="89">
        <v>0</v>
      </c>
      <c r="K654" s="79" t="str">
        <f t="shared" si="31"/>
        <v/>
      </c>
      <c r="L654" s="63">
        <f t="shared" si="32"/>
        <v>0.10677581725649307</v>
      </c>
    </row>
    <row r="655" spans="1:12" x14ac:dyDescent="0.2">
      <c r="A655" s="62" t="s">
        <v>2594</v>
      </c>
      <c r="B655" s="62" t="s">
        <v>101</v>
      </c>
      <c r="C655" s="62" t="s">
        <v>1230</v>
      </c>
      <c r="D655" s="62" t="s">
        <v>306</v>
      </c>
      <c r="E655" s="62" t="s">
        <v>1442</v>
      </c>
      <c r="F655" s="78">
        <v>2.4446135199999999</v>
      </c>
      <c r="G655" s="78">
        <v>2.1717400599999999</v>
      </c>
      <c r="H655" s="79">
        <f t="shared" si="30"/>
        <v>0.12564738525843655</v>
      </c>
      <c r="I655" s="89">
        <v>0.10241</v>
      </c>
      <c r="J655" s="89">
        <v>0.35875525000000003</v>
      </c>
      <c r="K655" s="79">
        <f t="shared" si="31"/>
        <v>-0.71454076281810508</v>
      </c>
      <c r="L655" s="63">
        <f t="shared" si="32"/>
        <v>4.1892102437525586E-2</v>
      </c>
    </row>
    <row r="656" spans="1:12" x14ac:dyDescent="0.2">
      <c r="A656" s="62" t="s">
        <v>4</v>
      </c>
      <c r="B656" s="62" t="s">
        <v>5</v>
      </c>
      <c r="C656" s="62" t="s">
        <v>1382</v>
      </c>
      <c r="D656" s="62" t="s">
        <v>307</v>
      </c>
      <c r="E656" s="62" t="s">
        <v>308</v>
      </c>
      <c r="F656" s="78">
        <v>0.51268579999999997</v>
      </c>
      <c r="G656" s="78">
        <v>0.55623897</v>
      </c>
      <c r="H656" s="79">
        <f t="shared" si="30"/>
        <v>-7.8299386323112175E-2</v>
      </c>
      <c r="I656" s="89">
        <v>9.4765710000000003E-2</v>
      </c>
      <c r="J656" s="89">
        <v>4.7583339999999995E-2</v>
      </c>
      <c r="K656" s="79">
        <f t="shared" si="31"/>
        <v>0.99157331116310909</v>
      </c>
      <c r="L656" s="63">
        <f t="shared" si="32"/>
        <v>0.18484169056369421</v>
      </c>
    </row>
    <row r="657" spans="1:12" x14ac:dyDescent="0.2">
      <c r="A657" s="62" t="s">
        <v>1383</v>
      </c>
      <c r="B657" s="62" t="s">
        <v>763</v>
      </c>
      <c r="C657" s="62" t="s">
        <v>1236</v>
      </c>
      <c r="D657" s="62" t="s">
        <v>306</v>
      </c>
      <c r="E657" s="62" t="s">
        <v>1442</v>
      </c>
      <c r="F657" s="78">
        <v>1.491924477</v>
      </c>
      <c r="G657" s="78">
        <v>1.0461615230000001</v>
      </c>
      <c r="H657" s="79">
        <f t="shared" si="30"/>
        <v>0.42609381457819095</v>
      </c>
      <c r="I657" s="89">
        <v>9.0926439999999997E-2</v>
      </c>
      <c r="J657" s="89">
        <v>0.19679609000000001</v>
      </c>
      <c r="K657" s="79">
        <f t="shared" si="31"/>
        <v>-0.53796622686964968</v>
      </c>
      <c r="L657" s="63">
        <f t="shared" si="32"/>
        <v>6.094573914548089E-2</v>
      </c>
    </row>
    <row r="658" spans="1:12" x14ac:dyDescent="0.2">
      <c r="A658" s="62" t="s">
        <v>2215</v>
      </c>
      <c r="B658" s="62" t="s">
        <v>2216</v>
      </c>
      <c r="C658" s="62" t="s">
        <v>219</v>
      </c>
      <c r="D658" s="62" t="s">
        <v>1153</v>
      </c>
      <c r="E658" s="62" t="s">
        <v>308</v>
      </c>
      <c r="F658" s="78">
        <v>5.1258100000000001E-2</v>
      </c>
      <c r="G658" s="78">
        <v>0.84195208999999993</v>
      </c>
      <c r="H658" s="79">
        <f t="shared" si="30"/>
        <v>-0.9391199325842875</v>
      </c>
      <c r="I658" s="89">
        <v>8.9629970000000003E-2</v>
      </c>
      <c r="J658" s="89">
        <v>0.33604870000000003</v>
      </c>
      <c r="K658" s="79">
        <f t="shared" si="31"/>
        <v>-0.73328279502345939</v>
      </c>
      <c r="L658" s="63">
        <f t="shared" si="32"/>
        <v>1.7486010991433549</v>
      </c>
    </row>
    <row r="659" spans="1:12" x14ac:dyDescent="0.2">
      <c r="A659" s="62" t="s">
        <v>2622</v>
      </c>
      <c r="B659" s="62" t="s">
        <v>753</v>
      </c>
      <c r="C659" s="62" t="s">
        <v>1235</v>
      </c>
      <c r="D659" s="62" t="s">
        <v>307</v>
      </c>
      <c r="E659" s="62" t="s">
        <v>308</v>
      </c>
      <c r="F659" s="78">
        <v>1.326556906</v>
      </c>
      <c r="G659" s="78">
        <v>1.3417678049999999</v>
      </c>
      <c r="H659" s="79">
        <f t="shared" si="30"/>
        <v>-1.1336461452806978E-2</v>
      </c>
      <c r="I659" s="89">
        <v>8.8147380000000011E-2</v>
      </c>
      <c r="J659" s="89">
        <v>0.51834685797572</v>
      </c>
      <c r="K659" s="79">
        <f t="shared" si="31"/>
        <v>-0.82994518314582133</v>
      </c>
      <c r="L659" s="63">
        <f t="shared" si="32"/>
        <v>6.6448246284279658E-2</v>
      </c>
    </row>
    <row r="660" spans="1:12" x14ac:dyDescent="0.2">
      <c r="A660" s="62" t="s">
        <v>349</v>
      </c>
      <c r="B660" s="62" t="s">
        <v>350</v>
      </c>
      <c r="C660" s="62" t="s">
        <v>1236</v>
      </c>
      <c r="D660" s="62" t="s">
        <v>306</v>
      </c>
      <c r="E660" s="62" t="s">
        <v>1442</v>
      </c>
      <c r="F660" s="78">
        <v>3.764605253</v>
      </c>
      <c r="G660" s="78">
        <v>4.2198398499999996</v>
      </c>
      <c r="H660" s="79">
        <f t="shared" si="30"/>
        <v>-0.10787959097547262</v>
      </c>
      <c r="I660" s="89">
        <v>8.4393780000000002E-2</v>
      </c>
      <c r="J660" s="89">
        <v>1.4556210600000001</v>
      </c>
      <c r="K660" s="79">
        <f t="shared" si="31"/>
        <v>-0.9420221496383131</v>
      </c>
      <c r="L660" s="63">
        <f t="shared" si="32"/>
        <v>2.2417697030185809E-2</v>
      </c>
    </row>
    <row r="661" spans="1:12" x14ac:dyDescent="0.2">
      <c r="A661" s="62" t="s">
        <v>566</v>
      </c>
      <c r="B661" s="62" t="s">
        <v>567</v>
      </c>
      <c r="C661" s="62" t="s">
        <v>1231</v>
      </c>
      <c r="D661" s="62" t="s">
        <v>306</v>
      </c>
      <c r="E661" s="62" t="s">
        <v>1442</v>
      </c>
      <c r="F661" s="78">
        <v>2.5361417999999998</v>
      </c>
      <c r="G661" s="78">
        <v>1.093119231</v>
      </c>
      <c r="H661" s="79">
        <f t="shared" si="30"/>
        <v>1.3200962237942733</v>
      </c>
      <c r="I661" s="89">
        <v>8.2477839999999997E-2</v>
      </c>
      <c r="J661" s="89">
        <v>1.2487255500000001</v>
      </c>
      <c r="K661" s="79">
        <f t="shared" si="31"/>
        <v>-0.93395038645601514</v>
      </c>
      <c r="L661" s="63">
        <f t="shared" si="32"/>
        <v>3.2520989165511174E-2</v>
      </c>
    </row>
    <row r="662" spans="1:12" x14ac:dyDescent="0.2">
      <c r="A662" s="62" t="s">
        <v>2467</v>
      </c>
      <c r="B662" s="62" t="s">
        <v>685</v>
      </c>
      <c r="C662" s="62" t="s">
        <v>947</v>
      </c>
      <c r="D662" s="62" t="s">
        <v>307</v>
      </c>
      <c r="E662" s="62" t="s">
        <v>308</v>
      </c>
      <c r="F662" s="78">
        <v>6.1870050000000003E-2</v>
      </c>
      <c r="G662" s="78">
        <v>6.3726350000000001E-2</v>
      </c>
      <c r="H662" s="79">
        <f t="shared" si="30"/>
        <v>-2.9129237748592218E-2</v>
      </c>
      <c r="I662" s="89">
        <v>7.9168910000000009E-2</v>
      </c>
      <c r="J662" s="89">
        <v>4.481599E-2</v>
      </c>
      <c r="K662" s="79">
        <f t="shared" si="31"/>
        <v>0.7665326594369557</v>
      </c>
      <c r="L662" s="63">
        <f t="shared" si="32"/>
        <v>1.2795999033458032</v>
      </c>
    </row>
    <row r="663" spans="1:12" x14ac:dyDescent="0.2">
      <c r="A663" s="62" t="s">
        <v>2301</v>
      </c>
      <c r="B663" s="62" t="s">
        <v>1248</v>
      </c>
      <c r="C663" s="62" t="s">
        <v>947</v>
      </c>
      <c r="D663" s="62" t="s">
        <v>306</v>
      </c>
      <c r="E663" s="62" t="s">
        <v>1442</v>
      </c>
      <c r="F663" s="78">
        <v>0.92035610999999995</v>
      </c>
      <c r="G663" s="78">
        <v>2.9252148500000001</v>
      </c>
      <c r="H663" s="79">
        <f t="shared" si="30"/>
        <v>-0.68537144886981549</v>
      </c>
      <c r="I663" s="89">
        <v>7.8977839999999994E-2</v>
      </c>
      <c r="J663" s="89">
        <v>1.6106993700000001</v>
      </c>
      <c r="K663" s="79">
        <f t="shared" si="31"/>
        <v>-0.95096674061528941</v>
      </c>
      <c r="L663" s="63">
        <f t="shared" si="32"/>
        <v>8.5812262386132251E-2</v>
      </c>
    </row>
    <row r="664" spans="1:12" x14ac:dyDescent="0.2">
      <c r="A664" s="62" t="s">
        <v>2949</v>
      </c>
      <c r="B664" s="62" t="s">
        <v>2950</v>
      </c>
      <c r="C664" s="62" t="s">
        <v>1235</v>
      </c>
      <c r="D664" s="62" t="s">
        <v>1153</v>
      </c>
      <c r="E664" s="62" t="s">
        <v>308</v>
      </c>
      <c r="F664" s="78">
        <v>0.50349838999999996</v>
      </c>
      <c r="G664" s="78">
        <v>0.1351291</v>
      </c>
      <c r="H664" s="79">
        <f t="shared" si="30"/>
        <v>2.7260544915935943</v>
      </c>
      <c r="I664" s="89">
        <v>7.8645000000000007E-2</v>
      </c>
      <c r="J664" s="89">
        <v>0</v>
      </c>
      <c r="K664" s="79" t="str">
        <f t="shared" si="31"/>
        <v/>
      </c>
      <c r="L664" s="63">
        <f t="shared" si="32"/>
        <v>0.15619712309308478</v>
      </c>
    </row>
    <row r="665" spans="1:12" x14ac:dyDescent="0.2">
      <c r="A665" s="62" t="s">
        <v>383</v>
      </c>
      <c r="B665" s="62" t="s">
        <v>626</v>
      </c>
      <c r="C665" s="62" t="s">
        <v>1231</v>
      </c>
      <c r="D665" s="62" t="s">
        <v>306</v>
      </c>
      <c r="E665" s="62" t="s">
        <v>1442</v>
      </c>
      <c r="F665" s="78">
        <v>0.56277277999999997</v>
      </c>
      <c r="G665" s="78">
        <v>0.24196365</v>
      </c>
      <c r="H665" s="79">
        <f t="shared" si="30"/>
        <v>1.3258567144279727</v>
      </c>
      <c r="I665" s="89">
        <v>7.7902880000000008E-2</v>
      </c>
      <c r="J665" s="89">
        <v>2.3452520000000001E-2</v>
      </c>
      <c r="K665" s="79">
        <f t="shared" si="31"/>
        <v>2.3217274732097022</v>
      </c>
      <c r="L665" s="63">
        <f t="shared" si="32"/>
        <v>0.13842687985015908</v>
      </c>
    </row>
    <row r="666" spans="1:12" x14ac:dyDescent="0.2">
      <c r="A666" s="62" t="s">
        <v>2427</v>
      </c>
      <c r="B666" s="62" t="s">
        <v>2190</v>
      </c>
      <c r="C666" s="62" t="s">
        <v>947</v>
      </c>
      <c r="D666" s="62" t="s">
        <v>306</v>
      </c>
      <c r="E666" s="62" t="s">
        <v>1442</v>
      </c>
      <c r="F666" s="78">
        <v>8.4214190000000008E-2</v>
      </c>
      <c r="G666" s="78">
        <v>0.293504614</v>
      </c>
      <c r="H666" s="79">
        <f t="shared" si="30"/>
        <v>-0.71307370997581665</v>
      </c>
      <c r="I666" s="89">
        <v>7.7451190000000003E-2</v>
      </c>
      <c r="J666" s="89">
        <v>0.95785922000000001</v>
      </c>
      <c r="K666" s="79">
        <f t="shared" si="31"/>
        <v>-0.91914136400962976</v>
      </c>
      <c r="L666" s="63">
        <f t="shared" si="32"/>
        <v>0.91969286886212398</v>
      </c>
    </row>
    <row r="667" spans="1:12" x14ac:dyDescent="0.2">
      <c r="A667" s="62" t="s">
        <v>2937</v>
      </c>
      <c r="B667" s="62" t="s">
        <v>2938</v>
      </c>
      <c r="C667" s="62" t="s">
        <v>1231</v>
      </c>
      <c r="D667" s="62" t="s">
        <v>306</v>
      </c>
      <c r="E667" s="62" t="s">
        <v>1442</v>
      </c>
      <c r="F667" s="78">
        <v>1.3272347199999999</v>
      </c>
      <c r="G667" s="78">
        <v>4.4462878300000002</v>
      </c>
      <c r="H667" s="79">
        <f t="shared" si="30"/>
        <v>-0.70149599604306323</v>
      </c>
      <c r="I667" s="89">
        <v>7.6968820000000007E-2</v>
      </c>
      <c r="J667" s="89">
        <v>36.886091779611107</v>
      </c>
      <c r="K667" s="79">
        <f t="shared" si="31"/>
        <v>-0.99791333762167389</v>
      </c>
      <c r="L667" s="63">
        <f t="shared" si="32"/>
        <v>5.7991867482188847E-2</v>
      </c>
    </row>
    <row r="668" spans="1:12" x14ac:dyDescent="0.2">
      <c r="A668" s="62" t="s">
        <v>2567</v>
      </c>
      <c r="B668" s="62" t="s">
        <v>93</v>
      </c>
      <c r="C668" s="62" t="s">
        <v>1230</v>
      </c>
      <c r="D668" s="62" t="s">
        <v>306</v>
      </c>
      <c r="E668" s="62" t="s">
        <v>1442</v>
      </c>
      <c r="F668" s="78">
        <v>1.390199881</v>
      </c>
      <c r="G668" s="78">
        <v>1.2675411759999999</v>
      </c>
      <c r="H668" s="79">
        <f t="shared" si="30"/>
        <v>9.6769010208469952E-2</v>
      </c>
      <c r="I668" s="89">
        <v>7.6269879999999998E-2</v>
      </c>
      <c r="J668" s="89">
        <v>0</v>
      </c>
      <c r="K668" s="79" t="str">
        <f t="shared" si="31"/>
        <v/>
      </c>
      <c r="L668" s="63">
        <f t="shared" si="32"/>
        <v>5.4862528074119433E-2</v>
      </c>
    </row>
    <row r="669" spans="1:12" x14ac:dyDescent="0.2">
      <c r="A669" s="62" t="s">
        <v>120</v>
      </c>
      <c r="B669" s="62" t="s">
        <v>121</v>
      </c>
      <c r="C669" s="62" t="s">
        <v>1237</v>
      </c>
      <c r="D669" s="62" t="s">
        <v>307</v>
      </c>
      <c r="E669" s="62" t="s">
        <v>308</v>
      </c>
      <c r="F669" s="78">
        <v>0.39390602299999999</v>
      </c>
      <c r="G669" s="78">
        <v>0.60889027800000006</v>
      </c>
      <c r="H669" s="79">
        <f t="shared" si="30"/>
        <v>-0.35307552570251421</v>
      </c>
      <c r="I669" s="89">
        <v>7.5446600000000003E-2</v>
      </c>
      <c r="J669" s="89">
        <v>6.15717E-3</v>
      </c>
      <c r="K669" s="79">
        <f t="shared" si="31"/>
        <v>11.253454103102563</v>
      </c>
      <c r="L669" s="63">
        <f t="shared" si="32"/>
        <v>0.19153451735872545</v>
      </c>
    </row>
    <row r="670" spans="1:12" x14ac:dyDescent="0.2">
      <c r="A670" s="62" t="s">
        <v>2452</v>
      </c>
      <c r="B670" s="62" t="s">
        <v>1406</v>
      </c>
      <c r="C670" s="62" t="s">
        <v>947</v>
      </c>
      <c r="D670" s="62" t="s">
        <v>306</v>
      </c>
      <c r="E670" s="62" t="s">
        <v>1442</v>
      </c>
      <c r="F670" s="78">
        <v>0.19285629999999998</v>
      </c>
      <c r="G670" s="78">
        <v>8.3786820000000012E-2</v>
      </c>
      <c r="H670" s="79">
        <f t="shared" si="30"/>
        <v>1.30174984562011</v>
      </c>
      <c r="I670" s="89">
        <v>7.3769199999999993E-2</v>
      </c>
      <c r="J670" s="89">
        <v>3.6596099999999999E-2</v>
      </c>
      <c r="K670" s="79">
        <f t="shared" si="31"/>
        <v>1.0157667073813874</v>
      </c>
      <c r="L670" s="63">
        <f t="shared" si="32"/>
        <v>0.38250863466736634</v>
      </c>
    </row>
    <row r="671" spans="1:12" x14ac:dyDescent="0.2">
      <c r="A671" s="62" t="s">
        <v>2318</v>
      </c>
      <c r="B671" s="62" t="s">
        <v>1430</v>
      </c>
      <c r="C671" s="62" t="s">
        <v>947</v>
      </c>
      <c r="D671" s="62" t="s">
        <v>306</v>
      </c>
      <c r="E671" s="62" t="s">
        <v>1442</v>
      </c>
      <c r="F671" s="78">
        <v>4.2752080000000005E-2</v>
      </c>
      <c r="G671" s="78">
        <v>2.24E-2</v>
      </c>
      <c r="H671" s="79">
        <f t="shared" si="30"/>
        <v>0.90857500000000013</v>
      </c>
      <c r="I671" s="89">
        <v>7.2187080000000001E-2</v>
      </c>
      <c r="J671" s="89">
        <v>2.24E-2</v>
      </c>
      <c r="K671" s="79">
        <f t="shared" si="31"/>
        <v>2.2226375000000003</v>
      </c>
      <c r="L671" s="63">
        <f t="shared" si="32"/>
        <v>1.6885045125289808</v>
      </c>
    </row>
    <row r="672" spans="1:12" x14ac:dyDescent="0.2">
      <c r="A672" s="62" t="s">
        <v>709</v>
      </c>
      <c r="B672" s="62" t="s">
        <v>831</v>
      </c>
      <c r="C672" s="62" t="s">
        <v>1236</v>
      </c>
      <c r="D672" s="62" t="s">
        <v>306</v>
      </c>
      <c r="E672" s="62" t="s">
        <v>308</v>
      </c>
      <c r="F672" s="78">
        <v>1.501728043</v>
      </c>
      <c r="G672" s="78">
        <v>2.060432697</v>
      </c>
      <c r="H672" s="79">
        <f t="shared" si="30"/>
        <v>-0.27115889532013193</v>
      </c>
      <c r="I672" s="89">
        <v>7.2060410000000005E-2</v>
      </c>
      <c r="J672" s="89">
        <v>1.16886241</v>
      </c>
      <c r="K672" s="79">
        <f t="shared" si="31"/>
        <v>-0.93834996370530899</v>
      </c>
      <c r="L672" s="63">
        <f t="shared" si="32"/>
        <v>4.7984993245544665E-2</v>
      </c>
    </row>
    <row r="673" spans="1:12" x14ac:dyDescent="0.2">
      <c r="A673" s="62" t="s">
        <v>2355</v>
      </c>
      <c r="B673" s="62" t="s">
        <v>160</v>
      </c>
      <c r="C673" s="62" t="s">
        <v>947</v>
      </c>
      <c r="D673" s="62" t="s">
        <v>306</v>
      </c>
      <c r="E673" s="62" t="s">
        <v>308</v>
      </c>
      <c r="F673" s="78">
        <v>0.12246847999999999</v>
      </c>
      <c r="G673" s="78">
        <v>0.60275732599999998</v>
      </c>
      <c r="H673" s="79">
        <f t="shared" si="30"/>
        <v>-0.79681959104052436</v>
      </c>
      <c r="I673" s="89">
        <v>7.0872690000000002E-2</v>
      </c>
      <c r="J673" s="89">
        <v>8.7936367400000002</v>
      </c>
      <c r="K673" s="79">
        <f t="shared" si="31"/>
        <v>-0.99194045739032877</v>
      </c>
      <c r="L673" s="63">
        <f t="shared" si="32"/>
        <v>0.57870147486112355</v>
      </c>
    </row>
    <row r="674" spans="1:12" x14ac:dyDescent="0.2">
      <c r="A674" s="62" t="s">
        <v>2494</v>
      </c>
      <c r="B674" s="62" t="s">
        <v>2495</v>
      </c>
      <c r="C674" s="62" t="s">
        <v>219</v>
      </c>
      <c r="D674" s="62" t="s">
        <v>1153</v>
      </c>
      <c r="E674" s="62" t="s">
        <v>308</v>
      </c>
      <c r="F674" s="78">
        <v>0.96166602000000001</v>
      </c>
      <c r="G674" s="78">
        <v>0.78989033999999991</v>
      </c>
      <c r="H674" s="79">
        <f t="shared" si="30"/>
        <v>0.2174677563470393</v>
      </c>
      <c r="I674" s="89">
        <v>7.0798259999999988E-2</v>
      </c>
      <c r="J674" s="89">
        <v>2.3127655558007802</v>
      </c>
      <c r="K674" s="79">
        <f t="shared" si="31"/>
        <v>-0.96938805153750807</v>
      </c>
      <c r="L674" s="63">
        <f t="shared" si="32"/>
        <v>7.3620423855674952E-2</v>
      </c>
    </row>
    <row r="675" spans="1:12" x14ac:dyDescent="0.2">
      <c r="A675" s="62" t="s">
        <v>2644</v>
      </c>
      <c r="B675" s="62" t="s">
        <v>57</v>
      </c>
      <c r="C675" s="62" t="s">
        <v>1235</v>
      </c>
      <c r="D675" s="62" t="s">
        <v>307</v>
      </c>
      <c r="E675" s="62" t="s">
        <v>308</v>
      </c>
      <c r="F675" s="78">
        <v>2.7431831579999999</v>
      </c>
      <c r="G675" s="78">
        <v>2.9836379500000003</v>
      </c>
      <c r="H675" s="79">
        <f t="shared" si="30"/>
        <v>-8.0591142769182333E-2</v>
      </c>
      <c r="I675" s="89">
        <v>6.9232509999999997E-2</v>
      </c>
      <c r="J675" s="89">
        <v>2.2131479999999999E-2</v>
      </c>
      <c r="K675" s="79">
        <f t="shared" si="31"/>
        <v>2.1282367921169305</v>
      </c>
      <c r="L675" s="63">
        <f t="shared" si="32"/>
        <v>2.5238019487723903E-2</v>
      </c>
    </row>
    <row r="676" spans="1:12" x14ac:dyDescent="0.2">
      <c r="A676" s="62" t="s">
        <v>12</v>
      </c>
      <c r="B676" s="62" t="s">
        <v>13</v>
      </c>
      <c r="C676" s="62" t="s">
        <v>1382</v>
      </c>
      <c r="D676" s="62" t="s">
        <v>307</v>
      </c>
      <c r="E676" s="62" t="s">
        <v>308</v>
      </c>
      <c r="F676" s="78">
        <v>0.14372607000000001</v>
      </c>
      <c r="G676" s="78">
        <v>0.15520441500000001</v>
      </c>
      <c r="H676" s="79">
        <f t="shared" si="30"/>
        <v>-7.3956304657957106E-2</v>
      </c>
      <c r="I676" s="89">
        <v>6.7309460000000002E-2</v>
      </c>
      <c r="J676" s="89">
        <v>0</v>
      </c>
      <c r="K676" s="79" t="str">
        <f t="shared" si="31"/>
        <v/>
      </c>
      <c r="L676" s="63">
        <f t="shared" si="32"/>
        <v>0.46831768238009985</v>
      </c>
    </row>
    <row r="677" spans="1:12" x14ac:dyDescent="0.2">
      <c r="A677" s="62" t="s">
        <v>2321</v>
      </c>
      <c r="B677" s="62" t="s">
        <v>1433</v>
      </c>
      <c r="C677" s="62" t="s">
        <v>947</v>
      </c>
      <c r="D677" s="62" t="s">
        <v>306</v>
      </c>
      <c r="E677" s="62" t="s">
        <v>1442</v>
      </c>
      <c r="F677" s="78">
        <v>3.9688399999999999E-2</v>
      </c>
      <c r="G677" s="78">
        <v>0.10666580000000001</v>
      </c>
      <c r="H677" s="79">
        <f t="shared" si="30"/>
        <v>-0.62791822683559306</v>
      </c>
      <c r="I677" s="89">
        <v>6.5574399999999991E-2</v>
      </c>
      <c r="J677" s="89">
        <v>0.35058032</v>
      </c>
      <c r="K677" s="79">
        <f t="shared" si="31"/>
        <v>-0.81295470321893715</v>
      </c>
      <c r="L677" s="63">
        <f t="shared" si="32"/>
        <v>1.6522308785438564</v>
      </c>
    </row>
    <row r="678" spans="1:12" x14ac:dyDescent="0.2">
      <c r="A678" s="62" t="s">
        <v>2171</v>
      </c>
      <c r="B678" s="62" t="s">
        <v>2153</v>
      </c>
      <c r="C678" s="62" t="s">
        <v>1382</v>
      </c>
      <c r="D678" s="62" t="s">
        <v>306</v>
      </c>
      <c r="E678" s="62" t="s">
        <v>1442</v>
      </c>
      <c r="F678" s="78">
        <v>6.0408000000000003E-2</v>
      </c>
      <c r="G678" s="78">
        <v>0</v>
      </c>
      <c r="H678" s="79" t="str">
        <f t="shared" si="30"/>
        <v/>
      </c>
      <c r="I678" s="89">
        <v>6.52861E-2</v>
      </c>
      <c r="J678" s="89">
        <v>0</v>
      </c>
      <c r="K678" s="79" t="str">
        <f t="shared" si="31"/>
        <v/>
      </c>
      <c r="L678" s="63">
        <f t="shared" si="32"/>
        <v>1.0807525493312145</v>
      </c>
    </row>
    <row r="679" spans="1:12" x14ac:dyDescent="0.2">
      <c r="A679" s="62" t="s">
        <v>515</v>
      </c>
      <c r="B679" s="62" t="s">
        <v>516</v>
      </c>
      <c r="C679" s="62" t="s">
        <v>1233</v>
      </c>
      <c r="D679" s="62" t="s">
        <v>306</v>
      </c>
      <c r="E679" s="62" t="s">
        <v>308</v>
      </c>
      <c r="F679" s="78">
        <v>1.7660647700000001</v>
      </c>
      <c r="G679" s="78">
        <v>0.19155639999999999</v>
      </c>
      <c r="H679" s="79">
        <f t="shared" si="30"/>
        <v>8.219555024003375</v>
      </c>
      <c r="I679" s="89">
        <v>6.3569180000000003E-2</v>
      </c>
      <c r="J679" s="89">
        <v>0.13259683</v>
      </c>
      <c r="K679" s="79">
        <f t="shared" si="31"/>
        <v>-0.52058295812954203</v>
      </c>
      <c r="L679" s="63">
        <f t="shared" si="32"/>
        <v>3.5994818015649563E-2</v>
      </c>
    </row>
    <row r="680" spans="1:12" x14ac:dyDescent="0.2">
      <c r="A680" s="62" t="s">
        <v>380</v>
      </c>
      <c r="B680" s="62" t="s">
        <v>623</v>
      </c>
      <c r="C680" s="62" t="s">
        <v>1231</v>
      </c>
      <c r="D680" s="62" t="s">
        <v>306</v>
      </c>
      <c r="E680" s="62" t="s">
        <v>1442</v>
      </c>
      <c r="F680" s="78">
        <v>0.31695930499999997</v>
      </c>
      <c r="G680" s="78">
        <v>0.72246685900000007</v>
      </c>
      <c r="H680" s="79">
        <f t="shared" si="30"/>
        <v>-0.56128187604519597</v>
      </c>
      <c r="I680" s="89">
        <v>6.2587150000000008E-2</v>
      </c>
      <c r="J680" s="89">
        <v>0</v>
      </c>
      <c r="K680" s="79" t="str">
        <f t="shared" si="31"/>
        <v/>
      </c>
      <c r="L680" s="63">
        <f t="shared" si="32"/>
        <v>0.19746115356985658</v>
      </c>
    </row>
    <row r="681" spans="1:12" x14ac:dyDescent="0.2">
      <c r="A681" s="62" t="s">
        <v>2695</v>
      </c>
      <c r="B681" s="62" t="s">
        <v>283</v>
      </c>
      <c r="C681" s="62" t="s">
        <v>1230</v>
      </c>
      <c r="D681" s="62" t="s">
        <v>306</v>
      </c>
      <c r="E681" s="62" t="s">
        <v>1442</v>
      </c>
      <c r="F681" s="78">
        <v>1.15112766</v>
      </c>
      <c r="G681" s="78">
        <v>0.15405417000000002</v>
      </c>
      <c r="H681" s="79">
        <f t="shared" si="30"/>
        <v>6.4722265551136973</v>
      </c>
      <c r="I681" s="89">
        <v>5.989498E-2</v>
      </c>
      <c r="J681" s="89">
        <v>9.8313199999999993E-3</v>
      </c>
      <c r="K681" s="79">
        <f t="shared" si="31"/>
        <v>5.0922622801414263</v>
      </c>
      <c r="L681" s="63">
        <f t="shared" si="32"/>
        <v>5.2031570503657261E-2</v>
      </c>
    </row>
    <row r="682" spans="1:12" x14ac:dyDescent="0.2">
      <c r="A682" s="62" t="s">
        <v>2773</v>
      </c>
      <c r="B682" s="62" t="s">
        <v>1338</v>
      </c>
      <c r="C682" s="62" t="s">
        <v>1236</v>
      </c>
      <c r="D682" s="62" t="s">
        <v>306</v>
      </c>
      <c r="E682" s="62" t="s">
        <v>1442</v>
      </c>
      <c r="F682" s="78">
        <v>0.56534494999999996</v>
      </c>
      <c r="G682" s="78">
        <v>0.24409101</v>
      </c>
      <c r="H682" s="79">
        <f t="shared" si="30"/>
        <v>1.3161236048799991</v>
      </c>
      <c r="I682" s="89">
        <v>5.8801489999999998E-2</v>
      </c>
      <c r="J682" s="89">
        <v>5.5999319999999998E-2</v>
      </c>
      <c r="K682" s="79">
        <f t="shared" si="31"/>
        <v>5.0039357620771163E-2</v>
      </c>
      <c r="L682" s="63">
        <f t="shared" si="32"/>
        <v>0.10400993234307657</v>
      </c>
    </row>
    <row r="683" spans="1:12" x14ac:dyDescent="0.2">
      <c r="A683" s="62" t="s">
        <v>2247</v>
      </c>
      <c r="B683" s="62" t="s">
        <v>2214</v>
      </c>
      <c r="C683" s="62" t="s">
        <v>219</v>
      </c>
      <c r="D683" s="62" t="s">
        <v>1153</v>
      </c>
      <c r="E683" s="62" t="s">
        <v>308</v>
      </c>
      <c r="F683" s="78">
        <v>9.1688229999999996E-2</v>
      </c>
      <c r="G683" s="78">
        <v>0.85810243999999991</v>
      </c>
      <c r="H683" s="79">
        <f t="shared" si="30"/>
        <v>-0.89315001831249896</v>
      </c>
      <c r="I683" s="89">
        <v>5.8688540000000004E-2</v>
      </c>
      <c r="J683" s="89">
        <v>1.2580341399999999</v>
      </c>
      <c r="K683" s="79">
        <f t="shared" si="31"/>
        <v>-0.95334900847762372</v>
      </c>
      <c r="L683" s="63">
        <f t="shared" si="32"/>
        <v>0.64008804619742365</v>
      </c>
    </row>
    <row r="684" spans="1:12" x14ac:dyDescent="0.2">
      <c r="A684" s="62" t="s">
        <v>2610</v>
      </c>
      <c r="B684" s="62" t="s">
        <v>1336</v>
      </c>
      <c r="C684" s="62" t="s">
        <v>1235</v>
      </c>
      <c r="D684" s="62" t="s">
        <v>307</v>
      </c>
      <c r="E684" s="62" t="s">
        <v>308</v>
      </c>
      <c r="F684" s="78">
        <v>0.12127071</v>
      </c>
      <c r="G684" s="78">
        <v>0.55646316000000007</v>
      </c>
      <c r="H684" s="79">
        <f t="shared" si="30"/>
        <v>-0.78206875366196749</v>
      </c>
      <c r="I684" s="89">
        <v>5.7597760000000005E-2</v>
      </c>
      <c r="J684" s="89">
        <v>2.4844849999999998E-2</v>
      </c>
      <c r="K684" s="79">
        <f t="shared" si="31"/>
        <v>1.3182977558729481</v>
      </c>
      <c r="L684" s="63">
        <f t="shared" si="32"/>
        <v>0.47495194841359473</v>
      </c>
    </row>
    <row r="685" spans="1:12" x14ac:dyDescent="0.2">
      <c r="A685" s="62" t="s">
        <v>2358</v>
      </c>
      <c r="B685" s="62" t="s">
        <v>594</v>
      </c>
      <c r="C685" s="62" t="s">
        <v>947</v>
      </c>
      <c r="D685" s="62" t="s">
        <v>306</v>
      </c>
      <c r="E685" s="62" t="s">
        <v>1442</v>
      </c>
      <c r="F685" s="78">
        <v>5.7542368999999996E-2</v>
      </c>
      <c r="G685" s="78">
        <v>0.41841103999999996</v>
      </c>
      <c r="H685" s="79">
        <f t="shared" si="30"/>
        <v>-0.86247406617186773</v>
      </c>
      <c r="I685" s="89">
        <v>5.7560739999999999E-2</v>
      </c>
      <c r="J685" s="89">
        <v>0.83402079000000007</v>
      </c>
      <c r="K685" s="79">
        <f t="shared" si="31"/>
        <v>-0.93098404657274791</v>
      </c>
      <c r="L685" s="63">
        <f t="shared" si="32"/>
        <v>1.0003192604044508</v>
      </c>
    </row>
    <row r="686" spans="1:12" x14ac:dyDescent="0.2">
      <c r="A686" s="62" t="s">
        <v>367</v>
      </c>
      <c r="B686" s="62" t="s">
        <v>368</v>
      </c>
      <c r="C686" s="62" t="s">
        <v>433</v>
      </c>
      <c r="D686" s="62" t="s">
        <v>307</v>
      </c>
      <c r="E686" s="62" t="s">
        <v>308</v>
      </c>
      <c r="F686" s="78">
        <v>0.84636390000000006</v>
      </c>
      <c r="G686" s="78">
        <v>0.54699957999999993</v>
      </c>
      <c r="H686" s="79">
        <f t="shared" si="30"/>
        <v>0.54728436903004596</v>
      </c>
      <c r="I686" s="89">
        <v>5.6707E-2</v>
      </c>
      <c r="J686" s="89">
        <v>0</v>
      </c>
      <c r="K686" s="79" t="str">
        <f t="shared" si="31"/>
        <v/>
      </c>
      <c r="L686" s="63">
        <f t="shared" si="32"/>
        <v>6.7000731009439318E-2</v>
      </c>
    </row>
    <row r="687" spans="1:12" x14ac:dyDescent="0.2">
      <c r="A687" s="62" t="s">
        <v>2640</v>
      </c>
      <c r="B687" s="62" t="s">
        <v>462</v>
      </c>
      <c r="C687" s="62" t="s">
        <v>1230</v>
      </c>
      <c r="D687" s="62" t="s">
        <v>306</v>
      </c>
      <c r="E687" s="62" t="s">
        <v>1442</v>
      </c>
      <c r="F687" s="78">
        <v>1.281434848</v>
      </c>
      <c r="G687" s="78">
        <v>0.48259650300000001</v>
      </c>
      <c r="H687" s="79">
        <f t="shared" si="30"/>
        <v>1.6552924441725594</v>
      </c>
      <c r="I687" s="89">
        <v>5.4568559999999995E-2</v>
      </c>
      <c r="J687" s="89">
        <v>0</v>
      </c>
      <c r="K687" s="79" t="str">
        <f t="shared" si="31"/>
        <v/>
      </c>
      <c r="L687" s="63">
        <f t="shared" si="32"/>
        <v>4.2583951954457848E-2</v>
      </c>
    </row>
    <row r="688" spans="1:12" x14ac:dyDescent="0.2">
      <c r="A688" s="62" t="s">
        <v>2848</v>
      </c>
      <c r="B688" s="62" t="s">
        <v>2849</v>
      </c>
      <c r="C688" s="62" t="s">
        <v>433</v>
      </c>
      <c r="D688" s="62" t="s">
        <v>1153</v>
      </c>
      <c r="E688" s="62" t="s">
        <v>1442</v>
      </c>
      <c r="F688" s="78">
        <v>0.8511891800000001</v>
      </c>
      <c r="G688" s="78">
        <v>0.28894987</v>
      </c>
      <c r="H688" s="79">
        <f t="shared" si="30"/>
        <v>1.9458022597483784</v>
      </c>
      <c r="I688" s="89">
        <v>5.33E-2</v>
      </c>
      <c r="J688" s="89">
        <v>0</v>
      </c>
      <c r="K688" s="79" t="str">
        <f t="shared" si="31"/>
        <v/>
      </c>
      <c r="L688" s="63">
        <f t="shared" si="32"/>
        <v>6.261827717311913E-2</v>
      </c>
    </row>
    <row r="689" spans="1:12" x14ac:dyDescent="0.2">
      <c r="A689" s="62" t="s">
        <v>2825</v>
      </c>
      <c r="B689" s="62" t="s">
        <v>2826</v>
      </c>
      <c r="C689" s="62" t="s">
        <v>2812</v>
      </c>
      <c r="D689" s="62" t="s">
        <v>306</v>
      </c>
      <c r="E689" s="62" t="s">
        <v>308</v>
      </c>
      <c r="F689" s="78">
        <v>3.9408000000000004E-3</v>
      </c>
      <c r="G689" s="78">
        <v>4.9667959999999997E-2</v>
      </c>
      <c r="H689" s="79">
        <f t="shared" si="30"/>
        <v>-0.92065709966747178</v>
      </c>
      <c r="I689" s="89">
        <v>5.2740800000000004E-2</v>
      </c>
      <c r="J689" s="89">
        <v>8.6796000000000009E-4</v>
      </c>
      <c r="K689" s="79">
        <f t="shared" si="31"/>
        <v>59.764090511083459</v>
      </c>
      <c r="L689" s="63">
        <f t="shared" si="32"/>
        <v>13.383272431993504</v>
      </c>
    </row>
    <row r="690" spans="1:12" x14ac:dyDescent="0.2">
      <c r="A690" s="62" t="s">
        <v>2490</v>
      </c>
      <c r="B690" s="62" t="s">
        <v>2491</v>
      </c>
      <c r="C690" s="62" t="s">
        <v>947</v>
      </c>
      <c r="D690" s="62" t="s">
        <v>306</v>
      </c>
      <c r="E690" s="62" t="s">
        <v>1442</v>
      </c>
      <c r="F690" s="78">
        <v>7.9174399999999992E-2</v>
      </c>
      <c r="G690" s="78">
        <v>0</v>
      </c>
      <c r="H690" s="79" t="str">
        <f t="shared" si="30"/>
        <v/>
      </c>
      <c r="I690" s="89">
        <v>5.0724400000000003E-2</v>
      </c>
      <c r="J690" s="89">
        <v>0</v>
      </c>
      <c r="K690" s="79" t="str">
        <f t="shared" si="31"/>
        <v/>
      </c>
      <c r="L690" s="63">
        <f t="shared" si="32"/>
        <v>0.64066668013903494</v>
      </c>
    </row>
    <row r="691" spans="1:12" x14ac:dyDescent="0.2">
      <c r="A691" s="62" t="s">
        <v>1589</v>
      </c>
      <c r="B691" s="62" t="s">
        <v>770</v>
      </c>
      <c r="C691" s="62" t="s">
        <v>1234</v>
      </c>
      <c r="D691" s="62" t="s">
        <v>306</v>
      </c>
      <c r="E691" s="62" t="s">
        <v>1442</v>
      </c>
      <c r="F691" s="78">
        <v>0.65590508999999997</v>
      </c>
      <c r="G691" s="78">
        <v>0.19694677999999999</v>
      </c>
      <c r="H691" s="79">
        <f t="shared" si="30"/>
        <v>2.3303671682268683</v>
      </c>
      <c r="I691" s="89">
        <v>5.0275609999999998E-2</v>
      </c>
      <c r="J691" s="89">
        <v>7.6734350000000007E-2</v>
      </c>
      <c r="K691" s="79">
        <f t="shared" si="31"/>
        <v>-0.34480959309618187</v>
      </c>
      <c r="L691" s="63">
        <f t="shared" si="32"/>
        <v>7.6650739209845137E-2</v>
      </c>
    </row>
    <row r="692" spans="1:12" x14ac:dyDescent="0.2">
      <c r="A692" s="62" t="s">
        <v>2461</v>
      </c>
      <c r="B692" s="62" t="s">
        <v>1435</v>
      </c>
      <c r="C692" s="62" t="s">
        <v>947</v>
      </c>
      <c r="D692" s="62" t="s">
        <v>306</v>
      </c>
      <c r="E692" s="62" t="s">
        <v>1442</v>
      </c>
      <c r="F692" s="78">
        <v>8.0014970000000005E-2</v>
      </c>
      <c r="G692" s="78">
        <v>0.22910817</v>
      </c>
      <c r="H692" s="79">
        <f t="shared" si="30"/>
        <v>-0.6507546195319005</v>
      </c>
      <c r="I692" s="89">
        <v>5.02022006991555E-2</v>
      </c>
      <c r="J692" s="89">
        <v>0.96503218341092001</v>
      </c>
      <c r="K692" s="79">
        <f t="shared" si="31"/>
        <v>-0.94797872903915481</v>
      </c>
      <c r="L692" s="63">
        <f t="shared" si="32"/>
        <v>0.62741010462361602</v>
      </c>
    </row>
    <row r="693" spans="1:12" x14ac:dyDescent="0.2">
      <c r="A693" s="62" t="s">
        <v>699</v>
      </c>
      <c r="B693" s="62" t="s">
        <v>60</v>
      </c>
      <c r="C693" s="62" t="s">
        <v>1234</v>
      </c>
      <c r="D693" s="62" t="s">
        <v>306</v>
      </c>
      <c r="E693" s="62" t="s">
        <v>1442</v>
      </c>
      <c r="F693" s="78">
        <v>1.64320836</v>
      </c>
      <c r="G693" s="78">
        <v>1.7139431399999998</v>
      </c>
      <c r="H693" s="79">
        <f t="shared" si="30"/>
        <v>-4.127020223086264E-2</v>
      </c>
      <c r="I693" s="89">
        <v>4.8681550000000004E-2</v>
      </c>
      <c r="J693" s="89">
        <v>6.7768720000000005E-2</v>
      </c>
      <c r="K693" s="79">
        <f t="shared" si="31"/>
        <v>-0.28165162334481153</v>
      </c>
      <c r="L693" s="63">
        <f t="shared" si="32"/>
        <v>2.9625914269326138E-2</v>
      </c>
    </row>
    <row r="694" spans="1:12" x14ac:dyDescent="0.2">
      <c r="A694" s="62" t="s">
        <v>2615</v>
      </c>
      <c r="B694" s="62" t="s">
        <v>2128</v>
      </c>
      <c r="C694" s="62" t="s">
        <v>1230</v>
      </c>
      <c r="D694" s="62" t="s">
        <v>306</v>
      </c>
      <c r="E694" s="62" t="s">
        <v>308</v>
      </c>
      <c r="F694" s="78">
        <v>1.52640898</v>
      </c>
      <c r="G694" s="78">
        <v>0.64604080000000008</v>
      </c>
      <c r="H694" s="79">
        <f t="shared" si="30"/>
        <v>1.362712974165099</v>
      </c>
      <c r="I694" s="89">
        <v>4.7966599999999998E-2</v>
      </c>
      <c r="J694" s="89">
        <v>0.1048804</v>
      </c>
      <c r="K694" s="79">
        <f t="shared" si="31"/>
        <v>-0.54265429956407485</v>
      </c>
      <c r="L694" s="63">
        <f t="shared" si="32"/>
        <v>3.1424474455070357E-2</v>
      </c>
    </row>
    <row r="695" spans="1:12" x14ac:dyDescent="0.2">
      <c r="A695" s="62" t="s">
        <v>2431</v>
      </c>
      <c r="B695" s="65" t="s">
        <v>2206</v>
      </c>
      <c r="C695" s="62" t="s">
        <v>947</v>
      </c>
      <c r="D695" s="62" t="s">
        <v>306</v>
      </c>
      <c r="E695" s="62" t="s">
        <v>1442</v>
      </c>
      <c r="F695" s="78">
        <v>4.6277860000000004E-2</v>
      </c>
      <c r="G695" s="78">
        <v>1.00127279</v>
      </c>
      <c r="H695" s="79">
        <f t="shared" si="30"/>
        <v>-0.95378096712285565</v>
      </c>
      <c r="I695" s="89">
        <v>4.711456E-2</v>
      </c>
      <c r="J695" s="89">
        <v>1.2611078500000001</v>
      </c>
      <c r="K695" s="79">
        <f t="shared" si="31"/>
        <v>-0.96264034039594626</v>
      </c>
      <c r="L695" s="63">
        <f t="shared" si="32"/>
        <v>1.0180799198580055</v>
      </c>
    </row>
    <row r="696" spans="1:12" x14ac:dyDescent="0.2">
      <c r="A696" s="62" t="s">
        <v>2953</v>
      </c>
      <c r="B696" s="62" t="s">
        <v>2954</v>
      </c>
      <c r="C696" s="62" t="s">
        <v>1235</v>
      </c>
      <c r="D696" s="62" t="s">
        <v>1153</v>
      </c>
      <c r="E696" s="62" t="s">
        <v>308</v>
      </c>
      <c r="F696" s="78">
        <v>0.88855697999999994</v>
      </c>
      <c r="G696" s="78">
        <v>3.0040000000000001E-2</v>
      </c>
      <c r="H696" s="79">
        <f t="shared" si="30"/>
        <v>28.579127163781621</v>
      </c>
      <c r="I696" s="89">
        <v>4.6090150000000003E-2</v>
      </c>
      <c r="J696" s="89">
        <v>0</v>
      </c>
      <c r="K696" s="79" t="str">
        <f t="shared" si="31"/>
        <v/>
      </c>
      <c r="L696" s="63">
        <f t="shared" si="32"/>
        <v>5.1870787172253158E-2</v>
      </c>
    </row>
    <row r="697" spans="1:12" x14ac:dyDescent="0.2">
      <c r="A697" s="62" t="s">
        <v>2322</v>
      </c>
      <c r="B697" s="62" t="s">
        <v>1398</v>
      </c>
      <c r="C697" s="62" t="s">
        <v>947</v>
      </c>
      <c r="D697" s="62" t="s">
        <v>306</v>
      </c>
      <c r="E697" s="62" t="s">
        <v>1442</v>
      </c>
      <c r="F697" s="78">
        <v>6.1884800000000004E-2</v>
      </c>
      <c r="G697" s="78">
        <v>2.5161999999999998E-4</v>
      </c>
      <c r="H697" s="79" t="str">
        <f t="shared" si="30"/>
        <v/>
      </c>
      <c r="I697" s="89">
        <v>4.1605169999999997E-2</v>
      </c>
      <c r="J697" s="89">
        <v>7.5487000000000004E-4</v>
      </c>
      <c r="K697" s="79">
        <f t="shared" si="31"/>
        <v>54.115675546782882</v>
      </c>
      <c r="L697" s="63">
        <f t="shared" si="32"/>
        <v>0.67230030637571736</v>
      </c>
    </row>
    <row r="698" spans="1:12" x14ac:dyDescent="0.2">
      <c r="A698" s="62" t="s">
        <v>1253</v>
      </c>
      <c r="B698" s="62" t="s">
        <v>1254</v>
      </c>
      <c r="C698" s="62" t="s">
        <v>1234</v>
      </c>
      <c r="D698" s="62" t="s">
        <v>306</v>
      </c>
      <c r="E698" s="62" t="s">
        <v>1442</v>
      </c>
      <c r="F698" s="78">
        <v>7.0038460000000011E-2</v>
      </c>
      <c r="G698" s="78">
        <v>3.7231999999999999E-3</v>
      </c>
      <c r="H698" s="79">
        <f t="shared" si="30"/>
        <v>17.811361194671253</v>
      </c>
      <c r="I698" s="89">
        <v>4.1412379999999999E-2</v>
      </c>
      <c r="J698" s="89">
        <v>0</v>
      </c>
      <c r="K698" s="79" t="str">
        <f t="shared" si="31"/>
        <v/>
      </c>
      <c r="L698" s="63">
        <f t="shared" si="32"/>
        <v>0.59128056213686009</v>
      </c>
    </row>
    <row r="699" spans="1:12" x14ac:dyDescent="0.2">
      <c r="A699" s="62" t="s">
        <v>2716</v>
      </c>
      <c r="B699" s="62" t="s">
        <v>743</v>
      </c>
      <c r="C699" s="62" t="s">
        <v>1235</v>
      </c>
      <c r="D699" s="62" t="s">
        <v>1153</v>
      </c>
      <c r="E699" s="62" t="s">
        <v>308</v>
      </c>
      <c r="F699" s="78">
        <v>0.21056145000000001</v>
      </c>
      <c r="G699" s="78">
        <v>1.9960000000000002E-5</v>
      </c>
      <c r="H699" s="79" t="str">
        <f t="shared" si="30"/>
        <v/>
      </c>
      <c r="I699" s="89">
        <v>4.0566890000000001E-2</v>
      </c>
      <c r="J699" s="89">
        <v>0</v>
      </c>
      <c r="K699" s="79" t="str">
        <f t="shared" si="31"/>
        <v/>
      </c>
      <c r="L699" s="63">
        <f t="shared" si="32"/>
        <v>0.19266057485831334</v>
      </c>
    </row>
    <row r="700" spans="1:12" x14ac:dyDescent="0.2">
      <c r="A700" s="62" t="s">
        <v>2261</v>
      </c>
      <c r="B700" s="62" t="s">
        <v>1937</v>
      </c>
      <c r="C700" s="62" t="s">
        <v>219</v>
      </c>
      <c r="D700" s="62" t="s">
        <v>307</v>
      </c>
      <c r="E700" s="62" t="s">
        <v>308</v>
      </c>
      <c r="F700" s="78">
        <v>0.56638557999999994</v>
      </c>
      <c r="G700" s="78">
        <v>4.8064328499999993</v>
      </c>
      <c r="H700" s="79">
        <f t="shared" si="30"/>
        <v>-0.88216092938862134</v>
      </c>
      <c r="I700" s="89">
        <v>4.0356749999999997E-2</v>
      </c>
      <c r="J700" s="89">
        <v>0.43052079999999998</v>
      </c>
      <c r="K700" s="79">
        <f t="shared" si="31"/>
        <v>-0.90626062666426344</v>
      </c>
      <c r="L700" s="63">
        <f t="shared" si="32"/>
        <v>7.1253138189005444E-2</v>
      </c>
    </row>
    <row r="701" spans="1:12" x14ac:dyDescent="0.2">
      <c r="A701" s="62" t="s">
        <v>798</v>
      </c>
      <c r="B701" s="62" t="s">
        <v>799</v>
      </c>
      <c r="C701" s="62" t="s">
        <v>1231</v>
      </c>
      <c r="D701" s="62" t="s">
        <v>306</v>
      </c>
      <c r="E701" s="62" t="s">
        <v>1442</v>
      </c>
      <c r="F701" s="78">
        <v>1.8299903089999998</v>
      </c>
      <c r="G701" s="78">
        <v>1.3900112549999999</v>
      </c>
      <c r="H701" s="79">
        <f t="shared" si="30"/>
        <v>0.31652913055009746</v>
      </c>
      <c r="I701" s="89">
        <v>4.011207E-2</v>
      </c>
      <c r="J701" s="89">
        <v>4.8824150000000004E-2</v>
      </c>
      <c r="K701" s="79">
        <f t="shared" si="31"/>
        <v>-0.17843792467457198</v>
      </c>
      <c r="L701" s="63">
        <f t="shared" si="32"/>
        <v>2.19192800107883E-2</v>
      </c>
    </row>
    <row r="702" spans="1:12" x14ac:dyDescent="0.2">
      <c r="A702" s="62" t="s">
        <v>2435</v>
      </c>
      <c r="B702" s="62" t="s">
        <v>1844</v>
      </c>
      <c r="C702" s="62" t="s">
        <v>947</v>
      </c>
      <c r="D702" s="62" t="s">
        <v>306</v>
      </c>
      <c r="E702" s="62" t="s">
        <v>1442</v>
      </c>
      <c r="F702" s="78">
        <v>1.7345759999999998E-2</v>
      </c>
      <c r="G702" s="78">
        <v>3.2644640000000003E-2</v>
      </c>
      <c r="H702" s="79">
        <f t="shared" si="30"/>
        <v>-0.46864906459375888</v>
      </c>
      <c r="I702" s="89">
        <v>3.9829169999999997E-2</v>
      </c>
      <c r="J702" s="89">
        <v>5.158869E-2</v>
      </c>
      <c r="K702" s="79">
        <f t="shared" si="31"/>
        <v>-0.2279476373600493</v>
      </c>
      <c r="L702" s="63">
        <f t="shared" si="32"/>
        <v>2.2961905387829651</v>
      </c>
    </row>
    <row r="703" spans="1:12" x14ac:dyDescent="0.2">
      <c r="A703" s="62" t="s">
        <v>2804</v>
      </c>
      <c r="B703" s="62" t="s">
        <v>2805</v>
      </c>
      <c r="C703" s="62" t="s">
        <v>2802</v>
      </c>
      <c r="D703" s="62" t="s">
        <v>1153</v>
      </c>
      <c r="E703" s="62" t="s">
        <v>308</v>
      </c>
      <c r="F703" s="78">
        <v>2.963725E-2</v>
      </c>
      <c r="G703" s="78">
        <v>0.84806883999999993</v>
      </c>
      <c r="H703" s="79">
        <f t="shared" si="30"/>
        <v>-0.96505324968666462</v>
      </c>
      <c r="I703" s="89">
        <v>3.9759389999999999E-2</v>
      </c>
      <c r="J703" s="89">
        <v>2.4024520694639451</v>
      </c>
      <c r="K703" s="79">
        <f t="shared" si="31"/>
        <v>-0.98345049605552737</v>
      </c>
      <c r="L703" s="63">
        <f t="shared" si="32"/>
        <v>1.3415343866249398</v>
      </c>
    </row>
    <row r="704" spans="1:12" x14ac:dyDescent="0.2">
      <c r="A704" s="62" t="s">
        <v>112</v>
      </c>
      <c r="B704" s="62" t="s">
        <v>113</v>
      </c>
      <c r="C704" s="62" t="s">
        <v>1237</v>
      </c>
      <c r="D704" s="62" t="s">
        <v>307</v>
      </c>
      <c r="E704" s="62" t="s">
        <v>308</v>
      </c>
      <c r="F704" s="78">
        <v>0.13114345999999999</v>
      </c>
      <c r="G704" s="78">
        <v>7.9575468999999996E-2</v>
      </c>
      <c r="H704" s="79">
        <f t="shared" si="30"/>
        <v>0.64803879446817958</v>
      </c>
      <c r="I704" s="89">
        <v>3.934787E-2</v>
      </c>
      <c r="J704" s="89">
        <v>0</v>
      </c>
      <c r="K704" s="79" t="str">
        <f t="shared" si="31"/>
        <v/>
      </c>
      <c r="L704" s="63">
        <f t="shared" si="32"/>
        <v>0.3000368451465289</v>
      </c>
    </row>
    <row r="705" spans="1:12" x14ac:dyDescent="0.2">
      <c r="A705" s="62" t="s">
        <v>2368</v>
      </c>
      <c r="B705" s="62" t="s">
        <v>151</v>
      </c>
      <c r="C705" s="62" t="s">
        <v>947</v>
      </c>
      <c r="D705" s="62" t="s">
        <v>306</v>
      </c>
      <c r="E705" s="62" t="s">
        <v>1442</v>
      </c>
      <c r="F705" s="78">
        <v>0</v>
      </c>
      <c r="G705" s="78">
        <v>7.2520000000000001E-2</v>
      </c>
      <c r="H705" s="79">
        <f t="shared" si="30"/>
        <v>-1</v>
      </c>
      <c r="I705" s="89">
        <v>3.5709949999999997E-2</v>
      </c>
      <c r="J705" s="89">
        <v>6.5708370000000002E-2</v>
      </c>
      <c r="K705" s="79">
        <f t="shared" si="31"/>
        <v>-0.45653879406839648</v>
      </c>
      <c r="L705" s="63" t="str">
        <f t="shared" si="32"/>
        <v/>
      </c>
    </row>
    <row r="706" spans="1:12" x14ac:dyDescent="0.2">
      <c r="A706" s="62" t="s">
        <v>931</v>
      </c>
      <c r="B706" s="62" t="s">
        <v>936</v>
      </c>
      <c r="C706" s="62" t="s">
        <v>1236</v>
      </c>
      <c r="D706" s="62" t="s">
        <v>306</v>
      </c>
      <c r="E706" s="62" t="s">
        <v>308</v>
      </c>
      <c r="F706" s="78">
        <v>0.83448296999999994</v>
      </c>
      <c r="G706" s="78">
        <v>1.597729315</v>
      </c>
      <c r="H706" s="79">
        <f t="shared" si="30"/>
        <v>-0.47770691683152855</v>
      </c>
      <c r="I706" s="89">
        <v>3.5617870000000003E-2</v>
      </c>
      <c r="J706" s="89">
        <v>8.3423000000000004E-4</v>
      </c>
      <c r="K706" s="79">
        <f t="shared" si="31"/>
        <v>41.69550363808542</v>
      </c>
      <c r="L706" s="63">
        <f t="shared" si="32"/>
        <v>4.2682560675863769E-2</v>
      </c>
    </row>
    <row r="707" spans="1:12" x14ac:dyDescent="0.2">
      <c r="A707" s="62" t="s">
        <v>116</v>
      </c>
      <c r="B707" s="62" t="s">
        <v>117</v>
      </c>
      <c r="C707" s="62" t="s">
        <v>1237</v>
      </c>
      <c r="D707" s="62" t="s">
        <v>307</v>
      </c>
      <c r="E707" s="62" t="s">
        <v>308</v>
      </c>
      <c r="F707" s="78">
        <v>6.7458968999999994E-2</v>
      </c>
      <c r="G707" s="78">
        <v>0.210204263</v>
      </c>
      <c r="H707" s="79">
        <f t="shared" si="30"/>
        <v>-0.67907896806070012</v>
      </c>
      <c r="I707" s="89">
        <v>3.4804330000000001E-2</v>
      </c>
      <c r="J707" s="89">
        <v>0</v>
      </c>
      <c r="K707" s="79" t="str">
        <f t="shared" si="31"/>
        <v/>
      </c>
      <c r="L707" s="63">
        <f t="shared" si="32"/>
        <v>0.5159333223725967</v>
      </c>
    </row>
    <row r="708" spans="1:12" x14ac:dyDescent="0.2">
      <c r="A708" s="62" t="s">
        <v>2226</v>
      </c>
      <c r="B708" s="62" t="s">
        <v>2227</v>
      </c>
      <c r="C708" s="62" t="s">
        <v>947</v>
      </c>
      <c r="D708" s="62" t="s">
        <v>307</v>
      </c>
      <c r="E708" s="62" t="s">
        <v>308</v>
      </c>
      <c r="F708" s="78">
        <v>0.14523356400000001</v>
      </c>
      <c r="G708" s="78">
        <v>0.17293513800000002</v>
      </c>
      <c r="H708" s="79">
        <f t="shared" si="30"/>
        <v>-0.16018476245122615</v>
      </c>
      <c r="I708" s="89">
        <v>3.4402500000000003E-2</v>
      </c>
      <c r="J708" s="89">
        <v>0.36339576000000001</v>
      </c>
      <c r="K708" s="79">
        <f t="shared" si="31"/>
        <v>-0.90533048596934651</v>
      </c>
      <c r="L708" s="63">
        <f t="shared" si="32"/>
        <v>0.2368770623848355</v>
      </c>
    </row>
    <row r="709" spans="1:12" x14ac:dyDescent="0.2">
      <c r="A709" s="62" t="s">
        <v>2469</v>
      </c>
      <c r="B709" s="62" t="s">
        <v>293</v>
      </c>
      <c r="C709" s="62" t="s">
        <v>947</v>
      </c>
      <c r="D709" s="62" t="s">
        <v>306</v>
      </c>
      <c r="E709" s="62" t="s">
        <v>1442</v>
      </c>
      <c r="F709" s="78">
        <v>3.4286385000000003E-2</v>
      </c>
      <c r="G709" s="78">
        <v>8.7521331999999993E-2</v>
      </c>
      <c r="H709" s="79">
        <f t="shared" si="30"/>
        <v>-0.60825110614175748</v>
      </c>
      <c r="I709" s="89">
        <v>3.428635E-2</v>
      </c>
      <c r="J709" s="89">
        <v>7.9041589999999995E-2</v>
      </c>
      <c r="K709" s="79">
        <f t="shared" si="31"/>
        <v>-0.56622393350133771</v>
      </c>
      <c r="L709" s="63">
        <f t="shared" si="32"/>
        <v>0.99999897918663627</v>
      </c>
    </row>
    <row r="710" spans="1:12" x14ac:dyDescent="0.2">
      <c r="A710" s="62" t="s">
        <v>2457</v>
      </c>
      <c r="B710" s="62" t="s">
        <v>1403</v>
      </c>
      <c r="C710" s="62" t="s">
        <v>947</v>
      </c>
      <c r="D710" s="62" t="s">
        <v>306</v>
      </c>
      <c r="E710" s="62" t="s">
        <v>1442</v>
      </c>
      <c r="F710" s="78">
        <v>3.3030879999999999E-2</v>
      </c>
      <c r="G710" s="78">
        <v>0</v>
      </c>
      <c r="H710" s="79" t="str">
        <f t="shared" si="30"/>
        <v/>
      </c>
      <c r="I710" s="89">
        <v>3.3030879999999999E-2</v>
      </c>
      <c r="J710" s="89">
        <v>0</v>
      </c>
      <c r="K710" s="79" t="str">
        <f t="shared" si="31"/>
        <v/>
      </c>
      <c r="L710" s="63">
        <f t="shared" si="32"/>
        <v>1</v>
      </c>
    </row>
    <row r="711" spans="1:12" x14ac:dyDescent="0.2">
      <c r="A711" s="62" t="s">
        <v>2708</v>
      </c>
      <c r="B711" s="62" t="s">
        <v>29</v>
      </c>
      <c r="C711" s="62" t="s">
        <v>1235</v>
      </c>
      <c r="D711" s="62" t="s">
        <v>1153</v>
      </c>
      <c r="E711" s="62" t="s">
        <v>1442</v>
      </c>
      <c r="F711" s="78">
        <v>0.13819823000000001</v>
      </c>
      <c r="G711" s="78">
        <v>2.15424E-3</v>
      </c>
      <c r="H711" s="79">
        <f t="shared" ref="H711:H774" si="33">IF(ISERROR(F711/G711-1),"",IF((F711/G711-1)&gt;10000%,"",F711/G711-1))</f>
        <v>63.151733325906122</v>
      </c>
      <c r="I711" s="89">
        <v>3.2047300000000001E-2</v>
      </c>
      <c r="J711" s="89">
        <v>2.15424E-3</v>
      </c>
      <c r="K711" s="79">
        <f t="shared" ref="K711:K774" si="34">IF(ISERROR(I711/J711-1),"",IF((I711/J711-1)&gt;10000%,"",I711/J711-1))</f>
        <v>13.876383318478908</v>
      </c>
      <c r="L711" s="63">
        <f t="shared" ref="L711:L774" si="35">IF(ISERROR(I711/F711),"",IF(I711/F711&gt;10000%,"",I711/F711))</f>
        <v>0.23189370804532011</v>
      </c>
    </row>
    <row r="712" spans="1:12" x14ac:dyDescent="0.2">
      <c r="A712" s="62" t="s">
        <v>2298</v>
      </c>
      <c r="B712" s="62" t="s">
        <v>1724</v>
      </c>
      <c r="C712" s="62" t="s">
        <v>947</v>
      </c>
      <c r="D712" s="62" t="s">
        <v>306</v>
      </c>
      <c r="E712" s="62" t="s">
        <v>308</v>
      </c>
      <c r="F712" s="78">
        <v>3.1031799999999998E-2</v>
      </c>
      <c r="G712" s="78">
        <v>0</v>
      </c>
      <c r="H712" s="79" t="str">
        <f t="shared" si="33"/>
        <v/>
      </c>
      <c r="I712" s="89">
        <v>3.1031799999999998E-2</v>
      </c>
      <c r="J712" s="89">
        <v>0</v>
      </c>
      <c r="K712" s="79" t="str">
        <f t="shared" si="34"/>
        <v/>
      </c>
      <c r="L712" s="63">
        <f t="shared" si="35"/>
        <v>1</v>
      </c>
    </row>
    <row r="713" spans="1:12" x14ac:dyDescent="0.2">
      <c r="A713" s="62" t="s">
        <v>2286</v>
      </c>
      <c r="B713" s="62" t="s">
        <v>2287</v>
      </c>
      <c r="C713" s="62" t="s">
        <v>1382</v>
      </c>
      <c r="D713" s="62" t="s">
        <v>307</v>
      </c>
      <c r="E713" s="62" t="s">
        <v>308</v>
      </c>
      <c r="F713" s="78">
        <v>4.5150000000000002E-4</v>
      </c>
      <c r="G713" s="78">
        <v>7.6399499999999995E-2</v>
      </c>
      <c r="H713" s="79">
        <f t="shared" si="33"/>
        <v>-0.9940902754599179</v>
      </c>
      <c r="I713" s="89">
        <v>3.1008000000000001E-2</v>
      </c>
      <c r="J713" s="89">
        <v>0.22406999999999999</v>
      </c>
      <c r="K713" s="79">
        <f t="shared" si="34"/>
        <v>-0.86161467398580793</v>
      </c>
      <c r="L713" s="63">
        <f t="shared" si="35"/>
        <v>68.677740863787378</v>
      </c>
    </row>
    <row r="714" spans="1:12" x14ac:dyDescent="0.2">
      <c r="A714" s="62" t="s">
        <v>2075</v>
      </c>
      <c r="B714" s="62" t="s">
        <v>851</v>
      </c>
      <c r="C714" s="62" t="s">
        <v>1236</v>
      </c>
      <c r="D714" s="62" t="s">
        <v>306</v>
      </c>
      <c r="E714" s="62" t="s">
        <v>1442</v>
      </c>
      <c r="F714" s="78">
        <v>0.35395510999999996</v>
      </c>
      <c r="G714" s="78">
        <v>2.77086575</v>
      </c>
      <c r="H714" s="79">
        <f t="shared" si="33"/>
        <v>-0.87225829688789513</v>
      </c>
      <c r="I714" s="89">
        <v>3.0198119999999998E-2</v>
      </c>
      <c r="J714" s="89">
        <v>0</v>
      </c>
      <c r="K714" s="79" t="str">
        <f t="shared" si="34"/>
        <v/>
      </c>
      <c r="L714" s="63">
        <f t="shared" si="35"/>
        <v>8.5316242503180706E-2</v>
      </c>
    </row>
    <row r="715" spans="1:12" x14ac:dyDescent="0.2">
      <c r="A715" s="62" t="s">
        <v>2591</v>
      </c>
      <c r="B715" s="62" t="s">
        <v>20</v>
      </c>
      <c r="C715" s="62" t="s">
        <v>1235</v>
      </c>
      <c r="D715" s="62" t="s">
        <v>1153</v>
      </c>
      <c r="E715" s="62" t="s">
        <v>1442</v>
      </c>
      <c r="F715" s="78">
        <v>1.02485655</v>
      </c>
      <c r="G715" s="78">
        <v>1.9620499199999999</v>
      </c>
      <c r="H715" s="79">
        <f t="shared" si="33"/>
        <v>-0.47766030845942997</v>
      </c>
      <c r="I715" s="89">
        <v>3.0117889999999998E-2</v>
      </c>
      <c r="J715" s="89">
        <v>1.413706E-2</v>
      </c>
      <c r="K715" s="79">
        <f t="shared" si="34"/>
        <v>1.1304210352081689</v>
      </c>
      <c r="L715" s="63">
        <f t="shared" si="35"/>
        <v>2.9387420122357611E-2</v>
      </c>
    </row>
    <row r="716" spans="1:12" x14ac:dyDescent="0.2">
      <c r="A716" s="62" t="s">
        <v>188</v>
      </c>
      <c r="B716" s="62" t="s">
        <v>193</v>
      </c>
      <c r="C716" s="62" t="s">
        <v>1231</v>
      </c>
      <c r="D716" s="62" t="s">
        <v>306</v>
      </c>
      <c r="E716" s="62" t="s">
        <v>1442</v>
      </c>
      <c r="F716" s="78">
        <v>0.11324327000000001</v>
      </c>
      <c r="G716" s="78">
        <v>1.1026835449999999</v>
      </c>
      <c r="H716" s="79">
        <f t="shared" si="33"/>
        <v>-0.89730211309174834</v>
      </c>
      <c r="I716" s="89">
        <v>2.976409E-2</v>
      </c>
      <c r="J716" s="89">
        <v>3.205359E-2</v>
      </c>
      <c r="K716" s="79">
        <f t="shared" si="34"/>
        <v>-7.1427256666101946E-2</v>
      </c>
      <c r="L716" s="63">
        <f t="shared" si="35"/>
        <v>0.26283319088189522</v>
      </c>
    </row>
    <row r="717" spans="1:12" x14ac:dyDescent="0.2">
      <c r="A717" s="62" t="s">
        <v>2464</v>
      </c>
      <c r="B717" s="62" t="s">
        <v>1409</v>
      </c>
      <c r="C717" s="62" t="s">
        <v>947</v>
      </c>
      <c r="D717" s="62" t="s">
        <v>306</v>
      </c>
      <c r="E717" s="62" t="s">
        <v>1442</v>
      </c>
      <c r="F717" s="78">
        <v>3.4380800000000003E-2</v>
      </c>
      <c r="G717" s="78">
        <v>2.9987099999999999E-3</v>
      </c>
      <c r="H717" s="79">
        <f t="shared" si="33"/>
        <v>10.465196701248205</v>
      </c>
      <c r="I717" s="89">
        <v>2.9690000000000001E-2</v>
      </c>
      <c r="J717" s="89">
        <v>2.9987099999999999E-3</v>
      </c>
      <c r="K717" s="79">
        <f t="shared" si="34"/>
        <v>8.9009240640141929</v>
      </c>
      <c r="L717" s="63">
        <f t="shared" si="35"/>
        <v>0.86356338421444523</v>
      </c>
    </row>
    <row r="718" spans="1:12" x14ac:dyDescent="0.2">
      <c r="A718" s="62" t="s">
        <v>1458</v>
      </c>
      <c r="B718" s="62" t="s">
        <v>81</v>
      </c>
      <c r="C718" s="62" t="s">
        <v>698</v>
      </c>
      <c r="D718" s="62" t="s">
        <v>306</v>
      </c>
      <c r="E718" s="62" t="s">
        <v>1442</v>
      </c>
      <c r="F718" s="78">
        <v>0.40920368000000001</v>
      </c>
      <c r="G718" s="78">
        <v>0.37320456000000002</v>
      </c>
      <c r="H718" s="79">
        <f t="shared" si="33"/>
        <v>9.6459485918392929E-2</v>
      </c>
      <c r="I718" s="89">
        <v>2.8643999999999999E-2</v>
      </c>
      <c r="J718" s="89">
        <v>3.2656552999999997</v>
      </c>
      <c r="K718" s="79">
        <f t="shared" si="34"/>
        <v>-0.99122871296306136</v>
      </c>
      <c r="L718" s="63">
        <f t="shared" si="35"/>
        <v>6.9999370484644705E-2</v>
      </c>
    </row>
    <row r="719" spans="1:12" x14ac:dyDescent="0.2">
      <c r="A719" s="62" t="s">
        <v>930</v>
      </c>
      <c r="B719" s="62" t="s">
        <v>679</v>
      </c>
      <c r="C719" s="62" t="s">
        <v>1236</v>
      </c>
      <c r="D719" s="62" t="s">
        <v>306</v>
      </c>
      <c r="E719" s="62" t="s">
        <v>308</v>
      </c>
      <c r="F719" s="78">
        <v>0.81854406599999996</v>
      </c>
      <c r="G719" s="78">
        <v>0.87125806400000005</v>
      </c>
      <c r="H719" s="79">
        <f t="shared" si="33"/>
        <v>-6.0503311450555541E-2</v>
      </c>
      <c r="I719" s="89">
        <v>2.8606200000000002E-2</v>
      </c>
      <c r="J719" s="89">
        <v>0.25688019000000001</v>
      </c>
      <c r="K719" s="79">
        <f t="shared" si="34"/>
        <v>-0.88863991419501831</v>
      </c>
      <c r="L719" s="63">
        <f t="shared" si="35"/>
        <v>3.4947660349907178E-2</v>
      </c>
    </row>
    <row r="720" spans="1:12" x14ac:dyDescent="0.2">
      <c r="A720" s="62" t="s">
        <v>373</v>
      </c>
      <c r="B720" s="62" t="s">
        <v>812</v>
      </c>
      <c r="C720" s="62" t="s">
        <v>1231</v>
      </c>
      <c r="D720" s="62" t="s">
        <v>306</v>
      </c>
      <c r="E720" s="62" t="s">
        <v>1442</v>
      </c>
      <c r="F720" s="78">
        <v>0.13957748</v>
      </c>
      <c r="G720" s="78">
        <v>0.15302072</v>
      </c>
      <c r="H720" s="79">
        <f t="shared" si="33"/>
        <v>-8.7852416326364091E-2</v>
      </c>
      <c r="I720" s="89">
        <v>2.8184419999999998E-2</v>
      </c>
      <c r="J720" s="89">
        <v>2.4465000000000001E-2</v>
      </c>
      <c r="K720" s="79">
        <f t="shared" si="34"/>
        <v>0.15203024729204984</v>
      </c>
      <c r="L720" s="63">
        <f t="shared" si="35"/>
        <v>0.20192670049638378</v>
      </c>
    </row>
    <row r="721" spans="1:12" x14ac:dyDescent="0.2">
      <c r="A721" s="62" t="s">
        <v>2425</v>
      </c>
      <c r="B721" s="62" t="s">
        <v>1445</v>
      </c>
      <c r="C721" s="62" t="s">
        <v>947</v>
      </c>
      <c r="D721" s="62" t="s">
        <v>306</v>
      </c>
      <c r="E721" s="62" t="s">
        <v>1442</v>
      </c>
      <c r="F721" s="78">
        <v>5.8784469999999998E-2</v>
      </c>
      <c r="G721" s="78">
        <v>5.9693510000000005E-2</v>
      </c>
      <c r="H721" s="79">
        <f t="shared" si="33"/>
        <v>-1.5228456158801973E-2</v>
      </c>
      <c r="I721" s="89">
        <v>2.751725E-2</v>
      </c>
      <c r="J721" s="89">
        <v>2.0217550000000001E-2</v>
      </c>
      <c r="K721" s="79">
        <f t="shared" si="34"/>
        <v>0.36105759599951526</v>
      </c>
      <c r="L721" s="63">
        <f t="shared" si="35"/>
        <v>0.46810407578736357</v>
      </c>
    </row>
    <row r="722" spans="1:12" x14ac:dyDescent="0.2">
      <c r="A722" s="62" t="s">
        <v>1244</v>
      </c>
      <c r="B722" s="62" t="s">
        <v>1245</v>
      </c>
      <c r="C722" s="62" t="s">
        <v>1231</v>
      </c>
      <c r="D722" s="62" t="s">
        <v>306</v>
      </c>
      <c r="E722" s="62" t="s">
        <v>1442</v>
      </c>
      <c r="F722" s="78">
        <v>2.1658817840000002</v>
      </c>
      <c r="G722" s="78">
        <v>1.1683282350000002</v>
      </c>
      <c r="H722" s="79">
        <f t="shared" si="33"/>
        <v>0.85382987341737904</v>
      </c>
      <c r="I722" s="89">
        <v>2.7119999999999998E-2</v>
      </c>
      <c r="J722" s="89">
        <v>2.5368439999999999E-2</v>
      </c>
      <c r="K722" s="79">
        <f t="shared" si="34"/>
        <v>6.9044844696796392E-2</v>
      </c>
      <c r="L722" s="63">
        <f t="shared" si="35"/>
        <v>1.2521459019759684E-2</v>
      </c>
    </row>
    <row r="723" spans="1:12" x14ac:dyDescent="0.2">
      <c r="A723" s="62" t="s">
        <v>2070</v>
      </c>
      <c r="B723" s="62" t="s">
        <v>846</v>
      </c>
      <c r="C723" s="62" t="s">
        <v>1236</v>
      </c>
      <c r="D723" s="62" t="s">
        <v>306</v>
      </c>
      <c r="E723" s="62" t="s">
        <v>1442</v>
      </c>
      <c r="F723" s="78">
        <v>6.6216861999999987E-2</v>
      </c>
      <c r="G723" s="78">
        <v>7.0968189400000004</v>
      </c>
      <c r="H723" s="79">
        <f t="shared" si="33"/>
        <v>-0.99066950100321993</v>
      </c>
      <c r="I723" s="89">
        <v>2.683106E-2</v>
      </c>
      <c r="J723" s="89">
        <v>0</v>
      </c>
      <c r="K723" s="79" t="str">
        <f t="shared" si="34"/>
        <v/>
      </c>
      <c r="L723" s="63">
        <f t="shared" si="35"/>
        <v>0.40519981149212425</v>
      </c>
    </row>
    <row r="724" spans="1:12" x14ac:dyDescent="0.2">
      <c r="A724" s="62" t="s">
        <v>550</v>
      </c>
      <c r="B724" s="62" t="s">
        <v>436</v>
      </c>
      <c r="C724" s="62" t="s">
        <v>1236</v>
      </c>
      <c r="D724" s="62" t="s">
        <v>306</v>
      </c>
      <c r="E724" s="62" t="s">
        <v>308</v>
      </c>
      <c r="F724" s="78">
        <v>3.9580800000000006E-2</v>
      </c>
      <c r="G724" s="78">
        <v>6.0591605E-2</v>
      </c>
      <c r="H724" s="79">
        <f t="shared" si="33"/>
        <v>-0.34676099106468616</v>
      </c>
      <c r="I724" s="89">
        <v>2.5327889999999999E-2</v>
      </c>
      <c r="J724" s="89">
        <v>1.1009989999999999E-2</v>
      </c>
      <c r="K724" s="79">
        <f t="shared" si="34"/>
        <v>1.3004462311046603</v>
      </c>
      <c r="L724" s="63">
        <f t="shared" si="35"/>
        <v>0.63990343803056016</v>
      </c>
    </row>
    <row r="725" spans="1:12" x14ac:dyDescent="0.2">
      <c r="A725" s="62" t="s">
        <v>1492</v>
      </c>
      <c r="B725" s="62" t="s">
        <v>1482</v>
      </c>
      <c r="C725" s="62" t="s">
        <v>1382</v>
      </c>
      <c r="D725" s="62" t="s">
        <v>307</v>
      </c>
      <c r="E725" s="62" t="s">
        <v>308</v>
      </c>
      <c r="F725" s="78">
        <v>0.69958366000000005</v>
      </c>
      <c r="G725" s="78">
        <v>0.39303921000000003</v>
      </c>
      <c r="H725" s="79">
        <f t="shared" si="33"/>
        <v>0.77993350841510201</v>
      </c>
      <c r="I725" s="89">
        <v>2.5157789999999999E-2</v>
      </c>
      <c r="J725" s="89">
        <v>0</v>
      </c>
      <c r="K725" s="79" t="str">
        <f t="shared" si="34"/>
        <v/>
      </c>
      <c r="L725" s="63">
        <f t="shared" si="35"/>
        <v>3.596108862805629E-2</v>
      </c>
    </row>
    <row r="726" spans="1:12" x14ac:dyDescent="0.2">
      <c r="A726" s="62" t="s">
        <v>251</v>
      </c>
      <c r="B726" s="62" t="s">
        <v>106</v>
      </c>
      <c r="C726" s="62" t="s">
        <v>1237</v>
      </c>
      <c r="D726" s="62" t="s">
        <v>307</v>
      </c>
      <c r="E726" s="62" t="s">
        <v>308</v>
      </c>
      <c r="F726" s="78">
        <v>7.7962425000000002E-2</v>
      </c>
      <c r="G726" s="78">
        <v>3.7791474999999998E-2</v>
      </c>
      <c r="H726" s="79">
        <f t="shared" si="33"/>
        <v>1.062963274124654</v>
      </c>
      <c r="I726" s="89">
        <v>2.472618E-2</v>
      </c>
      <c r="J726" s="89">
        <v>2.3182599999999998E-2</v>
      </c>
      <c r="K726" s="79">
        <f t="shared" si="34"/>
        <v>6.6583558358424222E-2</v>
      </c>
      <c r="L726" s="63">
        <f t="shared" si="35"/>
        <v>0.31715509105828865</v>
      </c>
    </row>
    <row r="727" spans="1:12" x14ac:dyDescent="0.2">
      <c r="A727" s="62" t="s">
        <v>2630</v>
      </c>
      <c r="B727" s="62" t="s">
        <v>1423</v>
      </c>
      <c r="C727" s="62" t="s">
        <v>1235</v>
      </c>
      <c r="D727" s="62" t="s">
        <v>307</v>
      </c>
      <c r="E727" s="62" t="s">
        <v>1442</v>
      </c>
      <c r="F727" s="78">
        <v>0.12434078999999999</v>
      </c>
      <c r="G727" s="78">
        <v>5.2129000000000002E-2</v>
      </c>
      <c r="H727" s="79">
        <f t="shared" si="33"/>
        <v>1.3852517792399621</v>
      </c>
      <c r="I727" s="89">
        <v>2.4384389999999999E-2</v>
      </c>
      <c r="J727" s="89">
        <v>0</v>
      </c>
      <c r="K727" s="79" t="str">
        <f t="shared" si="34"/>
        <v/>
      </c>
      <c r="L727" s="63">
        <f t="shared" si="35"/>
        <v>0.19610933789305987</v>
      </c>
    </row>
    <row r="728" spans="1:12" x14ac:dyDescent="0.2">
      <c r="A728" s="62" t="s">
        <v>2272</v>
      </c>
      <c r="B728" s="62" t="s">
        <v>2273</v>
      </c>
      <c r="C728" s="62" t="s">
        <v>947</v>
      </c>
      <c r="D728" s="62" t="s">
        <v>306</v>
      </c>
      <c r="E728" s="62" t="s">
        <v>1442</v>
      </c>
      <c r="F728" s="78">
        <v>3.680332E-2</v>
      </c>
      <c r="G728" s="78">
        <v>0</v>
      </c>
      <c r="H728" s="79" t="str">
        <f t="shared" si="33"/>
        <v/>
      </c>
      <c r="I728" s="89">
        <v>2.0923339999999999E-2</v>
      </c>
      <c r="J728" s="89">
        <v>0</v>
      </c>
      <c r="K728" s="79" t="str">
        <f t="shared" si="34"/>
        <v/>
      </c>
      <c r="L728" s="63">
        <f t="shared" si="35"/>
        <v>0.56851773155247942</v>
      </c>
    </row>
    <row r="729" spans="1:12" x14ac:dyDescent="0.2">
      <c r="A729" s="62" t="s">
        <v>2468</v>
      </c>
      <c r="B729" s="62" t="s">
        <v>686</v>
      </c>
      <c r="C729" s="62" t="s">
        <v>947</v>
      </c>
      <c r="D729" s="62" t="s">
        <v>307</v>
      </c>
      <c r="E729" s="62" t="s">
        <v>308</v>
      </c>
      <c r="F729" s="78">
        <v>2.0868999999999999E-2</v>
      </c>
      <c r="G729" s="78">
        <v>3.692E-3</v>
      </c>
      <c r="H729" s="79">
        <f t="shared" si="33"/>
        <v>4.6524918743228598</v>
      </c>
      <c r="I729" s="89">
        <v>2.0868999999999999E-2</v>
      </c>
      <c r="J729" s="89">
        <v>3.692E-3</v>
      </c>
      <c r="K729" s="79">
        <f t="shared" si="34"/>
        <v>4.6524918743228598</v>
      </c>
      <c r="L729" s="63">
        <f t="shared" si="35"/>
        <v>1</v>
      </c>
    </row>
    <row r="730" spans="1:12" x14ac:dyDescent="0.2">
      <c r="A730" s="62" t="s">
        <v>2357</v>
      </c>
      <c r="B730" s="62" t="s">
        <v>591</v>
      </c>
      <c r="C730" s="62" t="s">
        <v>947</v>
      </c>
      <c r="D730" s="62" t="s">
        <v>306</v>
      </c>
      <c r="E730" s="62" t="s">
        <v>1442</v>
      </c>
      <c r="F730" s="78">
        <v>2.03184E-2</v>
      </c>
      <c r="G730" s="78">
        <v>0</v>
      </c>
      <c r="H730" s="79" t="str">
        <f t="shared" si="33"/>
        <v/>
      </c>
      <c r="I730" s="89">
        <v>2.03184E-2</v>
      </c>
      <c r="J730" s="89">
        <v>0</v>
      </c>
      <c r="K730" s="79" t="str">
        <f t="shared" si="34"/>
        <v/>
      </c>
      <c r="L730" s="63">
        <f t="shared" si="35"/>
        <v>1</v>
      </c>
    </row>
    <row r="731" spans="1:12" x14ac:dyDescent="0.2">
      <c r="A731" s="62" t="s">
        <v>2608</v>
      </c>
      <c r="B731" s="62" t="s">
        <v>1361</v>
      </c>
      <c r="C731" s="62" t="s">
        <v>1230</v>
      </c>
      <c r="D731" s="62" t="s">
        <v>306</v>
      </c>
      <c r="E731" s="62" t="s">
        <v>1442</v>
      </c>
      <c r="F731" s="78">
        <v>2.4009703399999998</v>
      </c>
      <c r="G731" s="78">
        <v>1.56255491</v>
      </c>
      <c r="H731" s="79">
        <f t="shared" si="33"/>
        <v>0.53656701894719316</v>
      </c>
      <c r="I731" s="89">
        <v>1.9602619999999998E-2</v>
      </c>
      <c r="J731" s="89">
        <v>0</v>
      </c>
      <c r="K731" s="79" t="str">
        <f t="shared" si="34"/>
        <v/>
      </c>
      <c r="L731" s="63">
        <f t="shared" si="35"/>
        <v>8.1644573751794031E-3</v>
      </c>
    </row>
    <row r="732" spans="1:12" x14ac:dyDescent="0.2">
      <c r="A732" s="62" t="s">
        <v>2639</v>
      </c>
      <c r="B732" s="62" t="s">
        <v>1341</v>
      </c>
      <c r="C732" s="62" t="s">
        <v>1235</v>
      </c>
      <c r="D732" s="62" t="s">
        <v>307</v>
      </c>
      <c r="E732" s="62" t="s">
        <v>308</v>
      </c>
      <c r="F732" s="78">
        <v>6.2016099999999998E-2</v>
      </c>
      <c r="G732" s="78">
        <v>8.855884E-2</v>
      </c>
      <c r="H732" s="79">
        <f t="shared" si="33"/>
        <v>-0.29971869550233499</v>
      </c>
      <c r="I732" s="89">
        <v>1.9036380000000002E-2</v>
      </c>
      <c r="J732" s="89">
        <v>0</v>
      </c>
      <c r="K732" s="79" t="str">
        <f t="shared" si="34"/>
        <v/>
      </c>
      <c r="L732" s="63">
        <f t="shared" si="35"/>
        <v>0.30695867685971873</v>
      </c>
    </row>
    <row r="733" spans="1:12" x14ac:dyDescent="0.2">
      <c r="A733" s="62" t="s">
        <v>2448</v>
      </c>
      <c r="B733" s="62" t="s">
        <v>2089</v>
      </c>
      <c r="C733" s="62" t="s">
        <v>947</v>
      </c>
      <c r="D733" s="62" t="s">
        <v>306</v>
      </c>
      <c r="E733" s="62" t="s">
        <v>308</v>
      </c>
      <c r="F733" s="78">
        <v>8.5027999999999996E-3</v>
      </c>
      <c r="G733" s="78">
        <v>1.019712E-2</v>
      </c>
      <c r="H733" s="79">
        <f t="shared" si="33"/>
        <v>-0.16615671875980675</v>
      </c>
      <c r="I733" s="89">
        <v>1.8699919999999998E-2</v>
      </c>
      <c r="J733" s="89">
        <v>0</v>
      </c>
      <c r="K733" s="79" t="str">
        <f t="shared" si="34"/>
        <v/>
      </c>
      <c r="L733" s="63">
        <f t="shared" si="35"/>
        <v>2.1992661241002964</v>
      </c>
    </row>
    <row r="734" spans="1:12" x14ac:dyDescent="0.2">
      <c r="A734" s="62" t="s">
        <v>2625</v>
      </c>
      <c r="B734" s="62" t="s">
        <v>754</v>
      </c>
      <c r="C734" s="62" t="s">
        <v>1235</v>
      </c>
      <c r="D734" s="62" t="s">
        <v>307</v>
      </c>
      <c r="E734" s="62" t="s">
        <v>308</v>
      </c>
      <c r="F734" s="78">
        <v>0.86524569400000007</v>
      </c>
      <c r="G734" s="78">
        <v>1.3278743400000002</v>
      </c>
      <c r="H734" s="79">
        <f t="shared" si="33"/>
        <v>-0.34839791090473216</v>
      </c>
      <c r="I734" s="89">
        <v>1.8308120000000001E-2</v>
      </c>
      <c r="J734" s="89">
        <v>0.29530707</v>
      </c>
      <c r="K734" s="79">
        <f t="shared" si="34"/>
        <v>-0.93800310977993173</v>
      </c>
      <c r="L734" s="63">
        <f t="shared" si="35"/>
        <v>2.1159446532882716E-2</v>
      </c>
    </row>
    <row r="735" spans="1:12" x14ac:dyDescent="0.2">
      <c r="A735" s="62" t="s">
        <v>2361</v>
      </c>
      <c r="B735" s="62" t="s">
        <v>854</v>
      </c>
      <c r="C735" s="62" t="s">
        <v>947</v>
      </c>
      <c r="D735" s="62" t="s">
        <v>306</v>
      </c>
      <c r="E735" s="62" t="s">
        <v>1442</v>
      </c>
      <c r="F735" s="78">
        <v>0.13769606000000001</v>
      </c>
      <c r="G735" s="78">
        <v>1.556468725</v>
      </c>
      <c r="H735" s="79">
        <f t="shared" si="33"/>
        <v>-0.91153303771008953</v>
      </c>
      <c r="I735" s="89">
        <v>1.6450240000000001E-2</v>
      </c>
      <c r="J735" s="89">
        <v>3.3002353599999998</v>
      </c>
      <c r="K735" s="79">
        <f t="shared" si="34"/>
        <v>-0.99501543429314687</v>
      </c>
      <c r="L735" s="63">
        <f t="shared" si="35"/>
        <v>0.11946776109643224</v>
      </c>
    </row>
    <row r="736" spans="1:12" x14ac:dyDescent="0.2">
      <c r="A736" s="62" t="s">
        <v>481</v>
      </c>
      <c r="B736" s="62" t="s">
        <v>492</v>
      </c>
      <c r="C736" s="62" t="s">
        <v>1236</v>
      </c>
      <c r="D736" s="62" t="s">
        <v>306</v>
      </c>
      <c r="E736" s="62" t="s">
        <v>1442</v>
      </c>
      <c r="F736" s="78">
        <v>0.28589484999999998</v>
      </c>
      <c r="G736" s="78">
        <v>0.11863702000000001</v>
      </c>
      <c r="H736" s="79">
        <f t="shared" si="33"/>
        <v>1.409828314972847</v>
      </c>
      <c r="I736" s="89">
        <v>1.573685E-2</v>
      </c>
      <c r="J736" s="89">
        <v>6.1776874800000003</v>
      </c>
      <c r="K736" s="79">
        <f t="shared" si="34"/>
        <v>-0.99745263093172853</v>
      </c>
      <c r="L736" s="63">
        <f t="shared" si="35"/>
        <v>5.5044188449004945E-2</v>
      </c>
    </row>
    <row r="737" spans="1:12" x14ac:dyDescent="0.2">
      <c r="A737" s="62" t="s">
        <v>2618</v>
      </c>
      <c r="B737" s="62" t="s">
        <v>95</v>
      </c>
      <c r="C737" s="62" t="s">
        <v>1230</v>
      </c>
      <c r="D737" s="62" t="s">
        <v>306</v>
      </c>
      <c r="E737" s="62" t="s">
        <v>1442</v>
      </c>
      <c r="F737" s="78">
        <v>2.9049464700000001</v>
      </c>
      <c r="G737" s="78">
        <v>4.16860578</v>
      </c>
      <c r="H737" s="79">
        <f t="shared" si="33"/>
        <v>-0.30313715824670762</v>
      </c>
      <c r="I737" s="89">
        <v>1.4878200000000001E-2</v>
      </c>
      <c r="J737" s="89">
        <v>0</v>
      </c>
      <c r="K737" s="79" t="str">
        <f t="shared" si="34"/>
        <v/>
      </c>
      <c r="L737" s="63">
        <f t="shared" si="35"/>
        <v>5.1216778531550707E-3</v>
      </c>
    </row>
    <row r="738" spans="1:12" x14ac:dyDescent="0.2">
      <c r="A738" s="62" t="s">
        <v>2421</v>
      </c>
      <c r="B738" s="62" t="s">
        <v>1999</v>
      </c>
      <c r="C738" s="62" t="s">
        <v>947</v>
      </c>
      <c r="D738" s="62" t="s">
        <v>306</v>
      </c>
      <c r="E738" s="62" t="s">
        <v>1442</v>
      </c>
      <c r="F738" s="78">
        <v>1.0650669999999999E-2</v>
      </c>
      <c r="G738" s="78">
        <v>3.5744769999999995E-2</v>
      </c>
      <c r="H738" s="79">
        <f t="shared" si="33"/>
        <v>-0.70203557051842824</v>
      </c>
      <c r="I738" s="89">
        <v>1.468353E-2</v>
      </c>
      <c r="J738" s="89">
        <v>0.48976024000000001</v>
      </c>
      <c r="K738" s="79">
        <f t="shared" si="34"/>
        <v>-0.97001894232982244</v>
      </c>
      <c r="L738" s="63">
        <f t="shared" si="35"/>
        <v>1.3786484793914375</v>
      </c>
    </row>
    <row r="739" spans="1:12" x14ac:dyDescent="0.2">
      <c r="A739" s="62" t="s">
        <v>2664</v>
      </c>
      <c r="B739" s="62" t="s">
        <v>104</v>
      </c>
      <c r="C739" s="62" t="s">
        <v>1230</v>
      </c>
      <c r="D739" s="62" t="s">
        <v>306</v>
      </c>
      <c r="E739" s="62" t="s">
        <v>1442</v>
      </c>
      <c r="F739" s="78">
        <v>0.50233389500000003</v>
      </c>
      <c r="G739" s="78">
        <v>0.18937452999999999</v>
      </c>
      <c r="H739" s="79">
        <f t="shared" si="33"/>
        <v>1.6525948077600514</v>
      </c>
      <c r="I739" s="89">
        <v>1.3682379999999999E-2</v>
      </c>
      <c r="J739" s="89">
        <v>1.5762E-3</v>
      </c>
      <c r="K739" s="79">
        <f t="shared" si="34"/>
        <v>7.6806115975130052</v>
      </c>
      <c r="L739" s="63">
        <f t="shared" si="35"/>
        <v>2.7237620507371892E-2</v>
      </c>
    </row>
    <row r="740" spans="1:12" x14ac:dyDescent="0.2">
      <c r="A740" s="62" t="s">
        <v>2775</v>
      </c>
      <c r="B740" s="62" t="s">
        <v>258</v>
      </c>
      <c r="C740" s="62" t="s">
        <v>2792</v>
      </c>
      <c r="D740" s="62" t="s">
        <v>307</v>
      </c>
      <c r="E740" s="62" t="s">
        <v>308</v>
      </c>
      <c r="F740" s="78">
        <v>0.81085006100000001</v>
      </c>
      <c r="G740" s="78">
        <v>4.8791138039999993</v>
      </c>
      <c r="H740" s="79">
        <f t="shared" si="33"/>
        <v>-0.83381202128647869</v>
      </c>
      <c r="I740" s="89">
        <v>1.3084760000000001E-2</v>
      </c>
      <c r="J740" s="89">
        <v>6.4557446199999999</v>
      </c>
      <c r="K740" s="79">
        <f t="shared" si="34"/>
        <v>-0.99797316022082672</v>
      </c>
      <c r="L740" s="63">
        <f t="shared" si="35"/>
        <v>1.6137089493294125E-2</v>
      </c>
    </row>
    <row r="741" spans="1:12" x14ac:dyDescent="0.2">
      <c r="A741" s="62" t="s">
        <v>108</v>
      </c>
      <c r="B741" s="62" t="s">
        <v>109</v>
      </c>
      <c r="C741" s="62" t="s">
        <v>1237</v>
      </c>
      <c r="D741" s="62" t="s">
        <v>307</v>
      </c>
      <c r="E741" s="62" t="s">
        <v>308</v>
      </c>
      <c r="F741" s="78">
        <v>7.5217050000000008E-2</v>
      </c>
      <c r="G741" s="78">
        <v>0.25951582000000001</v>
      </c>
      <c r="H741" s="79">
        <f t="shared" si="33"/>
        <v>-0.71016391216535468</v>
      </c>
      <c r="I741" s="89">
        <v>1.2923879999999999E-2</v>
      </c>
      <c r="J741" s="89">
        <v>0.22571501999999999</v>
      </c>
      <c r="K741" s="79">
        <f t="shared" si="34"/>
        <v>-0.94274249006557032</v>
      </c>
      <c r="L741" s="63">
        <f t="shared" si="35"/>
        <v>0.17182114959307759</v>
      </c>
    </row>
    <row r="742" spans="1:12" x14ac:dyDescent="0.2">
      <c r="A742" s="62" t="s">
        <v>482</v>
      </c>
      <c r="B742" s="62" t="s">
        <v>493</v>
      </c>
      <c r="C742" s="62" t="s">
        <v>1236</v>
      </c>
      <c r="D742" s="62" t="s">
        <v>306</v>
      </c>
      <c r="E742" s="62" t="s">
        <v>1442</v>
      </c>
      <c r="F742" s="78">
        <v>9.1744989999999998E-2</v>
      </c>
      <c r="G742" s="78">
        <v>0.20360473000000001</v>
      </c>
      <c r="H742" s="79">
        <f t="shared" si="33"/>
        <v>-0.54939656853747953</v>
      </c>
      <c r="I742" s="89">
        <v>1.2810879999999998E-2</v>
      </c>
      <c r="J742" s="89">
        <v>0.12416558</v>
      </c>
      <c r="K742" s="79">
        <f t="shared" si="34"/>
        <v>-0.89682422455562971</v>
      </c>
      <c r="L742" s="63">
        <f t="shared" si="35"/>
        <v>0.13963574468753007</v>
      </c>
    </row>
    <row r="743" spans="1:12" x14ac:dyDescent="0.2">
      <c r="A743" s="62" t="s">
        <v>2356</v>
      </c>
      <c r="B743" s="62" t="s">
        <v>1847</v>
      </c>
      <c r="C743" s="62" t="s">
        <v>947</v>
      </c>
      <c r="D743" s="62" t="s">
        <v>306</v>
      </c>
      <c r="E743" s="62" t="s">
        <v>308</v>
      </c>
      <c r="F743" s="78">
        <v>1.2665350000000001E-2</v>
      </c>
      <c r="G743" s="78">
        <v>6.0324E-4</v>
      </c>
      <c r="H743" s="79">
        <f t="shared" si="33"/>
        <v>19.995540746634838</v>
      </c>
      <c r="I743" s="89">
        <v>1.2665350000000001E-2</v>
      </c>
      <c r="J743" s="89">
        <v>9.9878240000000007E-2</v>
      </c>
      <c r="K743" s="79">
        <f t="shared" si="34"/>
        <v>-0.87319209869937642</v>
      </c>
      <c r="L743" s="63">
        <f t="shared" si="35"/>
        <v>1</v>
      </c>
    </row>
    <row r="744" spans="1:12" x14ac:dyDescent="0.2">
      <c r="A744" s="62" t="s">
        <v>2638</v>
      </c>
      <c r="B744" s="62" t="s">
        <v>466</v>
      </c>
      <c r="C744" s="62" t="s">
        <v>1235</v>
      </c>
      <c r="D744" s="62" t="s">
        <v>307</v>
      </c>
      <c r="E744" s="62" t="s">
        <v>1442</v>
      </c>
      <c r="F744" s="78">
        <v>1.9073909899999999</v>
      </c>
      <c r="G744" s="78">
        <v>0.16457609000000001</v>
      </c>
      <c r="H744" s="79">
        <f t="shared" si="33"/>
        <v>10.589721143575593</v>
      </c>
      <c r="I744" s="89">
        <v>1.218987E-2</v>
      </c>
      <c r="J744" s="89">
        <v>0</v>
      </c>
      <c r="K744" s="79" t="str">
        <f t="shared" si="34"/>
        <v/>
      </c>
      <c r="L744" s="63">
        <f t="shared" si="35"/>
        <v>6.3908606383843731E-3</v>
      </c>
    </row>
    <row r="745" spans="1:12" x14ac:dyDescent="0.2">
      <c r="A745" s="62" t="s">
        <v>2366</v>
      </c>
      <c r="B745" s="62" t="s">
        <v>455</v>
      </c>
      <c r="C745" s="62" t="s">
        <v>947</v>
      </c>
      <c r="D745" s="62" t="s">
        <v>306</v>
      </c>
      <c r="E745" s="62" t="s">
        <v>1442</v>
      </c>
      <c r="F745" s="78">
        <v>6.7515323999999988E-2</v>
      </c>
      <c r="G745" s="78">
        <v>0.13118364199999999</v>
      </c>
      <c r="H745" s="79">
        <f t="shared" si="33"/>
        <v>-0.48533732582298639</v>
      </c>
      <c r="I745" s="89">
        <v>1.1894739999999999E-2</v>
      </c>
      <c r="J745" s="89">
        <v>3.1655799999999999E-3</v>
      </c>
      <c r="K745" s="79">
        <f t="shared" si="34"/>
        <v>2.7575231079296683</v>
      </c>
      <c r="L745" s="63">
        <f t="shared" si="35"/>
        <v>0.1761783739644055</v>
      </c>
    </row>
    <row r="746" spans="1:12" x14ac:dyDescent="0.2">
      <c r="A746" s="62" t="s">
        <v>1328</v>
      </c>
      <c r="B746" s="62" t="s">
        <v>514</v>
      </c>
      <c r="C746" s="62" t="s">
        <v>1233</v>
      </c>
      <c r="D746" s="62" t="s">
        <v>306</v>
      </c>
      <c r="E746" s="62" t="s">
        <v>1442</v>
      </c>
      <c r="F746" s="78">
        <v>0.87370252999999998</v>
      </c>
      <c r="G746" s="78">
        <v>0.46964086999999999</v>
      </c>
      <c r="H746" s="79">
        <f t="shared" si="33"/>
        <v>0.86036306848677802</v>
      </c>
      <c r="I746" s="89">
        <v>1.1515249999999999E-2</v>
      </c>
      <c r="J746" s="89">
        <v>8.0810399999999994E-3</v>
      </c>
      <c r="K746" s="79">
        <f t="shared" si="34"/>
        <v>0.42497129082395335</v>
      </c>
      <c r="L746" s="63">
        <f t="shared" si="35"/>
        <v>1.317982906607813E-2</v>
      </c>
    </row>
    <row r="747" spans="1:12" x14ac:dyDescent="0.2">
      <c r="A747" s="62" t="s">
        <v>2765</v>
      </c>
      <c r="B747" s="62" t="s">
        <v>66</v>
      </c>
      <c r="C747" s="62" t="s">
        <v>2792</v>
      </c>
      <c r="D747" s="62" t="s">
        <v>307</v>
      </c>
      <c r="E747" s="62" t="s">
        <v>308</v>
      </c>
      <c r="F747" s="78">
        <v>0.78864894499999993</v>
      </c>
      <c r="G747" s="78">
        <v>2.4817039900000002</v>
      </c>
      <c r="H747" s="79">
        <f t="shared" si="33"/>
        <v>-0.68221474109005253</v>
      </c>
      <c r="I747" s="89">
        <v>1.1376000000000001E-2</v>
      </c>
      <c r="J747" s="89">
        <v>2.5646840000000001E-2</v>
      </c>
      <c r="K747" s="79">
        <f t="shared" si="34"/>
        <v>-0.55643658244056571</v>
      </c>
      <c r="L747" s="63">
        <f t="shared" si="35"/>
        <v>1.4424669014170813E-2</v>
      </c>
    </row>
    <row r="748" spans="1:12" x14ac:dyDescent="0.2">
      <c r="A748" s="62" t="s">
        <v>695</v>
      </c>
      <c r="B748" s="62" t="s">
        <v>83</v>
      </c>
      <c r="C748" s="62" t="s">
        <v>698</v>
      </c>
      <c r="D748" s="62" t="s">
        <v>306</v>
      </c>
      <c r="E748" s="62" t="s">
        <v>1442</v>
      </c>
      <c r="F748" s="78">
        <v>0.53278510000000001</v>
      </c>
      <c r="G748" s="78">
        <v>0.133039244</v>
      </c>
      <c r="H748" s="79">
        <f t="shared" si="33"/>
        <v>3.0047213437262164</v>
      </c>
      <c r="I748" s="89">
        <v>1.1363680000000001E-2</v>
      </c>
      <c r="J748" s="89">
        <v>0</v>
      </c>
      <c r="K748" s="79" t="str">
        <f t="shared" si="34"/>
        <v/>
      </c>
      <c r="L748" s="63">
        <f t="shared" si="35"/>
        <v>2.1328824698738761E-2</v>
      </c>
    </row>
    <row r="749" spans="1:12" x14ac:dyDescent="0.2">
      <c r="A749" s="62" t="s">
        <v>1089</v>
      </c>
      <c r="B749" s="62" t="s">
        <v>1093</v>
      </c>
      <c r="C749" s="62" t="s">
        <v>1236</v>
      </c>
      <c r="D749" s="62" t="s">
        <v>306</v>
      </c>
      <c r="E749" s="62" t="s">
        <v>308</v>
      </c>
      <c r="F749" s="78">
        <v>0.11467972999999999</v>
      </c>
      <c r="G749" s="78">
        <v>1.8795099999999999E-2</v>
      </c>
      <c r="H749" s="79">
        <f t="shared" si="33"/>
        <v>5.1015759426659075</v>
      </c>
      <c r="I749" s="89">
        <v>1.1116059999999999E-2</v>
      </c>
      <c r="J749" s="89">
        <v>0</v>
      </c>
      <c r="K749" s="79" t="str">
        <f t="shared" si="34"/>
        <v/>
      </c>
      <c r="L749" s="63">
        <f t="shared" si="35"/>
        <v>9.6931340874276559E-2</v>
      </c>
    </row>
    <row r="750" spans="1:12" x14ac:dyDescent="0.2">
      <c r="A750" s="62" t="s">
        <v>2270</v>
      </c>
      <c r="B750" s="62" t="s">
        <v>1132</v>
      </c>
      <c r="C750" s="62" t="s">
        <v>1382</v>
      </c>
      <c r="D750" s="62" t="s">
        <v>306</v>
      </c>
      <c r="E750" s="62" t="s">
        <v>1442</v>
      </c>
      <c r="F750" s="78">
        <v>1.09960041438508E-2</v>
      </c>
      <c r="G750" s="78">
        <v>0</v>
      </c>
      <c r="H750" s="79" t="str">
        <f t="shared" si="33"/>
        <v/>
      </c>
      <c r="I750" s="89">
        <v>1.09110359034726E-2</v>
      </c>
      <c r="J750" s="89">
        <v>0</v>
      </c>
      <c r="K750" s="79" t="str">
        <f t="shared" si="34"/>
        <v/>
      </c>
      <c r="L750" s="63">
        <f t="shared" si="35"/>
        <v>0.99227280753384262</v>
      </c>
    </row>
    <row r="751" spans="1:12" x14ac:dyDescent="0.2">
      <c r="A751" s="62" t="s">
        <v>2703</v>
      </c>
      <c r="B751" s="62" t="s">
        <v>469</v>
      </c>
      <c r="C751" s="62" t="s">
        <v>1230</v>
      </c>
      <c r="D751" s="62" t="s">
        <v>306</v>
      </c>
      <c r="E751" s="62" t="s">
        <v>1442</v>
      </c>
      <c r="F751" s="78">
        <v>1.062425E-2</v>
      </c>
      <c r="G751" s="78">
        <v>0.28275446000000004</v>
      </c>
      <c r="H751" s="79">
        <f t="shared" si="33"/>
        <v>-0.96242588003740071</v>
      </c>
      <c r="I751" s="89">
        <v>1.062425E-2</v>
      </c>
      <c r="J751" s="89">
        <v>0</v>
      </c>
      <c r="K751" s="79" t="str">
        <f t="shared" si="34"/>
        <v/>
      </c>
      <c r="L751" s="63">
        <f t="shared" si="35"/>
        <v>1</v>
      </c>
    </row>
    <row r="752" spans="1:12" x14ac:dyDescent="0.2">
      <c r="A752" s="62" t="s">
        <v>487</v>
      </c>
      <c r="B752" s="62" t="s">
        <v>498</v>
      </c>
      <c r="C752" s="62" t="s">
        <v>1236</v>
      </c>
      <c r="D752" s="62" t="s">
        <v>306</v>
      </c>
      <c r="E752" s="62" t="s">
        <v>1442</v>
      </c>
      <c r="F752" s="78">
        <v>3.6359999999999999E-3</v>
      </c>
      <c r="G752" s="78">
        <v>2.1876098E-2</v>
      </c>
      <c r="H752" s="79">
        <f t="shared" si="33"/>
        <v>-0.83379119987485883</v>
      </c>
      <c r="I752" s="89">
        <v>1.0106549999999999E-2</v>
      </c>
      <c r="J752" s="89">
        <v>0</v>
      </c>
      <c r="K752" s="79" t="str">
        <f t="shared" si="34"/>
        <v/>
      </c>
      <c r="L752" s="63">
        <f t="shared" si="35"/>
        <v>2.7795792079207917</v>
      </c>
    </row>
    <row r="753" spans="1:12" x14ac:dyDescent="0.2">
      <c r="A753" s="62" t="s">
        <v>2317</v>
      </c>
      <c r="B753" s="62" t="s">
        <v>1429</v>
      </c>
      <c r="C753" s="62" t="s">
        <v>947</v>
      </c>
      <c r="D753" s="62" t="s">
        <v>306</v>
      </c>
      <c r="E753" s="62" t="s">
        <v>1442</v>
      </c>
      <c r="F753" s="78">
        <v>6.7914999999999998E-3</v>
      </c>
      <c r="G753" s="78">
        <v>0</v>
      </c>
      <c r="H753" s="79" t="str">
        <f t="shared" si="33"/>
        <v/>
      </c>
      <c r="I753" s="89">
        <v>1.010375E-2</v>
      </c>
      <c r="J753" s="89">
        <v>2.3629999999999999E-5</v>
      </c>
      <c r="K753" s="79" t="str">
        <f t="shared" si="34"/>
        <v/>
      </c>
      <c r="L753" s="63">
        <f t="shared" si="35"/>
        <v>1.487705219759994</v>
      </c>
    </row>
    <row r="754" spans="1:12" x14ac:dyDescent="0.2">
      <c r="A754" s="62" t="s">
        <v>2685</v>
      </c>
      <c r="B754" s="62" t="s">
        <v>472</v>
      </c>
      <c r="C754" s="62" t="s">
        <v>1235</v>
      </c>
      <c r="D754" s="62" t="s">
        <v>1153</v>
      </c>
      <c r="E754" s="62" t="s">
        <v>1442</v>
      </c>
      <c r="F754" s="78">
        <v>1.0504772099999999</v>
      </c>
      <c r="G754" s="78">
        <v>6.1476489999999995E-2</v>
      </c>
      <c r="H754" s="79">
        <f t="shared" si="33"/>
        <v>16.087462377894379</v>
      </c>
      <c r="I754" s="89">
        <v>1.00196E-2</v>
      </c>
      <c r="J754" s="89">
        <v>5.5253779999999995E-2</v>
      </c>
      <c r="K754" s="79">
        <f t="shared" si="34"/>
        <v>-0.81866218021644854</v>
      </c>
      <c r="L754" s="63">
        <f t="shared" si="35"/>
        <v>9.5381412415410718E-3</v>
      </c>
    </row>
    <row r="755" spans="1:12" x14ac:dyDescent="0.2">
      <c r="A755" s="62" t="s">
        <v>1859</v>
      </c>
      <c r="B755" s="62" t="s">
        <v>1860</v>
      </c>
      <c r="C755" s="62" t="s">
        <v>1236</v>
      </c>
      <c r="D755" s="62" t="s">
        <v>306</v>
      </c>
      <c r="E755" s="62" t="s">
        <v>1442</v>
      </c>
      <c r="F755" s="78">
        <v>1.42082847</v>
      </c>
      <c r="G755" s="78">
        <v>0.71456828999999999</v>
      </c>
      <c r="H755" s="79">
        <f t="shared" si="33"/>
        <v>0.98837324561379569</v>
      </c>
      <c r="I755" s="89">
        <v>9.9594000000000002E-3</v>
      </c>
      <c r="J755" s="89">
        <v>1.7632999999999999E-2</v>
      </c>
      <c r="K755" s="79">
        <f t="shared" si="34"/>
        <v>-0.43518402994385519</v>
      </c>
      <c r="L755" s="63">
        <f t="shared" si="35"/>
        <v>7.0095723799791258E-3</v>
      </c>
    </row>
    <row r="756" spans="1:12" x14ac:dyDescent="0.2">
      <c r="A756" s="62" t="s">
        <v>697</v>
      </c>
      <c r="B756" s="62" t="s">
        <v>84</v>
      </c>
      <c r="C756" s="62" t="s">
        <v>698</v>
      </c>
      <c r="D756" s="62" t="s">
        <v>306</v>
      </c>
      <c r="E756" s="62" t="s">
        <v>1442</v>
      </c>
      <c r="F756" s="78">
        <v>5.8748349999999998E-2</v>
      </c>
      <c r="G756" s="78">
        <v>7.0372329999999997E-2</v>
      </c>
      <c r="H756" s="79">
        <f t="shared" si="33"/>
        <v>-0.165178273903962</v>
      </c>
      <c r="I756" s="89">
        <v>9.9069999999999991E-3</v>
      </c>
      <c r="J756" s="89">
        <v>3.044548E-2</v>
      </c>
      <c r="K756" s="79">
        <f t="shared" si="34"/>
        <v>-0.67459865963683274</v>
      </c>
      <c r="L756" s="63">
        <f t="shared" si="35"/>
        <v>0.16863452335257073</v>
      </c>
    </row>
    <row r="757" spans="1:12" x14ac:dyDescent="0.2">
      <c r="A757" s="62" t="s">
        <v>2372</v>
      </c>
      <c r="B757" s="62" t="s">
        <v>538</v>
      </c>
      <c r="C757" s="62" t="s">
        <v>947</v>
      </c>
      <c r="D757" s="62" t="s">
        <v>306</v>
      </c>
      <c r="E757" s="62" t="s">
        <v>1442</v>
      </c>
      <c r="F757" s="78">
        <v>3.5636290000000001E-2</v>
      </c>
      <c r="G757" s="78">
        <v>0.99996927000000002</v>
      </c>
      <c r="H757" s="79">
        <f t="shared" si="33"/>
        <v>-0.96436261486315478</v>
      </c>
      <c r="I757" s="89">
        <v>9.3679999999999996E-3</v>
      </c>
      <c r="J757" s="89">
        <v>3.2104080000000002</v>
      </c>
      <c r="K757" s="79">
        <f t="shared" si="34"/>
        <v>-0.99708199082484217</v>
      </c>
      <c r="L757" s="63">
        <f t="shared" si="35"/>
        <v>0.26287809421238856</v>
      </c>
    </row>
    <row r="758" spans="1:12" x14ac:dyDescent="0.2">
      <c r="A758" s="62" t="s">
        <v>227</v>
      </c>
      <c r="B758" s="62" t="s">
        <v>228</v>
      </c>
      <c r="C758" s="62" t="s">
        <v>1236</v>
      </c>
      <c r="D758" s="62" t="s">
        <v>306</v>
      </c>
      <c r="E758" s="62" t="s">
        <v>308</v>
      </c>
      <c r="F758" s="78">
        <v>0.27207446999999996</v>
      </c>
      <c r="G758" s="78">
        <v>0.16105578700000001</v>
      </c>
      <c r="H758" s="79">
        <f t="shared" si="33"/>
        <v>0.68931818637476194</v>
      </c>
      <c r="I758" s="89">
        <v>8.7873399999999994E-3</v>
      </c>
      <c r="J758" s="89">
        <v>1.9247459999999997E-2</v>
      </c>
      <c r="K758" s="79">
        <f t="shared" si="34"/>
        <v>-0.54345456491401978</v>
      </c>
      <c r="L758" s="63">
        <f t="shared" si="35"/>
        <v>3.2297554415892091E-2</v>
      </c>
    </row>
    <row r="759" spans="1:12" x14ac:dyDescent="0.2">
      <c r="A759" s="62" t="s">
        <v>384</v>
      </c>
      <c r="B759" s="62" t="s">
        <v>627</v>
      </c>
      <c r="C759" s="62" t="s">
        <v>1231</v>
      </c>
      <c r="D759" s="62" t="s">
        <v>306</v>
      </c>
      <c r="E759" s="62" t="s">
        <v>1442</v>
      </c>
      <c r="F759" s="78">
        <v>0.11031207000000001</v>
      </c>
      <c r="G759" s="78">
        <v>6.8140358999999998E-2</v>
      </c>
      <c r="H759" s="79">
        <f t="shared" si="33"/>
        <v>0.61889475809776728</v>
      </c>
      <c r="I759" s="89">
        <v>8.4090599999999995E-3</v>
      </c>
      <c r="J759" s="89">
        <v>0</v>
      </c>
      <c r="K759" s="79" t="str">
        <f t="shared" si="34"/>
        <v/>
      </c>
      <c r="L759" s="63">
        <f t="shared" si="35"/>
        <v>7.6229736238291948E-2</v>
      </c>
    </row>
    <row r="760" spans="1:12" x14ac:dyDescent="0.2">
      <c r="A760" s="62" t="s">
        <v>2785</v>
      </c>
      <c r="B760" s="62" t="s">
        <v>62</v>
      </c>
      <c r="C760" s="62" t="s">
        <v>2792</v>
      </c>
      <c r="D760" s="62" t="s">
        <v>307</v>
      </c>
      <c r="E760" s="62" t="s">
        <v>308</v>
      </c>
      <c r="F760" s="78">
        <v>3.08936E-2</v>
      </c>
      <c r="G760" s="78">
        <v>0.25793279000000002</v>
      </c>
      <c r="H760" s="79">
        <f t="shared" si="33"/>
        <v>-0.88022616279225296</v>
      </c>
      <c r="I760" s="89">
        <v>8.3601999999999999E-3</v>
      </c>
      <c r="J760" s="89">
        <v>0.28339534999999999</v>
      </c>
      <c r="K760" s="79">
        <f t="shared" si="34"/>
        <v>-0.97049986882283001</v>
      </c>
      <c r="L760" s="63">
        <f t="shared" si="35"/>
        <v>0.27061268353315898</v>
      </c>
    </row>
    <row r="761" spans="1:12" x14ac:dyDescent="0.2">
      <c r="A761" s="62" t="s">
        <v>298</v>
      </c>
      <c r="B761" s="62" t="s">
        <v>299</v>
      </c>
      <c r="C761" s="62" t="s">
        <v>1236</v>
      </c>
      <c r="D761" s="62" t="s">
        <v>306</v>
      </c>
      <c r="E761" s="62" t="s">
        <v>308</v>
      </c>
      <c r="F761" s="78">
        <v>0.26853277000000003</v>
      </c>
      <c r="G761" s="78">
        <v>3.2599999999999999E-3</v>
      </c>
      <c r="H761" s="79">
        <f t="shared" si="33"/>
        <v>81.372015337423321</v>
      </c>
      <c r="I761" s="89">
        <v>7.8804799999999987E-3</v>
      </c>
      <c r="J761" s="89">
        <v>1.02884938</v>
      </c>
      <c r="K761" s="79">
        <f t="shared" si="34"/>
        <v>-0.99234049205530939</v>
      </c>
      <c r="L761" s="63">
        <f t="shared" si="35"/>
        <v>2.9346436935797436E-2</v>
      </c>
    </row>
    <row r="762" spans="1:12" x14ac:dyDescent="0.2">
      <c r="A762" s="62" t="s">
        <v>2254</v>
      </c>
      <c r="B762" s="62" t="s">
        <v>1168</v>
      </c>
      <c r="C762" s="62" t="s">
        <v>219</v>
      </c>
      <c r="D762" s="62" t="s">
        <v>1153</v>
      </c>
      <c r="E762" s="62" t="s">
        <v>1442</v>
      </c>
      <c r="F762" s="78">
        <v>4.0667099999999998E-2</v>
      </c>
      <c r="G762" s="78">
        <v>7.9260900000000002E-3</v>
      </c>
      <c r="H762" s="79">
        <f t="shared" si="33"/>
        <v>4.1307895822530396</v>
      </c>
      <c r="I762" s="89">
        <v>7.5793199999999996E-3</v>
      </c>
      <c r="J762" s="89">
        <v>3.68448E-3</v>
      </c>
      <c r="K762" s="79">
        <f t="shared" si="34"/>
        <v>1.0570935383011983</v>
      </c>
      <c r="L762" s="63">
        <f t="shared" si="35"/>
        <v>0.18637473535118068</v>
      </c>
    </row>
    <row r="763" spans="1:12" x14ac:dyDescent="0.2">
      <c r="A763" s="62" t="s">
        <v>2629</v>
      </c>
      <c r="B763" s="62" t="s">
        <v>44</v>
      </c>
      <c r="C763" s="62" t="s">
        <v>1235</v>
      </c>
      <c r="D763" s="62" t="s">
        <v>1153</v>
      </c>
      <c r="E763" s="62" t="s">
        <v>308</v>
      </c>
      <c r="F763" s="78">
        <v>5.0774379999999994E-2</v>
      </c>
      <c r="G763" s="78">
        <v>0.21023935999999999</v>
      </c>
      <c r="H763" s="79">
        <f t="shared" si="33"/>
        <v>-0.75849251063169143</v>
      </c>
      <c r="I763" s="89">
        <v>5.8965399999999996E-3</v>
      </c>
      <c r="J763" s="89">
        <v>0.20482431000000001</v>
      </c>
      <c r="K763" s="79">
        <f t="shared" si="34"/>
        <v>-0.97121171798406158</v>
      </c>
      <c r="L763" s="63">
        <f t="shared" si="35"/>
        <v>0.1161321910774686</v>
      </c>
    </row>
    <row r="764" spans="1:12" x14ac:dyDescent="0.2">
      <c r="A764" s="62" t="s">
        <v>2955</v>
      </c>
      <c r="B764" s="62" t="s">
        <v>2956</v>
      </c>
      <c r="C764" s="62" t="s">
        <v>2812</v>
      </c>
      <c r="D764" s="62" t="s">
        <v>306</v>
      </c>
      <c r="E764" s="62" t="s">
        <v>1442</v>
      </c>
      <c r="F764" s="78">
        <v>5.8219999999999999E-3</v>
      </c>
      <c r="G764" s="78">
        <v>6.4669999999999997E-3</v>
      </c>
      <c r="H764" s="79">
        <f t="shared" si="33"/>
        <v>-9.9737126952218924E-2</v>
      </c>
      <c r="I764" s="89">
        <v>5.8219999999999999E-3</v>
      </c>
      <c r="J764" s="89">
        <v>6.4669999999999997E-3</v>
      </c>
      <c r="K764" s="79">
        <f t="shared" si="34"/>
        <v>-9.9737126952218924E-2</v>
      </c>
      <c r="L764" s="63">
        <f t="shared" si="35"/>
        <v>1</v>
      </c>
    </row>
    <row r="765" spans="1:12" x14ac:dyDescent="0.2">
      <c r="A765" s="62" t="s">
        <v>2460</v>
      </c>
      <c r="B765" s="62" t="s">
        <v>1407</v>
      </c>
      <c r="C765" s="62" t="s">
        <v>947</v>
      </c>
      <c r="D765" s="62" t="s">
        <v>306</v>
      </c>
      <c r="E765" s="62" t="s">
        <v>1442</v>
      </c>
      <c r="F765" s="78">
        <v>9.6378000000000005E-2</v>
      </c>
      <c r="G765" s="78">
        <v>2.650332E-2</v>
      </c>
      <c r="H765" s="79">
        <f t="shared" si="33"/>
        <v>2.6364500749340083</v>
      </c>
      <c r="I765" s="89">
        <v>5.6501299999999997E-3</v>
      </c>
      <c r="J765" s="89">
        <v>2.3886579500000003</v>
      </c>
      <c r="K765" s="79">
        <f t="shared" si="34"/>
        <v>-0.99763460063421805</v>
      </c>
      <c r="L765" s="63">
        <f t="shared" si="35"/>
        <v>5.86246861316898E-2</v>
      </c>
    </row>
    <row r="766" spans="1:12" x14ac:dyDescent="0.2">
      <c r="A766" s="62" t="s">
        <v>2677</v>
      </c>
      <c r="B766" s="62" t="s">
        <v>564</v>
      </c>
      <c r="C766" s="62" t="s">
        <v>1235</v>
      </c>
      <c r="D766" s="62" t="s">
        <v>307</v>
      </c>
      <c r="E766" s="62" t="s">
        <v>308</v>
      </c>
      <c r="F766" s="78">
        <v>2.6657299999999998E-2</v>
      </c>
      <c r="G766" s="78">
        <v>0.42263240000000002</v>
      </c>
      <c r="H766" s="79">
        <f t="shared" si="33"/>
        <v>-0.93692556462779475</v>
      </c>
      <c r="I766" s="89">
        <v>5.6243700000000001E-3</v>
      </c>
      <c r="J766" s="89">
        <v>1.21196623</v>
      </c>
      <c r="K766" s="79">
        <f t="shared" si="34"/>
        <v>-0.99535930138911544</v>
      </c>
      <c r="L766" s="63">
        <f t="shared" si="35"/>
        <v>0.21098798452956602</v>
      </c>
    </row>
    <row r="767" spans="1:12" x14ac:dyDescent="0.2">
      <c r="A767" s="62" t="s">
        <v>114</v>
      </c>
      <c r="B767" s="62" t="s">
        <v>115</v>
      </c>
      <c r="C767" s="62" t="s">
        <v>1237</v>
      </c>
      <c r="D767" s="62" t="s">
        <v>307</v>
      </c>
      <c r="E767" s="62" t="s">
        <v>308</v>
      </c>
      <c r="F767" s="78">
        <v>0.15799459899999999</v>
      </c>
      <c r="G767" s="78">
        <v>9.2251E-2</v>
      </c>
      <c r="H767" s="79">
        <f t="shared" si="33"/>
        <v>0.71266001452558769</v>
      </c>
      <c r="I767" s="89">
        <v>5.1470999999999999E-3</v>
      </c>
      <c r="J767" s="89">
        <v>6.9962700000000006E-3</v>
      </c>
      <c r="K767" s="79">
        <f t="shared" si="34"/>
        <v>-0.2643079812528677</v>
      </c>
      <c r="L767" s="63">
        <f t="shared" si="35"/>
        <v>3.2577695899592113E-2</v>
      </c>
    </row>
    <row r="768" spans="1:12" x14ac:dyDescent="0.2">
      <c r="A768" s="62" t="s">
        <v>294</v>
      </c>
      <c r="B768" s="62" t="s">
        <v>295</v>
      </c>
      <c r="C768" s="62" t="s">
        <v>1236</v>
      </c>
      <c r="D768" s="62" t="s">
        <v>306</v>
      </c>
      <c r="E768" s="62" t="s">
        <v>308</v>
      </c>
      <c r="F768" s="78">
        <v>1.526165985</v>
      </c>
      <c r="G768" s="78">
        <v>0.26710554999999997</v>
      </c>
      <c r="H768" s="79">
        <f t="shared" si="33"/>
        <v>4.71371873403604</v>
      </c>
      <c r="I768" s="89">
        <v>4.9879700000000004E-3</v>
      </c>
      <c r="J768" s="89">
        <v>1.078964E-2</v>
      </c>
      <c r="K768" s="79">
        <f t="shared" si="34"/>
        <v>-0.53770746753367116</v>
      </c>
      <c r="L768" s="63">
        <f t="shared" si="35"/>
        <v>3.2683011212571353E-3</v>
      </c>
    </row>
    <row r="769" spans="1:12" x14ac:dyDescent="0.2">
      <c r="A769" s="62" t="s">
        <v>2788</v>
      </c>
      <c r="B769" s="62" t="s">
        <v>48</v>
      </c>
      <c r="C769" s="62" t="s">
        <v>2792</v>
      </c>
      <c r="D769" s="62" t="s">
        <v>307</v>
      </c>
      <c r="E769" s="62" t="s">
        <v>308</v>
      </c>
      <c r="F769" s="78">
        <v>4.675497E-2</v>
      </c>
      <c r="G769" s="78">
        <v>0.17584129000000001</v>
      </c>
      <c r="H769" s="79">
        <f t="shared" si="33"/>
        <v>-0.73410698931974405</v>
      </c>
      <c r="I769" s="89">
        <v>4.7835000000000004E-3</v>
      </c>
      <c r="J769" s="89">
        <v>0</v>
      </c>
      <c r="K769" s="79" t="str">
        <f t="shared" si="34"/>
        <v/>
      </c>
      <c r="L769" s="63">
        <f t="shared" si="35"/>
        <v>0.10230997902468979</v>
      </c>
    </row>
    <row r="770" spans="1:12" x14ac:dyDescent="0.2">
      <c r="A770" s="62" t="s">
        <v>810</v>
      </c>
      <c r="B770" s="62" t="s">
        <v>811</v>
      </c>
      <c r="C770" s="62" t="s">
        <v>1231</v>
      </c>
      <c r="D770" s="62" t="s">
        <v>306</v>
      </c>
      <c r="E770" s="62" t="s">
        <v>1442</v>
      </c>
      <c r="F770" s="78">
        <v>0.41262594499999999</v>
      </c>
      <c r="G770" s="78">
        <v>0.63023258500000001</v>
      </c>
      <c r="H770" s="79">
        <f t="shared" si="33"/>
        <v>-0.34527989377128132</v>
      </c>
      <c r="I770" s="89">
        <v>3.88244E-3</v>
      </c>
      <c r="J770" s="89">
        <v>0.55475346999999997</v>
      </c>
      <c r="K770" s="79">
        <f t="shared" si="34"/>
        <v>-0.99300150389325192</v>
      </c>
      <c r="L770" s="63">
        <f t="shared" si="35"/>
        <v>9.4091029588553865E-3</v>
      </c>
    </row>
    <row r="771" spans="1:12" x14ac:dyDescent="0.2">
      <c r="A771" s="62" t="s">
        <v>2786</v>
      </c>
      <c r="B771" s="62" t="s">
        <v>46</v>
      </c>
      <c r="C771" s="62" t="s">
        <v>2792</v>
      </c>
      <c r="D771" s="62" t="s">
        <v>307</v>
      </c>
      <c r="E771" s="62" t="s">
        <v>308</v>
      </c>
      <c r="F771" s="78">
        <v>1.333261E-2</v>
      </c>
      <c r="G771" s="78">
        <v>0</v>
      </c>
      <c r="H771" s="79" t="str">
        <f t="shared" si="33"/>
        <v/>
      </c>
      <c r="I771" s="89">
        <v>3.69039E-3</v>
      </c>
      <c r="J771" s="89">
        <v>3.2312999999999998E-4</v>
      </c>
      <c r="K771" s="79">
        <f t="shared" si="34"/>
        <v>10.420759446662334</v>
      </c>
      <c r="L771" s="63">
        <f t="shared" si="35"/>
        <v>0.27679426608893531</v>
      </c>
    </row>
    <row r="772" spans="1:12" x14ac:dyDescent="0.2">
      <c r="A772" s="62" t="s">
        <v>2463</v>
      </c>
      <c r="B772" s="62" t="s">
        <v>1408</v>
      </c>
      <c r="C772" s="62" t="s">
        <v>947</v>
      </c>
      <c r="D772" s="62" t="s">
        <v>306</v>
      </c>
      <c r="E772" s="62" t="s">
        <v>1442</v>
      </c>
      <c r="F772" s="78">
        <v>9.5338210000000007E-2</v>
      </c>
      <c r="G772" s="78">
        <v>0</v>
      </c>
      <c r="H772" s="79" t="str">
        <f t="shared" si="33"/>
        <v/>
      </c>
      <c r="I772" s="89">
        <v>3.2860900000000002E-3</v>
      </c>
      <c r="J772" s="89">
        <v>0</v>
      </c>
      <c r="K772" s="79" t="str">
        <f t="shared" si="34"/>
        <v/>
      </c>
      <c r="L772" s="63">
        <f t="shared" si="35"/>
        <v>3.4467712368419758E-2</v>
      </c>
    </row>
    <row r="773" spans="1:12" x14ac:dyDescent="0.2">
      <c r="A773" s="62" t="s">
        <v>1255</v>
      </c>
      <c r="B773" s="62" t="s">
        <v>1256</v>
      </c>
      <c r="C773" s="62" t="s">
        <v>1234</v>
      </c>
      <c r="D773" s="62" t="s">
        <v>306</v>
      </c>
      <c r="E773" s="62" t="s">
        <v>1442</v>
      </c>
      <c r="F773" s="78">
        <v>5.0393150000000005E-2</v>
      </c>
      <c r="G773" s="78">
        <v>0.50429014000000005</v>
      </c>
      <c r="H773" s="79">
        <f t="shared" si="33"/>
        <v>-0.90007111778945348</v>
      </c>
      <c r="I773" s="89">
        <v>2.9856399999999999E-3</v>
      </c>
      <c r="J773" s="89">
        <v>1.5816819999999999E-2</v>
      </c>
      <c r="K773" s="79">
        <f t="shared" si="34"/>
        <v>-0.81123639265035574</v>
      </c>
      <c r="L773" s="63">
        <f t="shared" si="35"/>
        <v>5.9246941300553739E-2</v>
      </c>
    </row>
    <row r="774" spans="1:12" x14ac:dyDescent="0.2">
      <c r="A774" s="62" t="s">
        <v>860</v>
      </c>
      <c r="B774" s="62" t="s">
        <v>861</v>
      </c>
      <c r="C774" s="62" t="s">
        <v>1236</v>
      </c>
      <c r="D774" s="62" t="s">
        <v>306</v>
      </c>
      <c r="E774" s="62" t="s">
        <v>308</v>
      </c>
      <c r="F774" s="78">
        <v>6.4210839999999991E-2</v>
      </c>
      <c r="G774" s="78">
        <v>8.0274419999999999E-2</v>
      </c>
      <c r="H774" s="79">
        <f t="shared" si="33"/>
        <v>-0.20010832840648374</v>
      </c>
      <c r="I774" s="89">
        <v>2.931E-3</v>
      </c>
      <c r="J774" s="89">
        <v>6.4086000000000004E-3</v>
      </c>
      <c r="K774" s="79">
        <f t="shared" si="34"/>
        <v>-0.5426458196798053</v>
      </c>
      <c r="L774" s="63">
        <f t="shared" si="35"/>
        <v>4.5646498317106592E-2</v>
      </c>
    </row>
    <row r="775" spans="1:12" x14ac:dyDescent="0.2">
      <c r="A775" s="62" t="s">
        <v>2780</v>
      </c>
      <c r="B775" s="62" t="s">
        <v>50</v>
      </c>
      <c r="C775" s="62" t="s">
        <v>2792</v>
      </c>
      <c r="D775" s="62" t="s">
        <v>307</v>
      </c>
      <c r="E775" s="62" t="s">
        <v>308</v>
      </c>
      <c r="F775" s="78">
        <v>0.12166413800000001</v>
      </c>
      <c r="G775" s="78">
        <v>0.19974132500000003</v>
      </c>
      <c r="H775" s="79">
        <f t="shared" ref="H775:H838" si="36">IF(ISERROR(F775/G775-1),"",IF((F775/G775-1)&gt;10000%,"",F775/G775-1))</f>
        <v>-0.39089150429937325</v>
      </c>
      <c r="I775" s="89">
        <v>2.8824299999999996E-3</v>
      </c>
      <c r="J775" s="89">
        <v>0</v>
      </c>
      <c r="K775" s="79" t="str">
        <f t="shared" ref="K775:K838" si="37">IF(ISERROR(I775/J775-1),"",IF((I775/J775-1)&gt;10000%,"",I775/J775-1))</f>
        <v/>
      </c>
      <c r="L775" s="63">
        <f t="shared" ref="L775:L838" si="38">IF(ISERROR(I775/F775),"",IF(I775/F775&gt;10000%,"",I775/F775))</f>
        <v>2.3691697877315333E-2</v>
      </c>
    </row>
    <row r="776" spans="1:12" x14ac:dyDescent="0.2">
      <c r="A776" s="62" t="s">
        <v>2379</v>
      </c>
      <c r="B776" s="62" t="s">
        <v>361</v>
      </c>
      <c r="C776" s="62" t="s">
        <v>947</v>
      </c>
      <c r="D776" s="62" t="s">
        <v>306</v>
      </c>
      <c r="E776" s="62" t="s">
        <v>1442</v>
      </c>
      <c r="F776" s="78">
        <v>1.4432449999999999E-3</v>
      </c>
      <c r="G776" s="78">
        <v>7.3600000000000002E-3</v>
      </c>
      <c r="H776" s="79">
        <f t="shared" si="36"/>
        <v>-0.80390692934782604</v>
      </c>
      <c r="I776" s="89">
        <v>2.5016299999999999E-3</v>
      </c>
      <c r="J776" s="89">
        <v>0.35289628000000001</v>
      </c>
      <c r="K776" s="79">
        <f t="shared" si="37"/>
        <v>-0.99291114658391977</v>
      </c>
      <c r="L776" s="63">
        <f t="shared" si="38"/>
        <v>1.7333370287096093</v>
      </c>
    </row>
    <row r="777" spans="1:12" x14ac:dyDescent="0.2">
      <c r="A777" s="62" t="s">
        <v>2521</v>
      </c>
      <c r="B777" s="62" t="s">
        <v>89</v>
      </c>
      <c r="C777" s="62" t="s">
        <v>1230</v>
      </c>
      <c r="D777" s="62" t="s">
        <v>306</v>
      </c>
      <c r="E777" s="62" t="s">
        <v>1442</v>
      </c>
      <c r="F777" s="78">
        <v>27.322802114999998</v>
      </c>
      <c r="G777" s="78">
        <v>11.285757960000002</v>
      </c>
      <c r="H777" s="79">
        <f t="shared" si="36"/>
        <v>1.4209984133843672</v>
      </c>
      <c r="I777" s="89">
        <v>1.9124000000000001E-3</v>
      </c>
      <c r="J777" s="89">
        <v>0.98634178000000006</v>
      </c>
      <c r="K777" s="79">
        <f t="shared" si="37"/>
        <v>-0.99806111832756395</v>
      </c>
      <c r="L777" s="63">
        <f t="shared" si="38"/>
        <v>6.9992821085876391E-5</v>
      </c>
    </row>
    <row r="778" spans="1:12" x14ac:dyDescent="0.2">
      <c r="A778" s="62" t="s">
        <v>214</v>
      </c>
      <c r="B778" s="62" t="s">
        <v>215</v>
      </c>
      <c r="C778" s="62" t="s">
        <v>219</v>
      </c>
      <c r="D778" s="62" t="s">
        <v>307</v>
      </c>
      <c r="E778" s="62" t="s">
        <v>1442</v>
      </c>
      <c r="F778" s="78">
        <v>9.3378700000000016E-3</v>
      </c>
      <c r="G778" s="78">
        <v>1.1043850000000001E-2</v>
      </c>
      <c r="H778" s="79">
        <f t="shared" si="36"/>
        <v>-0.15447330414665172</v>
      </c>
      <c r="I778" s="89">
        <v>1.5822399999999999E-3</v>
      </c>
      <c r="J778" s="89">
        <v>0</v>
      </c>
      <c r="K778" s="79" t="str">
        <f t="shared" si="37"/>
        <v/>
      </c>
      <c r="L778" s="63">
        <f t="shared" si="38"/>
        <v>0.16944335271319902</v>
      </c>
    </row>
    <row r="779" spans="1:12" x14ac:dyDescent="0.2">
      <c r="A779" s="62" t="s">
        <v>356</v>
      </c>
      <c r="B779" s="62" t="s">
        <v>357</v>
      </c>
      <c r="C779" s="62" t="s">
        <v>1236</v>
      </c>
      <c r="D779" s="62" t="s">
        <v>306</v>
      </c>
      <c r="E779" s="62" t="s">
        <v>308</v>
      </c>
      <c r="F779" s="78">
        <v>0.13464809999999999</v>
      </c>
      <c r="G779" s="78">
        <v>0.35213034000000004</v>
      </c>
      <c r="H779" s="79">
        <f t="shared" si="36"/>
        <v>-0.61761857839344381</v>
      </c>
      <c r="I779" s="89">
        <v>1.5056E-3</v>
      </c>
      <c r="J779" s="89">
        <v>7.3971389999999998E-2</v>
      </c>
      <c r="K779" s="79">
        <f t="shared" si="37"/>
        <v>-0.97964618482902643</v>
      </c>
      <c r="L779" s="63">
        <f t="shared" si="38"/>
        <v>1.1181739660641331E-2</v>
      </c>
    </row>
    <row r="780" spans="1:12" x14ac:dyDescent="0.2">
      <c r="A780" s="62" t="s">
        <v>2781</v>
      </c>
      <c r="B780" s="62" t="s">
        <v>542</v>
      </c>
      <c r="C780" s="62" t="s">
        <v>2792</v>
      </c>
      <c r="D780" s="62" t="s">
        <v>306</v>
      </c>
      <c r="E780" s="62" t="s">
        <v>1442</v>
      </c>
      <c r="F780" s="78">
        <v>4.5938400000000001E-3</v>
      </c>
      <c r="G780" s="78">
        <v>4.5631850000000002E-2</v>
      </c>
      <c r="H780" s="79">
        <f t="shared" si="36"/>
        <v>-0.89932821044949962</v>
      </c>
      <c r="I780" s="89">
        <v>1.32884E-3</v>
      </c>
      <c r="J780" s="89">
        <v>1.5971800000000001E-3</v>
      </c>
      <c r="K780" s="79">
        <f t="shared" si="37"/>
        <v>-0.16800861518426236</v>
      </c>
      <c r="L780" s="63">
        <f t="shared" si="38"/>
        <v>0.28926562527210348</v>
      </c>
    </row>
    <row r="781" spans="1:12" x14ac:dyDescent="0.2">
      <c r="A781" s="62" t="s">
        <v>2791</v>
      </c>
      <c r="B781" s="62" t="s">
        <v>1147</v>
      </c>
      <c r="C781" s="62" t="s">
        <v>2792</v>
      </c>
      <c r="D781" s="62" t="s">
        <v>307</v>
      </c>
      <c r="E781" s="62" t="s">
        <v>308</v>
      </c>
      <c r="F781" s="78">
        <v>0</v>
      </c>
      <c r="G781" s="78">
        <v>0</v>
      </c>
      <c r="H781" s="79" t="str">
        <f t="shared" si="36"/>
        <v/>
      </c>
      <c r="I781" s="89">
        <v>1.2858099999999999E-3</v>
      </c>
      <c r="J781" s="89">
        <v>0</v>
      </c>
      <c r="K781" s="79" t="str">
        <f t="shared" si="37"/>
        <v/>
      </c>
      <c r="L781" s="63" t="str">
        <f t="shared" si="38"/>
        <v/>
      </c>
    </row>
    <row r="782" spans="1:12" x14ac:dyDescent="0.2">
      <c r="A782" s="62" t="s">
        <v>2782</v>
      </c>
      <c r="B782" s="62" t="s">
        <v>51</v>
      </c>
      <c r="C782" s="62" t="s">
        <v>2792</v>
      </c>
      <c r="D782" s="62" t="s">
        <v>307</v>
      </c>
      <c r="E782" s="62" t="s">
        <v>308</v>
      </c>
      <c r="F782" s="78">
        <v>8.6223999999999988E-3</v>
      </c>
      <c r="G782" s="78">
        <v>1.048724E-2</v>
      </c>
      <c r="H782" s="79">
        <f t="shared" si="36"/>
        <v>-0.17781990304408035</v>
      </c>
      <c r="I782" s="89">
        <v>7.1278999999999993E-4</v>
      </c>
      <c r="J782" s="89">
        <v>1.0093999999999999E-4</v>
      </c>
      <c r="K782" s="79">
        <f t="shared" si="37"/>
        <v>6.0615216960570635</v>
      </c>
      <c r="L782" s="63">
        <f t="shared" si="38"/>
        <v>8.2667238819818148E-2</v>
      </c>
    </row>
    <row r="783" spans="1:12" x14ac:dyDescent="0.2">
      <c r="A783" s="62" t="s">
        <v>2654</v>
      </c>
      <c r="B783" s="62" t="s">
        <v>2217</v>
      </c>
      <c r="C783" s="62" t="s">
        <v>1235</v>
      </c>
      <c r="D783" s="62" t="s">
        <v>307</v>
      </c>
      <c r="E783" s="62" t="s">
        <v>1442</v>
      </c>
      <c r="F783" s="78">
        <v>1.6122968799999999</v>
      </c>
      <c r="G783" s="78">
        <v>1.5671963799999999</v>
      </c>
      <c r="H783" s="79">
        <f t="shared" si="36"/>
        <v>2.8777822980933676E-2</v>
      </c>
      <c r="I783" s="89">
        <v>5.3202000000000002E-4</v>
      </c>
      <c r="J783" s="89">
        <v>4.9593610000000003E-2</v>
      </c>
      <c r="K783" s="79">
        <f t="shared" si="37"/>
        <v>-0.98927240828001839</v>
      </c>
      <c r="L783" s="63">
        <f t="shared" si="38"/>
        <v>3.2997644949855638E-4</v>
      </c>
    </row>
    <row r="784" spans="1:12" x14ac:dyDescent="0.2">
      <c r="A784" s="62" t="s">
        <v>198</v>
      </c>
      <c r="B784" s="62" t="s">
        <v>199</v>
      </c>
      <c r="C784" s="62" t="s">
        <v>219</v>
      </c>
      <c r="D784" s="62" t="s">
        <v>307</v>
      </c>
      <c r="E784" s="62" t="s">
        <v>1442</v>
      </c>
      <c r="F784" s="78">
        <v>0.73815613000000002</v>
      </c>
      <c r="G784" s="78">
        <v>0.61124593999999999</v>
      </c>
      <c r="H784" s="79">
        <f t="shared" si="36"/>
        <v>0.20762541179414629</v>
      </c>
      <c r="I784" s="89">
        <v>3.4675999999999999E-4</v>
      </c>
      <c r="J784" s="89">
        <v>8.3708560000000001E-2</v>
      </c>
      <c r="K784" s="79">
        <f t="shared" si="37"/>
        <v>-0.99585753237183872</v>
      </c>
      <c r="L784" s="63">
        <f t="shared" si="38"/>
        <v>4.6976511595182445E-4</v>
      </c>
    </row>
    <row r="785" spans="1:12" x14ac:dyDescent="0.2">
      <c r="A785" s="62" t="s">
        <v>296</v>
      </c>
      <c r="B785" s="62" t="s">
        <v>297</v>
      </c>
      <c r="C785" s="62" t="s">
        <v>1236</v>
      </c>
      <c r="D785" s="62" t="s">
        <v>306</v>
      </c>
      <c r="E785" s="62" t="s">
        <v>308</v>
      </c>
      <c r="F785" s="78">
        <v>3.4708269999999999E-2</v>
      </c>
      <c r="G785" s="78">
        <v>0.34705421000000003</v>
      </c>
      <c r="H785" s="79">
        <f t="shared" si="36"/>
        <v>-0.89999179090782389</v>
      </c>
      <c r="I785" s="89">
        <v>1.9161000000000002E-4</v>
      </c>
      <c r="J785" s="89">
        <v>1.0377451099999999</v>
      </c>
      <c r="K785" s="79">
        <f t="shared" si="37"/>
        <v>-0.99981535928413101</v>
      </c>
      <c r="L785" s="63">
        <f t="shared" si="38"/>
        <v>5.5205863040710479E-3</v>
      </c>
    </row>
    <row r="786" spans="1:12" x14ac:dyDescent="0.2">
      <c r="A786" s="62" t="s">
        <v>2777</v>
      </c>
      <c r="B786" s="62" t="s">
        <v>521</v>
      </c>
      <c r="C786" s="62" t="s">
        <v>2792</v>
      </c>
      <c r="D786" s="62" t="s">
        <v>307</v>
      </c>
      <c r="E786" s="62" t="s">
        <v>308</v>
      </c>
      <c r="F786" s="78">
        <v>0.15960560000000001</v>
      </c>
      <c r="G786" s="78">
        <v>0.18517971</v>
      </c>
      <c r="H786" s="79">
        <f t="shared" si="36"/>
        <v>-0.13810427719105933</v>
      </c>
      <c r="I786" s="89">
        <v>1.8113999999999999E-4</v>
      </c>
      <c r="J786" s="89">
        <v>0</v>
      </c>
      <c r="K786" s="79" t="str">
        <f t="shared" si="37"/>
        <v/>
      </c>
      <c r="L786" s="63">
        <f t="shared" si="38"/>
        <v>1.1349225841699789E-3</v>
      </c>
    </row>
    <row r="787" spans="1:12" x14ac:dyDescent="0.2">
      <c r="A787" s="62" t="s">
        <v>2768</v>
      </c>
      <c r="B787" s="62" t="s">
        <v>72</v>
      </c>
      <c r="C787" s="62" t="s">
        <v>2792</v>
      </c>
      <c r="D787" s="62" t="s">
        <v>307</v>
      </c>
      <c r="E787" s="62" t="s">
        <v>308</v>
      </c>
      <c r="F787" s="78">
        <v>1.32222339</v>
      </c>
      <c r="G787" s="78">
        <v>4.4375310000000001E-2</v>
      </c>
      <c r="H787" s="79">
        <f t="shared" si="36"/>
        <v>28.796375281660005</v>
      </c>
      <c r="I787" s="89">
        <v>1.2878999999999999E-4</v>
      </c>
      <c r="J787" s="89">
        <v>0</v>
      </c>
      <c r="K787" s="79" t="str">
        <f t="shared" si="37"/>
        <v/>
      </c>
      <c r="L787" s="63">
        <f t="shared" si="38"/>
        <v>9.7404115654012129E-5</v>
      </c>
    </row>
    <row r="788" spans="1:12" x14ac:dyDescent="0.2">
      <c r="A788" s="62" t="s">
        <v>2787</v>
      </c>
      <c r="B788" s="62" t="s">
        <v>1146</v>
      </c>
      <c r="C788" s="62" t="s">
        <v>2792</v>
      </c>
      <c r="D788" s="62" t="s">
        <v>307</v>
      </c>
      <c r="E788" s="62" t="s">
        <v>308</v>
      </c>
      <c r="F788" s="78">
        <v>0</v>
      </c>
      <c r="G788" s="78">
        <v>0.99395900000000004</v>
      </c>
      <c r="H788" s="79">
        <f t="shared" si="36"/>
        <v>-1</v>
      </c>
      <c r="I788" s="89">
        <v>1.0294E-4</v>
      </c>
      <c r="J788" s="89">
        <v>6.1167695999999996</v>
      </c>
      <c r="K788" s="79">
        <f t="shared" si="37"/>
        <v>-0.99998317085541366</v>
      </c>
      <c r="L788" s="63" t="str">
        <f t="shared" si="38"/>
        <v/>
      </c>
    </row>
    <row r="789" spans="1:12" x14ac:dyDescent="0.2">
      <c r="A789" s="62" t="s">
        <v>2790</v>
      </c>
      <c r="B789" s="62" t="s">
        <v>1145</v>
      </c>
      <c r="C789" s="62" t="s">
        <v>2792</v>
      </c>
      <c r="D789" s="62" t="s">
        <v>307</v>
      </c>
      <c r="E789" s="62" t="s">
        <v>308</v>
      </c>
      <c r="F789" s="78">
        <v>0</v>
      </c>
      <c r="G789" s="78">
        <v>0</v>
      </c>
      <c r="H789" s="79" t="str">
        <f t="shared" si="36"/>
        <v/>
      </c>
      <c r="I789" s="89">
        <v>8.5840000000000005E-5</v>
      </c>
      <c r="J789" s="89">
        <v>0</v>
      </c>
      <c r="K789" s="79" t="str">
        <f t="shared" si="37"/>
        <v/>
      </c>
      <c r="L789" s="63" t="str">
        <f t="shared" si="38"/>
        <v/>
      </c>
    </row>
    <row r="790" spans="1:12" x14ac:dyDescent="0.2">
      <c r="A790" s="62" t="s">
        <v>2821</v>
      </c>
      <c r="B790" s="62" t="s">
        <v>2822</v>
      </c>
      <c r="C790" s="62" t="s">
        <v>2812</v>
      </c>
      <c r="D790" s="62" t="s">
        <v>306</v>
      </c>
      <c r="E790" s="62" t="s">
        <v>1442</v>
      </c>
      <c r="F790" s="78">
        <v>3.9840000000000005E-5</v>
      </c>
      <c r="G790" s="78">
        <v>9.9989999999999992E-3</v>
      </c>
      <c r="H790" s="79">
        <f t="shared" si="36"/>
        <v>-0.99601560156015601</v>
      </c>
      <c r="I790" s="89">
        <v>3.9840000000000005E-5</v>
      </c>
      <c r="J790" s="89">
        <v>0.99099899999999996</v>
      </c>
      <c r="K790" s="79">
        <f t="shared" si="37"/>
        <v>-0.99995979814308589</v>
      </c>
      <c r="L790" s="63">
        <f t="shared" si="38"/>
        <v>1</v>
      </c>
    </row>
    <row r="791" spans="1:12" x14ac:dyDescent="0.2">
      <c r="A791" s="62" t="s">
        <v>2939</v>
      </c>
      <c r="B791" s="62" t="s">
        <v>2940</v>
      </c>
      <c r="C791" s="62" t="s">
        <v>1231</v>
      </c>
      <c r="D791" s="62" t="s">
        <v>306</v>
      </c>
      <c r="E791" s="62" t="s">
        <v>1442</v>
      </c>
      <c r="F791" s="78">
        <v>0.16358332</v>
      </c>
      <c r="G791" s="78">
        <v>5.8911330000000005E-2</v>
      </c>
      <c r="H791" s="79">
        <f t="shared" si="36"/>
        <v>1.7767718026396619</v>
      </c>
      <c r="I791" s="89">
        <v>0</v>
      </c>
      <c r="J791" s="89">
        <v>36.415068638269702</v>
      </c>
      <c r="K791" s="79">
        <f t="shared" si="37"/>
        <v>-1</v>
      </c>
      <c r="L791" s="63">
        <f t="shared" si="38"/>
        <v>0</v>
      </c>
    </row>
    <row r="792" spans="1:12" x14ac:dyDescent="0.2">
      <c r="A792" s="62" t="s">
        <v>2701</v>
      </c>
      <c r="B792" s="62" t="s">
        <v>41</v>
      </c>
      <c r="C792" s="62" t="s">
        <v>1235</v>
      </c>
      <c r="D792" s="62" t="s">
        <v>1153</v>
      </c>
      <c r="E792" s="62" t="s">
        <v>308</v>
      </c>
      <c r="F792" s="78">
        <v>0.59681868000000005</v>
      </c>
      <c r="G792" s="78">
        <v>1.9002083700000001</v>
      </c>
      <c r="H792" s="79">
        <f t="shared" si="36"/>
        <v>-0.68591934999212745</v>
      </c>
      <c r="I792" s="89">
        <v>0</v>
      </c>
      <c r="J792" s="89">
        <v>14.725566990000001</v>
      </c>
      <c r="K792" s="79">
        <f t="shared" si="37"/>
        <v>-1</v>
      </c>
      <c r="L792" s="63">
        <f t="shared" si="38"/>
        <v>0</v>
      </c>
    </row>
    <row r="793" spans="1:12" x14ac:dyDescent="0.2">
      <c r="A793" s="62" t="s">
        <v>388</v>
      </c>
      <c r="B793" s="62" t="s">
        <v>662</v>
      </c>
      <c r="C793" s="62" t="s">
        <v>1231</v>
      </c>
      <c r="D793" s="62" t="s">
        <v>306</v>
      </c>
      <c r="E793" s="62" t="s">
        <v>1442</v>
      </c>
      <c r="F793" s="78">
        <v>0.33284665000000002</v>
      </c>
      <c r="G793" s="78">
        <v>1.19511704</v>
      </c>
      <c r="H793" s="79">
        <f t="shared" si="36"/>
        <v>-0.7214945157170547</v>
      </c>
      <c r="I793" s="89">
        <v>0</v>
      </c>
      <c r="J793" s="89">
        <v>14.10580212</v>
      </c>
      <c r="K793" s="79">
        <f t="shared" si="37"/>
        <v>-1</v>
      </c>
      <c r="L793" s="63">
        <f t="shared" si="38"/>
        <v>0</v>
      </c>
    </row>
    <row r="794" spans="1:12" x14ac:dyDescent="0.2">
      <c r="A794" s="62" t="s">
        <v>2724</v>
      </c>
      <c r="B794" s="62" t="s">
        <v>23</v>
      </c>
      <c r="C794" s="62" t="s">
        <v>1235</v>
      </c>
      <c r="D794" s="62" t="s">
        <v>1153</v>
      </c>
      <c r="E794" s="62" t="s">
        <v>1442</v>
      </c>
      <c r="F794" s="78">
        <v>0</v>
      </c>
      <c r="G794" s="78">
        <v>0</v>
      </c>
      <c r="H794" s="79" t="str">
        <f t="shared" si="36"/>
        <v/>
      </c>
      <c r="I794" s="89">
        <v>0</v>
      </c>
      <c r="J794" s="89">
        <v>7.5277756654839996</v>
      </c>
      <c r="K794" s="79">
        <f t="shared" si="37"/>
        <v>-1</v>
      </c>
      <c r="L794" s="63" t="str">
        <f t="shared" si="38"/>
        <v/>
      </c>
    </row>
    <row r="795" spans="1:12" x14ac:dyDescent="0.2">
      <c r="A795" s="62" t="s">
        <v>2249</v>
      </c>
      <c r="B795" s="62" t="s">
        <v>1175</v>
      </c>
      <c r="C795" s="62" t="s">
        <v>219</v>
      </c>
      <c r="D795" s="62" t="s">
        <v>1153</v>
      </c>
      <c r="E795" s="62" t="s">
        <v>1442</v>
      </c>
      <c r="F795" s="78">
        <v>0.84204510300000002</v>
      </c>
      <c r="G795" s="78">
        <v>2.7849030799999999</v>
      </c>
      <c r="H795" s="79">
        <f t="shared" si="36"/>
        <v>-0.69763935088182671</v>
      </c>
      <c r="I795" s="89">
        <v>0</v>
      </c>
      <c r="J795" s="89">
        <v>6.7668000362187506</v>
      </c>
      <c r="K795" s="79">
        <f t="shared" si="37"/>
        <v>-1</v>
      </c>
      <c r="L795" s="63">
        <f t="shared" si="38"/>
        <v>0</v>
      </c>
    </row>
    <row r="796" spans="1:12" x14ac:dyDescent="0.2">
      <c r="A796" s="62" t="s">
        <v>2694</v>
      </c>
      <c r="B796" s="62" t="s">
        <v>17</v>
      </c>
      <c r="C796" s="62" t="s">
        <v>1235</v>
      </c>
      <c r="D796" s="62" t="s">
        <v>307</v>
      </c>
      <c r="E796" s="62" t="s">
        <v>1442</v>
      </c>
      <c r="F796" s="78">
        <v>0.21612629999999999</v>
      </c>
      <c r="G796" s="78">
        <v>0.71812887999999997</v>
      </c>
      <c r="H796" s="79">
        <f t="shared" si="36"/>
        <v>-0.69904246157040784</v>
      </c>
      <c r="I796" s="89">
        <v>0</v>
      </c>
      <c r="J796" s="89">
        <v>6.7221451851835505</v>
      </c>
      <c r="K796" s="79">
        <f t="shared" si="37"/>
        <v>-1</v>
      </c>
      <c r="L796" s="63">
        <f t="shared" si="38"/>
        <v>0</v>
      </c>
    </row>
    <row r="797" spans="1:12" x14ac:dyDescent="0.2">
      <c r="A797" s="62" t="s">
        <v>2705</v>
      </c>
      <c r="B797" s="62" t="s">
        <v>16</v>
      </c>
      <c r="C797" s="62" t="s">
        <v>1235</v>
      </c>
      <c r="D797" s="62" t="s">
        <v>1153</v>
      </c>
      <c r="E797" s="62" t="s">
        <v>1442</v>
      </c>
      <c r="F797" s="78">
        <v>2.5666865000000001E-2</v>
      </c>
      <c r="G797" s="78">
        <v>6.6999E-3</v>
      </c>
      <c r="H797" s="79">
        <f t="shared" si="36"/>
        <v>2.8309325512321082</v>
      </c>
      <c r="I797" s="89">
        <v>0</v>
      </c>
      <c r="J797" s="89">
        <v>5.7400622216050508</v>
      </c>
      <c r="K797" s="79">
        <f t="shared" si="37"/>
        <v>-1</v>
      </c>
      <c r="L797" s="63">
        <f t="shared" si="38"/>
        <v>0</v>
      </c>
    </row>
    <row r="798" spans="1:12" x14ac:dyDescent="0.2">
      <c r="A798" s="62" t="s">
        <v>2663</v>
      </c>
      <c r="B798" s="62" t="s">
        <v>1375</v>
      </c>
      <c r="C798" s="62" t="s">
        <v>1230</v>
      </c>
      <c r="D798" s="62" t="s">
        <v>306</v>
      </c>
      <c r="E798" s="62" t="s">
        <v>1442</v>
      </c>
      <c r="F798" s="78">
        <v>1.3518797600000001</v>
      </c>
      <c r="G798" s="78">
        <v>0.27145237999999999</v>
      </c>
      <c r="H798" s="79">
        <f t="shared" si="36"/>
        <v>3.9801728023161935</v>
      </c>
      <c r="I798" s="89">
        <v>0</v>
      </c>
      <c r="J798" s="89">
        <v>3.88131958</v>
      </c>
      <c r="K798" s="79">
        <f t="shared" si="37"/>
        <v>-1</v>
      </c>
      <c r="L798" s="63">
        <f t="shared" si="38"/>
        <v>0</v>
      </c>
    </row>
    <row r="799" spans="1:12" x14ac:dyDescent="0.2">
      <c r="A799" s="62" t="s">
        <v>902</v>
      </c>
      <c r="B799" s="62" t="s">
        <v>898</v>
      </c>
      <c r="C799" s="62" t="s">
        <v>1231</v>
      </c>
      <c r="D799" s="62" t="s">
        <v>306</v>
      </c>
      <c r="E799" s="62" t="s">
        <v>1442</v>
      </c>
      <c r="F799" s="78">
        <v>1.598083916</v>
      </c>
      <c r="G799" s="78">
        <v>0.56464340599999996</v>
      </c>
      <c r="H799" s="79">
        <f t="shared" si="36"/>
        <v>1.8302533935905028</v>
      </c>
      <c r="I799" s="89">
        <v>0</v>
      </c>
      <c r="J799" s="89">
        <v>3.0192672300000001</v>
      </c>
      <c r="K799" s="79">
        <f t="shared" si="37"/>
        <v>-1</v>
      </c>
      <c r="L799" s="63">
        <f t="shared" si="38"/>
        <v>0</v>
      </c>
    </row>
    <row r="800" spans="1:12" x14ac:dyDescent="0.2">
      <c r="A800" s="62" t="s">
        <v>2682</v>
      </c>
      <c r="B800" s="62" t="s">
        <v>15</v>
      </c>
      <c r="C800" s="62" t="s">
        <v>1235</v>
      </c>
      <c r="D800" s="62" t="s">
        <v>307</v>
      </c>
      <c r="E800" s="62" t="s">
        <v>1442</v>
      </c>
      <c r="F800" s="78">
        <v>0</v>
      </c>
      <c r="G800" s="78">
        <v>0</v>
      </c>
      <c r="H800" s="79" t="str">
        <f t="shared" si="36"/>
        <v/>
      </c>
      <c r="I800" s="89">
        <v>0</v>
      </c>
      <c r="J800" s="89">
        <v>2.8157053106271901</v>
      </c>
      <c r="K800" s="79">
        <f t="shared" si="37"/>
        <v>-1</v>
      </c>
      <c r="L800" s="63" t="str">
        <f t="shared" si="38"/>
        <v/>
      </c>
    </row>
    <row r="801" spans="1:12" x14ac:dyDescent="0.2">
      <c r="A801" s="62" t="s">
        <v>2602</v>
      </c>
      <c r="B801" s="62" t="s">
        <v>2178</v>
      </c>
      <c r="C801" s="62" t="s">
        <v>1235</v>
      </c>
      <c r="D801" s="62" t="s">
        <v>1153</v>
      </c>
      <c r="E801" s="62" t="s">
        <v>308</v>
      </c>
      <c r="F801" s="78">
        <v>0</v>
      </c>
      <c r="G801" s="78">
        <v>0.10247894</v>
      </c>
      <c r="H801" s="79">
        <f t="shared" si="36"/>
        <v>-1</v>
      </c>
      <c r="I801" s="89">
        <v>0</v>
      </c>
      <c r="J801" s="89">
        <v>2.6065873700000002</v>
      </c>
      <c r="K801" s="79">
        <f t="shared" si="37"/>
        <v>-1</v>
      </c>
      <c r="L801" s="63" t="str">
        <f t="shared" si="38"/>
        <v/>
      </c>
    </row>
    <row r="802" spans="1:12" x14ac:dyDescent="0.2">
      <c r="A802" s="62" t="s">
        <v>376</v>
      </c>
      <c r="B802" s="62" t="s">
        <v>1366</v>
      </c>
      <c r="C802" s="62" t="s">
        <v>1231</v>
      </c>
      <c r="D802" s="62" t="s">
        <v>306</v>
      </c>
      <c r="E802" s="62" t="s">
        <v>1442</v>
      </c>
      <c r="F802" s="78">
        <v>8.7346398000000006E-2</v>
      </c>
      <c r="G802" s="78">
        <v>2.2035801800000003</v>
      </c>
      <c r="H802" s="79">
        <f t="shared" si="36"/>
        <v>-0.96036159755257922</v>
      </c>
      <c r="I802" s="89">
        <v>0</v>
      </c>
      <c r="J802" s="89">
        <v>2.0511133400000001</v>
      </c>
      <c r="K802" s="79">
        <f t="shared" si="37"/>
        <v>-1</v>
      </c>
      <c r="L802" s="63">
        <f t="shared" si="38"/>
        <v>0</v>
      </c>
    </row>
    <row r="803" spans="1:12" x14ac:dyDescent="0.2">
      <c r="A803" s="62" t="s">
        <v>2652</v>
      </c>
      <c r="B803" s="62" t="s">
        <v>474</v>
      </c>
      <c r="C803" s="62" t="s">
        <v>1230</v>
      </c>
      <c r="D803" s="62" t="s">
        <v>306</v>
      </c>
      <c r="E803" s="62" t="s">
        <v>1442</v>
      </c>
      <c r="F803" s="78">
        <v>0.83291155100000003</v>
      </c>
      <c r="G803" s="78">
        <v>0.30516747</v>
      </c>
      <c r="H803" s="79">
        <f t="shared" si="36"/>
        <v>1.7293589025068763</v>
      </c>
      <c r="I803" s="89">
        <v>0</v>
      </c>
      <c r="J803" s="89">
        <v>1.7656947700000001</v>
      </c>
      <c r="K803" s="79">
        <f t="shared" si="37"/>
        <v>-1</v>
      </c>
      <c r="L803" s="63">
        <f t="shared" si="38"/>
        <v>0</v>
      </c>
    </row>
    <row r="804" spans="1:12" x14ac:dyDescent="0.2">
      <c r="A804" s="62" t="s">
        <v>2447</v>
      </c>
      <c r="B804" s="62" t="s">
        <v>1843</v>
      </c>
      <c r="C804" s="62" t="s">
        <v>947</v>
      </c>
      <c r="D804" s="62" t="s">
        <v>306</v>
      </c>
      <c r="E804" s="62" t="s">
        <v>1442</v>
      </c>
      <c r="F804" s="78">
        <v>0</v>
      </c>
      <c r="G804" s="78">
        <v>0.63430330000000001</v>
      </c>
      <c r="H804" s="79">
        <f t="shared" si="36"/>
        <v>-1</v>
      </c>
      <c r="I804" s="89">
        <v>0</v>
      </c>
      <c r="J804" s="89">
        <v>1.4594245700000001</v>
      </c>
      <c r="K804" s="79">
        <f t="shared" si="37"/>
        <v>-1</v>
      </c>
      <c r="L804" s="63" t="str">
        <f t="shared" si="38"/>
        <v/>
      </c>
    </row>
    <row r="805" spans="1:12" x14ac:dyDescent="0.2">
      <c r="A805" s="62" t="s">
        <v>2096</v>
      </c>
      <c r="B805" s="62" t="s">
        <v>2097</v>
      </c>
      <c r="C805" s="62" t="s">
        <v>1236</v>
      </c>
      <c r="D805" s="62" t="s">
        <v>306</v>
      </c>
      <c r="E805" s="62" t="s">
        <v>1442</v>
      </c>
      <c r="F805" s="78">
        <v>2.4291200000000002E-2</v>
      </c>
      <c r="G805" s="78">
        <v>0.19625999999999999</v>
      </c>
      <c r="H805" s="79">
        <f t="shared" si="36"/>
        <v>-0.87622949149087948</v>
      </c>
      <c r="I805" s="89">
        <v>0</v>
      </c>
      <c r="J805" s="89">
        <v>1.2840483</v>
      </c>
      <c r="K805" s="79">
        <f t="shared" si="37"/>
        <v>-1</v>
      </c>
      <c r="L805" s="63">
        <f t="shared" si="38"/>
        <v>0</v>
      </c>
    </row>
    <row r="806" spans="1:12" x14ac:dyDescent="0.2">
      <c r="A806" s="62" t="s">
        <v>2479</v>
      </c>
      <c r="B806" s="62" t="s">
        <v>2480</v>
      </c>
      <c r="C806" s="62" t="s">
        <v>1236</v>
      </c>
      <c r="D806" s="62" t="s">
        <v>306</v>
      </c>
      <c r="E806" s="62" t="s">
        <v>1442</v>
      </c>
      <c r="F806" s="78">
        <v>0.34174329999999997</v>
      </c>
      <c r="G806" s="78">
        <v>1.3235002499999999</v>
      </c>
      <c r="H806" s="79">
        <f t="shared" si="36"/>
        <v>-0.74178826184581381</v>
      </c>
      <c r="I806" s="89">
        <v>0</v>
      </c>
      <c r="J806" s="89">
        <v>1.2630825000000001</v>
      </c>
      <c r="K806" s="79">
        <f t="shared" si="37"/>
        <v>-1</v>
      </c>
      <c r="L806" s="63">
        <f t="shared" si="38"/>
        <v>0</v>
      </c>
    </row>
    <row r="807" spans="1:12" x14ac:dyDescent="0.2">
      <c r="A807" s="62" t="s">
        <v>397</v>
      </c>
      <c r="B807" s="62" t="s">
        <v>669</v>
      </c>
      <c r="C807" s="62" t="s">
        <v>1231</v>
      </c>
      <c r="D807" s="62" t="s">
        <v>306</v>
      </c>
      <c r="E807" s="62" t="s">
        <v>1442</v>
      </c>
      <c r="F807" s="78">
        <v>0.17788407000000001</v>
      </c>
      <c r="G807" s="78">
        <v>0.27660164600000003</v>
      </c>
      <c r="H807" s="79">
        <f t="shared" si="36"/>
        <v>-0.35689439100445564</v>
      </c>
      <c r="I807" s="89">
        <v>0</v>
      </c>
      <c r="J807" s="89">
        <v>1.23418055</v>
      </c>
      <c r="K807" s="79">
        <f t="shared" si="37"/>
        <v>-1</v>
      </c>
      <c r="L807" s="63">
        <f t="shared" si="38"/>
        <v>0</v>
      </c>
    </row>
    <row r="808" spans="1:12" x14ac:dyDescent="0.2">
      <c r="A808" s="62" t="s">
        <v>2715</v>
      </c>
      <c r="B808" s="62" t="s">
        <v>102</v>
      </c>
      <c r="C808" s="62" t="s">
        <v>1230</v>
      </c>
      <c r="D808" s="62" t="s">
        <v>306</v>
      </c>
      <c r="E808" s="62" t="s">
        <v>1442</v>
      </c>
      <c r="F808" s="78">
        <v>0.27416797999999998</v>
      </c>
      <c r="G808" s="78">
        <v>6.4763519999999991E-2</v>
      </c>
      <c r="H808" s="79">
        <f t="shared" si="36"/>
        <v>3.2333705765220913</v>
      </c>
      <c r="I808" s="89">
        <v>0</v>
      </c>
      <c r="J808" s="89">
        <v>0.99420646000000001</v>
      </c>
      <c r="K808" s="79">
        <f t="shared" si="37"/>
        <v>-1</v>
      </c>
      <c r="L808" s="63">
        <f t="shared" si="38"/>
        <v>0</v>
      </c>
    </row>
    <row r="809" spans="1:12" x14ac:dyDescent="0.2">
      <c r="A809" s="62" t="s">
        <v>2208</v>
      </c>
      <c r="B809" s="62" t="s">
        <v>2209</v>
      </c>
      <c r="C809" s="62" t="s">
        <v>1382</v>
      </c>
      <c r="D809" s="62" t="s">
        <v>306</v>
      </c>
      <c r="E809" s="62" t="s">
        <v>1442</v>
      </c>
      <c r="F809" s="78">
        <v>3.9599207591135897</v>
      </c>
      <c r="G809" s="78">
        <v>3.40561329690235</v>
      </c>
      <c r="H809" s="79">
        <f t="shared" si="36"/>
        <v>0.1627628899368645</v>
      </c>
      <c r="I809" s="89">
        <v>0</v>
      </c>
      <c r="J809" s="89">
        <v>0.92240013934896004</v>
      </c>
      <c r="K809" s="79">
        <f t="shared" si="37"/>
        <v>-1</v>
      </c>
      <c r="L809" s="63">
        <f t="shared" si="38"/>
        <v>0</v>
      </c>
    </row>
    <row r="810" spans="1:12" x14ac:dyDescent="0.2">
      <c r="A810" s="62" t="s">
        <v>2672</v>
      </c>
      <c r="B810" s="62" t="s">
        <v>467</v>
      </c>
      <c r="C810" s="62" t="s">
        <v>1235</v>
      </c>
      <c r="D810" s="62" t="s">
        <v>1153</v>
      </c>
      <c r="E810" s="62" t="s">
        <v>1442</v>
      </c>
      <c r="F810" s="78">
        <v>5.0356100000000001E-2</v>
      </c>
      <c r="G810" s="78">
        <v>0.21863079999999999</v>
      </c>
      <c r="H810" s="79">
        <f t="shared" si="36"/>
        <v>-0.76967517842865685</v>
      </c>
      <c r="I810" s="89">
        <v>0</v>
      </c>
      <c r="J810" s="89">
        <v>0.85961283999999993</v>
      </c>
      <c r="K810" s="79">
        <f t="shared" si="37"/>
        <v>-1</v>
      </c>
      <c r="L810" s="63">
        <f t="shared" si="38"/>
        <v>0</v>
      </c>
    </row>
    <row r="811" spans="1:12" x14ac:dyDescent="0.2">
      <c r="A811" s="62" t="s">
        <v>2565</v>
      </c>
      <c r="B811" s="62" t="s">
        <v>463</v>
      </c>
      <c r="C811" s="62" t="s">
        <v>1230</v>
      </c>
      <c r="D811" s="62" t="s">
        <v>306</v>
      </c>
      <c r="E811" s="62" t="s">
        <v>1442</v>
      </c>
      <c r="F811" s="78">
        <v>1.2798337020000001</v>
      </c>
      <c r="G811" s="78">
        <v>1.8278376680000001</v>
      </c>
      <c r="H811" s="79">
        <f t="shared" si="36"/>
        <v>-0.2998099752477581</v>
      </c>
      <c r="I811" s="89">
        <v>0</v>
      </c>
      <c r="J811" s="89">
        <v>0.85667340000000003</v>
      </c>
      <c r="K811" s="79">
        <f t="shared" si="37"/>
        <v>-1</v>
      </c>
      <c r="L811" s="63">
        <f t="shared" si="38"/>
        <v>0</v>
      </c>
    </row>
    <row r="812" spans="1:12" x14ac:dyDescent="0.2">
      <c r="A812" s="62" t="s">
        <v>1499</v>
      </c>
      <c r="B812" s="62" t="s">
        <v>1489</v>
      </c>
      <c r="C812" s="62" t="s">
        <v>1382</v>
      </c>
      <c r="D812" s="62" t="s">
        <v>307</v>
      </c>
      <c r="E812" s="62" t="s">
        <v>308</v>
      </c>
      <c r="F812" s="78">
        <v>1.3846020000000001E-2</v>
      </c>
      <c r="G812" s="78">
        <v>0.6735098100000001</v>
      </c>
      <c r="H812" s="79">
        <f t="shared" si="36"/>
        <v>-0.97944199209214189</v>
      </c>
      <c r="I812" s="89">
        <v>0</v>
      </c>
      <c r="J812" s="89">
        <v>0.66034934000000001</v>
      </c>
      <c r="K812" s="79">
        <f t="shared" si="37"/>
        <v>-1</v>
      </c>
      <c r="L812" s="63">
        <f t="shared" si="38"/>
        <v>0</v>
      </c>
    </row>
    <row r="813" spans="1:12" x14ac:dyDescent="0.2">
      <c r="A813" s="62" t="s">
        <v>2498</v>
      </c>
      <c r="B813" s="62" t="s">
        <v>2499</v>
      </c>
      <c r="C813" s="62" t="s">
        <v>1382</v>
      </c>
      <c r="D813" s="62" t="s">
        <v>306</v>
      </c>
      <c r="E813" s="62" t="s">
        <v>1442</v>
      </c>
      <c r="F813" s="78">
        <v>9.6660000000000008E-4</v>
      </c>
      <c r="G813" s="78">
        <v>0</v>
      </c>
      <c r="H813" s="79" t="str">
        <f t="shared" si="36"/>
        <v/>
      </c>
      <c r="I813" s="89">
        <v>0</v>
      </c>
      <c r="J813" s="89">
        <v>0.61191612198738499</v>
      </c>
      <c r="K813" s="79">
        <f t="shared" si="37"/>
        <v>-1</v>
      </c>
      <c r="L813" s="63">
        <f t="shared" si="38"/>
        <v>0</v>
      </c>
    </row>
    <row r="814" spans="1:12" x14ac:dyDescent="0.2">
      <c r="A814" s="62" t="s">
        <v>2165</v>
      </c>
      <c r="B814" s="62" t="s">
        <v>2149</v>
      </c>
      <c r="C814" s="62" t="s">
        <v>1836</v>
      </c>
      <c r="D814" s="62" t="s">
        <v>307</v>
      </c>
      <c r="E814" s="62" t="s">
        <v>308</v>
      </c>
      <c r="F814" s="78">
        <v>0.10189044999999999</v>
      </c>
      <c r="G814" s="78">
        <v>0.36977900000000002</v>
      </c>
      <c r="H814" s="79">
        <f t="shared" si="36"/>
        <v>-0.72445582361356387</v>
      </c>
      <c r="I814" s="89">
        <v>0</v>
      </c>
      <c r="J814" s="89">
        <v>0.56559472</v>
      </c>
      <c r="K814" s="79">
        <f t="shared" si="37"/>
        <v>-1</v>
      </c>
      <c r="L814" s="63">
        <f t="shared" si="38"/>
        <v>0</v>
      </c>
    </row>
    <row r="815" spans="1:12" x14ac:dyDescent="0.2">
      <c r="A815" s="62" t="s">
        <v>1857</v>
      </c>
      <c r="B815" s="62" t="s">
        <v>1858</v>
      </c>
      <c r="C815" s="62" t="s">
        <v>1236</v>
      </c>
      <c r="D815" s="62" t="s">
        <v>306</v>
      </c>
      <c r="E815" s="62" t="s">
        <v>1442</v>
      </c>
      <c r="F815" s="78">
        <v>1.1045448400000002</v>
      </c>
      <c r="G815" s="78">
        <v>0.79286135999999996</v>
      </c>
      <c r="H815" s="79">
        <f t="shared" si="36"/>
        <v>0.3931122081671381</v>
      </c>
      <c r="I815" s="89">
        <v>0</v>
      </c>
      <c r="J815" s="89">
        <v>0.53589729000000008</v>
      </c>
      <c r="K815" s="79">
        <f t="shared" si="37"/>
        <v>-1</v>
      </c>
      <c r="L815" s="63">
        <f t="shared" si="38"/>
        <v>0</v>
      </c>
    </row>
    <row r="816" spans="1:12" x14ac:dyDescent="0.2">
      <c r="A816" s="62" t="s">
        <v>1150</v>
      </c>
      <c r="B816" s="62" t="s">
        <v>1151</v>
      </c>
      <c r="C816" s="62" t="s">
        <v>1235</v>
      </c>
      <c r="D816" s="62" t="s">
        <v>306</v>
      </c>
      <c r="E816" s="62" t="s">
        <v>1442</v>
      </c>
      <c r="F816" s="78">
        <v>0</v>
      </c>
      <c r="G816" s="78">
        <v>0.1857471</v>
      </c>
      <c r="H816" s="79">
        <f t="shared" si="36"/>
        <v>-1</v>
      </c>
      <c r="I816" s="89">
        <v>0</v>
      </c>
      <c r="J816" s="89">
        <v>0.49634244838826497</v>
      </c>
      <c r="K816" s="79">
        <f t="shared" si="37"/>
        <v>-1</v>
      </c>
      <c r="L816" s="63" t="str">
        <f t="shared" si="38"/>
        <v/>
      </c>
    </row>
    <row r="817" spans="1:12" x14ac:dyDescent="0.2">
      <c r="A817" s="62" t="s">
        <v>394</v>
      </c>
      <c r="B817" s="62" t="s">
        <v>589</v>
      </c>
      <c r="C817" s="62" t="s">
        <v>1231</v>
      </c>
      <c r="D817" s="62" t="s">
        <v>306</v>
      </c>
      <c r="E817" s="62" t="s">
        <v>1442</v>
      </c>
      <c r="F817" s="78">
        <v>3.5015449999999997E-2</v>
      </c>
      <c r="G817" s="78">
        <v>2.0830839550000002</v>
      </c>
      <c r="H817" s="79">
        <f t="shared" si="36"/>
        <v>-0.98319057188455949</v>
      </c>
      <c r="I817" s="89">
        <v>0</v>
      </c>
      <c r="J817" s="89">
        <v>0.45278573999999999</v>
      </c>
      <c r="K817" s="79">
        <f t="shared" si="37"/>
        <v>-1</v>
      </c>
      <c r="L817" s="63">
        <f t="shared" si="38"/>
        <v>0</v>
      </c>
    </row>
    <row r="818" spans="1:12" x14ac:dyDescent="0.2">
      <c r="A818" s="62" t="s">
        <v>2657</v>
      </c>
      <c r="B818" s="62" t="s">
        <v>242</v>
      </c>
      <c r="C818" s="62" t="s">
        <v>1235</v>
      </c>
      <c r="D818" s="62" t="s">
        <v>307</v>
      </c>
      <c r="E818" s="62" t="s">
        <v>1442</v>
      </c>
      <c r="F818" s="78">
        <v>0.17640989499999998</v>
      </c>
      <c r="G818" s="78">
        <v>9.6839100000000011E-2</v>
      </c>
      <c r="H818" s="79">
        <f t="shared" si="36"/>
        <v>0.82168044725735734</v>
      </c>
      <c r="I818" s="89">
        <v>0</v>
      </c>
      <c r="J818" s="89">
        <v>0.40743872999999997</v>
      </c>
      <c r="K818" s="79">
        <f t="shared" si="37"/>
        <v>-1</v>
      </c>
      <c r="L818" s="63">
        <f t="shared" si="38"/>
        <v>0</v>
      </c>
    </row>
    <row r="819" spans="1:12" x14ac:dyDescent="0.2">
      <c r="A819" s="62" t="s">
        <v>783</v>
      </c>
      <c r="B819" s="62" t="s">
        <v>784</v>
      </c>
      <c r="C819" s="62" t="s">
        <v>1231</v>
      </c>
      <c r="D819" s="62" t="s">
        <v>306</v>
      </c>
      <c r="E819" s="62" t="s">
        <v>1442</v>
      </c>
      <c r="F819" s="78">
        <v>3.2489681479999999</v>
      </c>
      <c r="G819" s="78">
        <v>0.47626096099999998</v>
      </c>
      <c r="H819" s="79">
        <f t="shared" si="36"/>
        <v>5.8218233574680918</v>
      </c>
      <c r="I819" s="89">
        <v>0</v>
      </c>
      <c r="J819" s="89">
        <v>0.40048878999999998</v>
      </c>
      <c r="K819" s="79">
        <f t="shared" si="37"/>
        <v>-1</v>
      </c>
      <c r="L819" s="63">
        <f t="shared" si="38"/>
        <v>0</v>
      </c>
    </row>
    <row r="820" spans="1:12" x14ac:dyDescent="0.2">
      <c r="A820" s="62" t="s">
        <v>2692</v>
      </c>
      <c r="B820" s="62" t="s">
        <v>19</v>
      </c>
      <c r="C820" s="62" t="s">
        <v>1235</v>
      </c>
      <c r="D820" s="62" t="s">
        <v>307</v>
      </c>
      <c r="E820" s="62" t="s">
        <v>1442</v>
      </c>
      <c r="F820" s="78">
        <v>0.197494</v>
      </c>
      <c r="G820" s="78">
        <v>0.7756883</v>
      </c>
      <c r="H820" s="79">
        <f t="shared" si="36"/>
        <v>-0.74539515421336122</v>
      </c>
      <c r="I820" s="89">
        <v>0</v>
      </c>
      <c r="J820" s="89">
        <v>0.34235128999999997</v>
      </c>
      <c r="K820" s="79">
        <f t="shared" si="37"/>
        <v>-1</v>
      </c>
      <c r="L820" s="63">
        <f t="shared" si="38"/>
        <v>0</v>
      </c>
    </row>
    <row r="821" spans="1:12" x14ac:dyDescent="0.2">
      <c r="A821" s="62" t="s">
        <v>2690</v>
      </c>
      <c r="B821" s="62" t="s">
        <v>103</v>
      </c>
      <c r="C821" s="62" t="s">
        <v>1230</v>
      </c>
      <c r="D821" s="62" t="s">
        <v>306</v>
      </c>
      <c r="E821" s="62" t="s">
        <v>1442</v>
      </c>
      <c r="F821" s="78">
        <v>0.40560890000000005</v>
      </c>
      <c r="G821" s="78">
        <v>2.8165188220000004</v>
      </c>
      <c r="H821" s="79">
        <f t="shared" si="36"/>
        <v>-0.85598928122483531</v>
      </c>
      <c r="I821" s="89">
        <v>0</v>
      </c>
      <c r="J821" s="89">
        <v>0.33318999999999999</v>
      </c>
      <c r="K821" s="79">
        <f t="shared" si="37"/>
        <v>-1</v>
      </c>
      <c r="L821" s="63">
        <f t="shared" si="38"/>
        <v>0</v>
      </c>
    </row>
    <row r="822" spans="1:12" x14ac:dyDescent="0.2">
      <c r="A822" s="62" t="s">
        <v>2776</v>
      </c>
      <c r="B822" s="62" t="s">
        <v>435</v>
      </c>
      <c r="C822" s="62" t="s">
        <v>2792</v>
      </c>
      <c r="D822" s="62" t="s">
        <v>307</v>
      </c>
      <c r="E822" s="62" t="s">
        <v>308</v>
      </c>
      <c r="F822" s="78">
        <v>0.32946971500000005</v>
      </c>
      <c r="G822" s="78">
        <v>0.60461211500000001</v>
      </c>
      <c r="H822" s="79">
        <f t="shared" si="36"/>
        <v>-0.45507258815017282</v>
      </c>
      <c r="I822" s="89">
        <v>0</v>
      </c>
      <c r="J822" s="89">
        <v>0.32481349999999998</v>
      </c>
      <c r="K822" s="79">
        <f t="shared" si="37"/>
        <v>-1</v>
      </c>
      <c r="L822" s="63">
        <f t="shared" si="38"/>
        <v>0</v>
      </c>
    </row>
    <row r="823" spans="1:12" x14ac:dyDescent="0.2">
      <c r="A823" s="62" t="s">
        <v>2243</v>
      </c>
      <c r="B823" s="62" t="s">
        <v>2132</v>
      </c>
      <c r="C823" s="62" t="s">
        <v>219</v>
      </c>
      <c r="D823" s="62" t="s">
        <v>307</v>
      </c>
      <c r="E823" s="62" t="s">
        <v>308</v>
      </c>
      <c r="F823" s="78">
        <v>0</v>
      </c>
      <c r="G823" s="78">
        <v>0.28584999999999999</v>
      </c>
      <c r="H823" s="79">
        <f t="shared" si="36"/>
        <v>-1</v>
      </c>
      <c r="I823" s="89">
        <v>0</v>
      </c>
      <c r="J823" s="89">
        <v>0.286531884570082</v>
      </c>
      <c r="K823" s="79">
        <f t="shared" si="37"/>
        <v>-1</v>
      </c>
      <c r="L823" s="63" t="str">
        <f t="shared" si="38"/>
        <v/>
      </c>
    </row>
    <row r="824" spans="1:12" x14ac:dyDescent="0.2">
      <c r="A824" s="62" t="s">
        <v>2725</v>
      </c>
      <c r="B824" s="62" t="s">
        <v>274</v>
      </c>
      <c r="C824" s="62" t="s">
        <v>1230</v>
      </c>
      <c r="D824" s="62" t="s">
        <v>306</v>
      </c>
      <c r="E824" s="62" t="s">
        <v>1442</v>
      </c>
      <c r="F824" s="78">
        <v>1.2636649999999999E-2</v>
      </c>
      <c r="G824" s="78">
        <v>0</v>
      </c>
      <c r="H824" s="79" t="str">
        <f t="shared" si="36"/>
        <v/>
      </c>
      <c r="I824" s="89">
        <v>0</v>
      </c>
      <c r="J824" s="89">
        <v>0.24357819</v>
      </c>
      <c r="K824" s="79">
        <f t="shared" si="37"/>
        <v>-1</v>
      </c>
      <c r="L824" s="63">
        <f t="shared" si="38"/>
        <v>0</v>
      </c>
    </row>
    <row r="825" spans="1:12" x14ac:dyDescent="0.2">
      <c r="A825" s="62" t="s">
        <v>814</v>
      </c>
      <c r="B825" s="62" t="s">
        <v>815</v>
      </c>
      <c r="C825" s="62" t="s">
        <v>1231</v>
      </c>
      <c r="D825" s="62" t="s">
        <v>306</v>
      </c>
      <c r="E825" s="62" t="s">
        <v>1442</v>
      </c>
      <c r="F825" s="78">
        <v>0.37047010999999996</v>
      </c>
      <c r="G825" s="78">
        <v>2.00336289</v>
      </c>
      <c r="H825" s="79">
        <f t="shared" si="36"/>
        <v>-0.81507588472900183</v>
      </c>
      <c r="I825" s="89">
        <v>0</v>
      </c>
      <c r="J825" s="89">
        <v>0.22554335</v>
      </c>
      <c r="K825" s="79">
        <f t="shared" si="37"/>
        <v>-1</v>
      </c>
      <c r="L825" s="63">
        <f t="shared" si="38"/>
        <v>0</v>
      </c>
    </row>
    <row r="826" spans="1:12" x14ac:dyDescent="0.2">
      <c r="A826" s="62" t="s">
        <v>1929</v>
      </c>
      <c r="B826" s="62" t="s">
        <v>1930</v>
      </c>
      <c r="C826" s="62" t="s">
        <v>1382</v>
      </c>
      <c r="D826" s="62" t="s">
        <v>306</v>
      </c>
      <c r="E826" s="62" t="s">
        <v>1442</v>
      </c>
      <c r="F826" s="78">
        <v>1.9313584111117199</v>
      </c>
      <c r="G826" s="78">
        <v>2.7426463126529197</v>
      </c>
      <c r="H826" s="79">
        <f t="shared" si="36"/>
        <v>-0.29580478452449577</v>
      </c>
      <c r="I826" s="89">
        <v>0</v>
      </c>
      <c r="J826" s="89">
        <v>0.20274560888624199</v>
      </c>
      <c r="K826" s="79">
        <f t="shared" si="37"/>
        <v>-1</v>
      </c>
      <c r="L826" s="63">
        <f t="shared" si="38"/>
        <v>0</v>
      </c>
    </row>
    <row r="827" spans="1:12" x14ac:dyDescent="0.2">
      <c r="A827" s="62" t="s">
        <v>2696</v>
      </c>
      <c r="B827" s="62" t="s">
        <v>680</v>
      </c>
      <c r="C827" s="62" t="s">
        <v>1230</v>
      </c>
      <c r="D827" s="62" t="s">
        <v>306</v>
      </c>
      <c r="E827" s="62" t="s">
        <v>1442</v>
      </c>
      <c r="F827" s="78">
        <v>1.0447774999999999</v>
      </c>
      <c r="G827" s="78">
        <v>0.39671200000000001</v>
      </c>
      <c r="H827" s="79">
        <f t="shared" si="36"/>
        <v>1.6335918752142611</v>
      </c>
      <c r="I827" s="89">
        <v>0</v>
      </c>
      <c r="J827" s="89">
        <v>0.13308975000000001</v>
      </c>
      <c r="K827" s="79">
        <f t="shared" si="37"/>
        <v>-1</v>
      </c>
      <c r="L827" s="63">
        <f t="shared" si="38"/>
        <v>0</v>
      </c>
    </row>
    <row r="828" spans="1:12" x14ac:dyDescent="0.2">
      <c r="A828" s="62" t="s">
        <v>1585</v>
      </c>
      <c r="B828" s="62" t="s">
        <v>1165</v>
      </c>
      <c r="C828" s="62" t="s">
        <v>1231</v>
      </c>
      <c r="D828" s="62" t="s">
        <v>306</v>
      </c>
      <c r="E828" s="62" t="s">
        <v>1442</v>
      </c>
      <c r="F828" s="78">
        <v>3.9006627000000002E-2</v>
      </c>
      <c r="G828" s="78">
        <v>3.9979400000000002E-3</v>
      </c>
      <c r="H828" s="79">
        <f t="shared" si="36"/>
        <v>8.756681440942085</v>
      </c>
      <c r="I828" s="89">
        <v>0</v>
      </c>
      <c r="J828" s="89">
        <v>0.12607636999999999</v>
      </c>
      <c r="K828" s="79">
        <f t="shared" si="37"/>
        <v>-1</v>
      </c>
      <c r="L828" s="63">
        <f t="shared" si="38"/>
        <v>0</v>
      </c>
    </row>
    <row r="829" spans="1:12" x14ac:dyDescent="0.2">
      <c r="A829" s="62" t="s">
        <v>2170</v>
      </c>
      <c r="B829" s="62" t="s">
        <v>2148</v>
      </c>
      <c r="C829" s="62" t="s">
        <v>1382</v>
      </c>
      <c r="D829" s="62" t="s">
        <v>307</v>
      </c>
      <c r="E829" s="62" t="s">
        <v>308</v>
      </c>
      <c r="F829" s="78">
        <v>0.2075535</v>
      </c>
      <c r="G829" s="78">
        <v>0</v>
      </c>
      <c r="H829" s="79" t="str">
        <f t="shared" si="36"/>
        <v/>
      </c>
      <c r="I829" s="89">
        <v>0</v>
      </c>
      <c r="J829" s="89">
        <v>0.11897946000000001</v>
      </c>
      <c r="K829" s="79">
        <f t="shared" si="37"/>
        <v>-1</v>
      </c>
      <c r="L829" s="63">
        <f t="shared" si="38"/>
        <v>0</v>
      </c>
    </row>
    <row r="830" spans="1:12" x14ac:dyDescent="0.2">
      <c r="A830" s="62" t="s">
        <v>484</v>
      </c>
      <c r="B830" s="62" t="s">
        <v>495</v>
      </c>
      <c r="C830" s="62" t="s">
        <v>1236</v>
      </c>
      <c r="D830" s="62" t="s">
        <v>306</v>
      </c>
      <c r="E830" s="62" t="s">
        <v>1442</v>
      </c>
      <c r="F830" s="78">
        <v>0.25140708</v>
      </c>
      <c r="G830" s="78">
        <v>9.4553899999999996E-2</v>
      </c>
      <c r="H830" s="79">
        <f t="shared" si="36"/>
        <v>1.6588758369564873</v>
      </c>
      <c r="I830" s="89">
        <v>0</v>
      </c>
      <c r="J830" s="89">
        <v>0.10155085000000001</v>
      </c>
      <c r="K830" s="79">
        <f t="shared" si="37"/>
        <v>-1</v>
      </c>
      <c r="L830" s="63">
        <f t="shared" si="38"/>
        <v>0</v>
      </c>
    </row>
    <row r="831" spans="1:12" x14ac:dyDescent="0.2">
      <c r="A831" s="62" t="s">
        <v>2292</v>
      </c>
      <c r="B831" s="62" t="s">
        <v>2293</v>
      </c>
      <c r="C831" s="62" t="s">
        <v>1382</v>
      </c>
      <c r="D831" s="62" t="s">
        <v>307</v>
      </c>
      <c r="E831" s="62" t="s">
        <v>308</v>
      </c>
      <c r="F831" s="78">
        <v>5.5799999999999999E-3</v>
      </c>
      <c r="G831" s="78">
        <v>0</v>
      </c>
      <c r="H831" s="79" t="str">
        <f t="shared" si="36"/>
        <v/>
      </c>
      <c r="I831" s="89">
        <v>0</v>
      </c>
      <c r="J831" s="89">
        <v>8.1532126236183999E-2</v>
      </c>
      <c r="K831" s="79">
        <f t="shared" si="37"/>
        <v>-1</v>
      </c>
      <c r="L831" s="63">
        <f t="shared" si="38"/>
        <v>0</v>
      </c>
    </row>
    <row r="832" spans="1:12" x14ac:dyDescent="0.2">
      <c r="A832" s="62" t="s">
        <v>390</v>
      </c>
      <c r="B832" s="62" t="s">
        <v>664</v>
      </c>
      <c r="C832" s="62" t="s">
        <v>1231</v>
      </c>
      <c r="D832" s="62" t="s">
        <v>306</v>
      </c>
      <c r="E832" s="62" t="s">
        <v>1442</v>
      </c>
      <c r="F832" s="78">
        <v>0.46256075199999996</v>
      </c>
      <c r="G832" s="78">
        <v>1.7347662180000001</v>
      </c>
      <c r="H832" s="79">
        <f t="shared" si="36"/>
        <v>-0.73335845072353145</v>
      </c>
      <c r="I832" s="89">
        <v>0</v>
      </c>
      <c r="J832" s="89">
        <v>5.3386540000000003E-2</v>
      </c>
      <c r="K832" s="79">
        <f t="shared" si="37"/>
        <v>-1</v>
      </c>
      <c r="L832" s="63">
        <f t="shared" si="38"/>
        <v>0</v>
      </c>
    </row>
    <row r="833" spans="1:12" x14ac:dyDescent="0.2">
      <c r="A833" s="62" t="s">
        <v>2959</v>
      </c>
      <c r="B833" s="62" t="s">
        <v>2960</v>
      </c>
      <c r="C833" s="62" t="s">
        <v>1382</v>
      </c>
      <c r="D833" s="62" t="s">
        <v>307</v>
      </c>
      <c r="E833" s="62" t="s">
        <v>1442</v>
      </c>
      <c r="F833" s="78">
        <v>2.9835E-2</v>
      </c>
      <c r="G833" s="78">
        <v>5.1374000000000003E-2</v>
      </c>
      <c r="H833" s="79">
        <f t="shared" si="36"/>
        <v>-0.41925876902713433</v>
      </c>
      <c r="I833" s="89">
        <v>0</v>
      </c>
      <c r="J833" s="89">
        <v>5.1383999999999999E-2</v>
      </c>
      <c r="K833" s="79">
        <f t="shared" si="37"/>
        <v>-1</v>
      </c>
      <c r="L833" s="63">
        <f t="shared" si="38"/>
        <v>0</v>
      </c>
    </row>
    <row r="834" spans="1:12" x14ac:dyDescent="0.2">
      <c r="A834" s="62" t="s">
        <v>2961</v>
      </c>
      <c r="B834" s="62" t="s">
        <v>2962</v>
      </c>
      <c r="C834" s="62" t="s">
        <v>1382</v>
      </c>
      <c r="D834" s="62" t="s">
        <v>307</v>
      </c>
      <c r="E834" s="62" t="s">
        <v>1442</v>
      </c>
      <c r="F834" s="78">
        <v>6.3673999999999994E-2</v>
      </c>
      <c r="G834" s="78">
        <v>5.0796000000000001E-2</v>
      </c>
      <c r="H834" s="79">
        <f t="shared" si="36"/>
        <v>0.25352389951964716</v>
      </c>
      <c r="I834" s="89">
        <v>0</v>
      </c>
      <c r="J834" s="89">
        <v>5.0805999999999997E-2</v>
      </c>
      <c r="K834" s="79">
        <f t="shared" si="37"/>
        <v>-1</v>
      </c>
      <c r="L834" s="63">
        <f t="shared" si="38"/>
        <v>0</v>
      </c>
    </row>
    <row r="835" spans="1:12" x14ac:dyDescent="0.2">
      <c r="A835" s="62" t="s">
        <v>1933</v>
      </c>
      <c r="B835" s="62" t="s">
        <v>1934</v>
      </c>
      <c r="C835" s="62" t="s">
        <v>1382</v>
      </c>
      <c r="D835" s="62" t="s">
        <v>306</v>
      </c>
      <c r="E835" s="62" t="s">
        <v>1442</v>
      </c>
      <c r="F835" s="78">
        <v>8.8112529999999994E-2</v>
      </c>
      <c r="G835" s="78">
        <v>0.10886460000000001</v>
      </c>
      <c r="H835" s="79">
        <f t="shared" si="36"/>
        <v>-0.1906227552390769</v>
      </c>
      <c r="I835" s="89">
        <v>0</v>
      </c>
      <c r="J835" s="89">
        <v>5.0193160000000001E-2</v>
      </c>
      <c r="K835" s="79">
        <f t="shared" si="37"/>
        <v>-1</v>
      </c>
      <c r="L835" s="63">
        <f t="shared" si="38"/>
        <v>0</v>
      </c>
    </row>
    <row r="836" spans="1:12" x14ac:dyDescent="0.2">
      <c r="A836" s="62" t="s">
        <v>1142</v>
      </c>
      <c r="B836" s="62" t="s">
        <v>1143</v>
      </c>
      <c r="C836" s="62" t="s">
        <v>1235</v>
      </c>
      <c r="D836" s="62" t="s">
        <v>306</v>
      </c>
      <c r="E836" s="62" t="s">
        <v>1442</v>
      </c>
      <c r="F836" s="78">
        <v>0</v>
      </c>
      <c r="G836" s="78">
        <v>1.35491885</v>
      </c>
      <c r="H836" s="79">
        <f t="shared" si="36"/>
        <v>-1</v>
      </c>
      <c r="I836" s="89">
        <v>0</v>
      </c>
      <c r="J836" s="89">
        <v>4.3741500000000003E-2</v>
      </c>
      <c r="K836" s="79">
        <f t="shared" si="37"/>
        <v>-1</v>
      </c>
      <c r="L836" s="63" t="str">
        <f t="shared" si="38"/>
        <v/>
      </c>
    </row>
    <row r="837" spans="1:12" x14ac:dyDescent="0.2">
      <c r="A837" s="62" t="s">
        <v>2679</v>
      </c>
      <c r="B837" s="62" t="s">
        <v>2067</v>
      </c>
      <c r="C837" s="62" t="s">
        <v>1235</v>
      </c>
      <c r="D837" s="62" t="s">
        <v>307</v>
      </c>
      <c r="E837" s="62" t="s">
        <v>1442</v>
      </c>
      <c r="F837" s="78">
        <v>0.16616394000000001</v>
      </c>
      <c r="G837" s="78">
        <v>0.32297344</v>
      </c>
      <c r="H837" s="79">
        <f t="shared" si="36"/>
        <v>-0.48551825190331432</v>
      </c>
      <c r="I837" s="89">
        <v>0</v>
      </c>
      <c r="J837" s="89">
        <v>4.32892E-2</v>
      </c>
      <c r="K837" s="79">
        <f t="shared" si="37"/>
        <v>-1</v>
      </c>
      <c r="L837" s="63">
        <f t="shared" si="38"/>
        <v>0</v>
      </c>
    </row>
    <row r="838" spans="1:12" x14ac:dyDescent="0.2">
      <c r="A838" s="62" t="s">
        <v>35</v>
      </c>
      <c r="B838" s="62" t="s">
        <v>768</v>
      </c>
      <c r="C838" s="62" t="s">
        <v>1234</v>
      </c>
      <c r="D838" s="62" t="s">
        <v>306</v>
      </c>
      <c r="E838" s="62" t="s">
        <v>1442</v>
      </c>
      <c r="F838" s="78">
        <v>0.10549227</v>
      </c>
      <c r="G838" s="78">
        <v>0.50301609999999997</v>
      </c>
      <c r="H838" s="79">
        <f t="shared" si="36"/>
        <v>-0.79028052978821151</v>
      </c>
      <c r="I838" s="89">
        <v>0</v>
      </c>
      <c r="J838" s="89">
        <v>3.3097129999999995E-2</v>
      </c>
      <c r="K838" s="79">
        <f t="shared" si="37"/>
        <v>-1</v>
      </c>
      <c r="L838" s="63">
        <f t="shared" si="38"/>
        <v>0</v>
      </c>
    </row>
    <row r="839" spans="1:12" x14ac:dyDescent="0.2">
      <c r="A839" s="62" t="s">
        <v>2662</v>
      </c>
      <c r="B839" s="62" t="s">
        <v>265</v>
      </c>
      <c r="C839" s="62" t="s">
        <v>1235</v>
      </c>
      <c r="D839" s="62" t="s">
        <v>307</v>
      </c>
      <c r="E839" s="62" t="s">
        <v>1442</v>
      </c>
      <c r="F839" s="78">
        <v>1.0752368000000001</v>
      </c>
      <c r="G839" s="78">
        <v>0.1685083</v>
      </c>
      <c r="H839" s="79">
        <f t="shared" ref="H839:H902" si="39">IF(ISERROR(F839/G839-1),"",IF((F839/G839-1)&gt;10000%,"",F839/G839-1))</f>
        <v>5.3809129876688573</v>
      </c>
      <c r="I839" s="89">
        <v>0</v>
      </c>
      <c r="J839" s="89">
        <v>2.9759500000000001E-2</v>
      </c>
      <c r="K839" s="79">
        <f t="shared" ref="K839:K902" si="40">IF(ISERROR(I839/J839-1),"",IF((I839/J839-1)&gt;10000%,"",I839/J839-1))</f>
        <v>-1</v>
      </c>
      <c r="L839" s="63">
        <f t="shared" ref="L839:L902" si="41">IF(ISERROR(I839/F839),"",IF(I839/F839&gt;10000%,"",I839/F839))</f>
        <v>0</v>
      </c>
    </row>
    <row r="840" spans="1:12" x14ac:dyDescent="0.2">
      <c r="A840" s="62" t="s">
        <v>1600</v>
      </c>
      <c r="B840" s="62" t="s">
        <v>1599</v>
      </c>
      <c r="C840" s="62" t="s">
        <v>1382</v>
      </c>
      <c r="D840" s="62" t="s">
        <v>307</v>
      </c>
      <c r="E840" s="62" t="s">
        <v>308</v>
      </c>
      <c r="F840" s="78">
        <v>1.4494799999999999E-2</v>
      </c>
      <c r="G840" s="78">
        <v>8.1965399999999994E-2</v>
      </c>
      <c r="H840" s="79">
        <f t="shared" si="39"/>
        <v>-0.82315952828876582</v>
      </c>
      <c r="I840" s="89">
        <v>0</v>
      </c>
      <c r="J840" s="89">
        <v>2.4750000000000001E-2</v>
      </c>
      <c r="K840" s="79">
        <f t="shared" si="40"/>
        <v>-1</v>
      </c>
      <c r="L840" s="63">
        <f t="shared" si="41"/>
        <v>0</v>
      </c>
    </row>
    <row r="841" spans="1:12" x14ac:dyDescent="0.2">
      <c r="A841" s="62" t="s">
        <v>2764</v>
      </c>
      <c r="B841" s="62" t="s">
        <v>63</v>
      </c>
      <c r="C841" s="62" t="s">
        <v>2792</v>
      </c>
      <c r="D841" s="62" t="s">
        <v>307</v>
      </c>
      <c r="E841" s="62" t="s">
        <v>308</v>
      </c>
      <c r="F841" s="78">
        <v>0.55715616500000009</v>
      </c>
      <c r="G841" s="78">
        <v>3.8621929999999999E-2</v>
      </c>
      <c r="H841" s="79">
        <f t="shared" si="39"/>
        <v>13.425901683318262</v>
      </c>
      <c r="I841" s="89">
        <v>0</v>
      </c>
      <c r="J841" s="89">
        <v>2.176115E-2</v>
      </c>
      <c r="K841" s="79">
        <f t="shared" si="40"/>
        <v>-1</v>
      </c>
      <c r="L841" s="63">
        <f t="shared" si="41"/>
        <v>0</v>
      </c>
    </row>
    <row r="842" spans="1:12" x14ac:dyDescent="0.2">
      <c r="A842" s="62" t="s">
        <v>2713</v>
      </c>
      <c r="B842" s="62" t="s">
        <v>1369</v>
      </c>
      <c r="C842" s="62" t="s">
        <v>1230</v>
      </c>
      <c r="D842" s="62" t="s">
        <v>306</v>
      </c>
      <c r="E842" s="62" t="s">
        <v>1442</v>
      </c>
      <c r="F842" s="78">
        <v>0</v>
      </c>
      <c r="G842" s="78">
        <v>2.0663999999999998E-2</v>
      </c>
      <c r="H842" s="79">
        <f t="shared" si="39"/>
        <v>-1</v>
      </c>
      <c r="I842" s="89">
        <v>0</v>
      </c>
      <c r="J842" s="89">
        <v>2.0655730000000001E-2</v>
      </c>
      <c r="K842" s="79">
        <f t="shared" si="40"/>
        <v>-1</v>
      </c>
      <c r="L842" s="63" t="str">
        <f t="shared" si="41"/>
        <v/>
      </c>
    </row>
    <row r="843" spans="1:12" x14ac:dyDescent="0.2">
      <c r="A843" s="62" t="s">
        <v>2611</v>
      </c>
      <c r="B843" s="62" t="s">
        <v>2213</v>
      </c>
      <c r="C843" s="62" t="s">
        <v>1388</v>
      </c>
      <c r="D843" s="62" t="s">
        <v>306</v>
      </c>
      <c r="E843" s="62" t="s">
        <v>1442</v>
      </c>
      <c r="F843" s="78">
        <v>1.0560000000000001E-3</v>
      </c>
      <c r="G843" s="78">
        <v>0</v>
      </c>
      <c r="H843" s="79" t="str">
        <f t="shared" si="39"/>
        <v/>
      </c>
      <c r="I843" s="89">
        <v>0</v>
      </c>
      <c r="J843" s="89">
        <v>2.063274E-2</v>
      </c>
      <c r="K843" s="79">
        <f t="shared" si="40"/>
        <v>-1</v>
      </c>
      <c r="L843" s="63">
        <f t="shared" si="41"/>
        <v>0</v>
      </c>
    </row>
    <row r="844" spans="1:12" x14ac:dyDescent="0.2">
      <c r="A844" s="62" t="s">
        <v>36</v>
      </c>
      <c r="B844" s="62" t="s">
        <v>767</v>
      </c>
      <c r="C844" s="62" t="s">
        <v>1234</v>
      </c>
      <c r="D844" s="62" t="s">
        <v>306</v>
      </c>
      <c r="E844" s="62" t="s">
        <v>1442</v>
      </c>
      <c r="F844" s="78">
        <v>1.8950189999999999E-2</v>
      </c>
      <c r="G844" s="78">
        <v>2.2616220000000003E-2</v>
      </c>
      <c r="H844" s="79">
        <f t="shared" si="39"/>
        <v>-0.16209737966822058</v>
      </c>
      <c r="I844" s="89">
        <v>0</v>
      </c>
      <c r="J844" s="89">
        <v>2.0110599999999999E-2</v>
      </c>
      <c r="K844" s="79">
        <f t="shared" si="40"/>
        <v>-1</v>
      </c>
      <c r="L844" s="63">
        <f t="shared" si="41"/>
        <v>0</v>
      </c>
    </row>
    <row r="845" spans="1:12" x14ac:dyDescent="0.2">
      <c r="A845" s="62" t="s">
        <v>2231</v>
      </c>
      <c r="B845" s="62" t="s">
        <v>2232</v>
      </c>
      <c r="C845" s="62" t="s">
        <v>1236</v>
      </c>
      <c r="D845" s="62" t="s">
        <v>306</v>
      </c>
      <c r="E845" s="62" t="s">
        <v>1442</v>
      </c>
      <c r="F845" s="78">
        <v>0.11026689000000001</v>
      </c>
      <c r="G845" s="78">
        <v>0.14196064999999999</v>
      </c>
      <c r="H845" s="79">
        <f t="shared" si="39"/>
        <v>-0.22325736040233679</v>
      </c>
      <c r="I845" s="89">
        <v>0</v>
      </c>
      <c r="J845" s="89">
        <v>1.882526E-2</v>
      </c>
      <c r="K845" s="79">
        <f t="shared" si="40"/>
        <v>-1</v>
      </c>
      <c r="L845" s="63">
        <f t="shared" si="41"/>
        <v>0</v>
      </c>
    </row>
    <row r="846" spans="1:12" x14ac:dyDescent="0.2">
      <c r="A846" s="62" t="s">
        <v>477</v>
      </c>
      <c r="B846" s="62" t="s">
        <v>478</v>
      </c>
      <c r="C846" s="62" t="s">
        <v>1236</v>
      </c>
      <c r="D846" s="62" t="s">
        <v>306</v>
      </c>
      <c r="E846" s="62" t="s">
        <v>1442</v>
      </c>
      <c r="F846" s="78">
        <v>0.10842765</v>
      </c>
      <c r="G846" s="78">
        <v>0.13621555300000002</v>
      </c>
      <c r="H846" s="79">
        <f t="shared" si="39"/>
        <v>-0.20399948748877461</v>
      </c>
      <c r="I846" s="89">
        <v>0</v>
      </c>
      <c r="J846" s="89">
        <v>1.7458130000000002E-2</v>
      </c>
      <c r="K846" s="79">
        <f t="shared" si="40"/>
        <v>-1</v>
      </c>
      <c r="L846" s="63">
        <f t="shared" si="41"/>
        <v>0</v>
      </c>
    </row>
    <row r="847" spans="1:12" x14ac:dyDescent="0.2">
      <c r="A847" s="62" t="s">
        <v>236</v>
      </c>
      <c r="B847" s="62" t="s">
        <v>14</v>
      </c>
      <c r="C847" s="62" t="s">
        <v>1382</v>
      </c>
      <c r="D847" s="62" t="s">
        <v>307</v>
      </c>
      <c r="E847" s="62" t="s">
        <v>308</v>
      </c>
      <c r="F847" s="78">
        <v>0.34094147999999996</v>
      </c>
      <c r="G847" s="78">
        <v>9.0372100000000011E-2</v>
      </c>
      <c r="H847" s="79">
        <f t="shared" si="39"/>
        <v>2.7726408924878356</v>
      </c>
      <c r="I847" s="89">
        <v>0</v>
      </c>
      <c r="J847" s="89">
        <v>1.2696190000000001E-2</v>
      </c>
      <c r="K847" s="79">
        <f t="shared" si="40"/>
        <v>-1</v>
      </c>
      <c r="L847" s="63">
        <f t="shared" si="41"/>
        <v>0</v>
      </c>
    </row>
    <row r="848" spans="1:12" x14ac:dyDescent="0.2">
      <c r="A848" s="62" t="s">
        <v>2445</v>
      </c>
      <c r="B848" s="62" t="s">
        <v>2088</v>
      </c>
      <c r="C848" s="62" t="s">
        <v>947</v>
      </c>
      <c r="D848" s="62" t="s">
        <v>306</v>
      </c>
      <c r="E848" s="62" t="s">
        <v>1442</v>
      </c>
      <c r="F848" s="78">
        <v>0</v>
      </c>
      <c r="G848" s="78">
        <v>1.155E-2</v>
      </c>
      <c r="H848" s="79">
        <f t="shared" si="39"/>
        <v>-1</v>
      </c>
      <c r="I848" s="89">
        <v>0</v>
      </c>
      <c r="J848" s="89">
        <v>1.155E-2</v>
      </c>
      <c r="K848" s="79">
        <f t="shared" si="40"/>
        <v>-1</v>
      </c>
      <c r="L848" s="63" t="str">
        <f t="shared" si="41"/>
        <v/>
      </c>
    </row>
    <row r="849" spans="1:12" x14ac:dyDescent="0.2">
      <c r="A849" s="62" t="s">
        <v>804</v>
      </c>
      <c r="B849" s="62" t="s">
        <v>805</v>
      </c>
      <c r="C849" s="62" t="s">
        <v>1231</v>
      </c>
      <c r="D849" s="62" t="s">
        <v>306</v>
      </c>
      <c r="E849" s="62" t="s">
        <v>1442</v>
      </c>
      <c r="F849" s="78">
        <v>0.28438692500000001</v>
      </c>
      <c r="G849" s="78">
        <v>0.22021020999999999</v>
      </c>
      <c r="H849" s="79">
        <f t="shared" si="39"/>
        <v>0.29143387584072511</v>
      </c>
      <c r="I849" s="89">
        <v>0</v>
      </c>
      <c r="J849" s="89">
        <v>1.054686E-2</v>
      </c>
      <c r="K849" s="79">
        <f t="shared" si="40"/>
        <v>-1</v>
      </c>
      <c r="L849" s="63">
        <f t="shared" si="41"/>
        <v>0</v>
      </c>
    </row>
    <row r="850" spans="1:12" x14ac:dyDescent="0.2">
      <c r="A850" s="62" t="s">
        <v>208</v>
      </c>
      <c r="B850" s="62" t="s">
        <v>209</v>
      </c>
      <c r="C850" s="62" t="s">
        <v>219</v>
      </c>
      <c r="D850" s="62" t="s">
        <v>307</v>
      </c>
      <c r="E850" s="62" t="s">
        <v>1442</v>
      </c>
      <c r="F850" s="78">
        <v>0.26112271999999997</v>
      </c>
      <c r="G850" s="78">
        <v>3.3040269999999997E-2</v>
      </c>
      <c r="H850" s="79">
        <f t="shared" si="39"/>
        <v>6.9031654402339937</v>
      </c>
      <c r="I850" s="89">
        <v>0</v>
      </c>
      <c r="J850" s="89">
        <v>9.9715900000000007E-3</v>
      </c>
      <c r="K850" s="79">
        <f t="shared" si="40"/>
        <v>-1</v>
      </c>
      <c r="L850" s="63">
        <f t="shared" si="41"/>
        <v>0</v>
      </c>
    </row>
    <row r="851" spans="1:12" x14ac:dyDescent="0.2">
      <c r="A851" s="62" t="s">
        <v>1384</v>
      </c>
      <c r="B851" s="62" t="s">
        <v>1385</v>
      </c>
      <c r="C851" s="62" t="s">
        <v>1236</v>
      </c>
      <c r="D851" s="62" t="s">
        <v>306</v>
      </c>
      <c r="E851" s="62" t="s">
        <v>1442</v>
      </c>
      <c r="F851" s="78">
        <v>0.30888696000000004</v>
      </c>
      <c r="G851" s="78">
        <v>0.72433289000000001</v>
      </c>
      <c r="H851" s="79">
        <f t="shared" si="39"/>
        <v>-0.57355662808574104</v>
      </c>
      <c r="I851" s="89">
        <v>0</v>
      </c>
      <c r="J851" s="89">
        <v>9.4377599999999999E-3</v>
      </c>
      <c r="K851" s="79">
        <f t="shared" si="40"/>
        <v>-1</v>
      </c>
      <c r="L851" s="63">
        <f t="shared" si="41"/>
        <v>0</v>
      </c>
    </row>
    <row r="852" spans="1:12" x14ac:dyDescent="0.2">
      <c r="A852" s="62" t="s">
        <v>311</v>
      </c>
      <c r="B852" s="62" t="s">
        <v>312</v>
      </c>
      <c r="C852" s="62" t="s">
        <v>1231</v>
      </c>
      <c r="D852" s="62" t="s">
        <v>306</v>
      </c>
      <c r="E852" s="62" t="s">
        <v>1442</v>
      </c>
      <c r="F852" s="78">
        <v>0.138383175</v>
      </c>
      <c r="G852" s="78">
        <v>0.109561648</v>
      </c>
      <c r="H852" s="79">
        <f t="shared" si="39"/>
        <v>0.26306218942599324</v>
      </c>
      <c r="I852" s="89">
        <v>0</v>
      </c>
      <c r="J852" s="89">
        <v>5.9553699999999998E-3</v>
      </c>
      <c r="K852" s="79">
        <f t="shared" si="40"/>
        <v>-1</v>
      </c>
      <c r="L852" s="63">
        <f t="shared" si="41"/>
        <v>0</v>
      </c>
    </row>
    <row r="853" spans="1:12" x14ac:dyDescent="0.2">
      <c r="A853" s="62" t="s">
        <v>202</v>
      </c>
      <c r="B853" s="62" t="s">
        <v>203</v>
      </c>
      <c r="C853" s="62" t="s">
        <v>219</v>
      </c>
      <c r="D853" s="62" t="s">
        <v>307</v>
      </c>
      <c r="E853" s="62" t="s">
        <v>1442</v>
      </c>
      <c r="F853" s="78">
        <v>0.64938969999999996</v>
      </c>
      <c r="G853" s="78">
        <v>0.72496136</v>
      </c>
      <c r="H853" s="79">
        <f t="shared" si="39"/>
        <v>-0.10424232817042833</v>
      </c>
      <c r="I853" s="89">
        <v>0</v>
      </c>
      <c r="J853" s="89">
        <v>5.1498400000000001E-3</v>
      </c>
      <c r="K853" s="79">
        <f t="shared" si="40"/>
        <v>-1</v>
      </c>
      <c r="L853" s="63">
        <f t="shared" si="41"/>
        <v>0</v>
      </c>
    </row>
    <row r="854" spans="1:12" x14ac:dyDescent="0.2">
      <c r="A854" s="62" t="s">
        <v>2866</v>
      </c>
      <c r="B854" s="62" t="s">
        <v>2867</v>
      </c>
      <c r="C854" s="62" t="s">
        <v>433</v>
      </c>
      <c r="D854" s="62" t="s">
        <v>307</v>
      </c>
      <c r="E854" s="62" t="s">
        <v>308</v>
      </c>
      <c r="F854" s="78">
        <v>0</v>
      </c>
      <c r="G854" s="78">
        <v>8.5349999999999992E-3</v>
      </c>
      <c r="H854" s="79">
        <f t="shared" si="39"/>
        <v>-1</v>
      </c>
      <c r="I854" s="89">
        <v>0</v>
      </c>
      <c r="J854" s="89">
        <v>5.1029999999999999E-3</v>
      </c>
      <c r="K854" s="79">
        <f t="shared" si="40"/>
        <v>-1</v>
      </c>
      <c r="L854" s="63" t="str">
        <f t="shared" si="41"/>
        <v/>
      </c>
    </row>
    <row r="855" spans="1:12" x14ac:dyDescent="0.2">
      <c r="A855" s="62" t="s">
        <v>2083</v>
      </c>
      <c r="B855" s="62" t="s">
        <v>2084</v>
      </c>
      <c r="C855" s="62" t="s">
        <v>1236</v>
      </c>
      <c r="D855" s="62" t="s">
        <v>306</v>
      </c>
      <c r="E855" s="62" t="s">
        <v>1442</v>
      </c>
      <c r="F855" s="78">
        <v>0</v>
      </c>
      <c r="G855" s="78">
        <v>3.1627799999999998E-2</v>
      </c>
      <c r="H855" s="79">
        <f t="shared" si="39"/>
        <v>-1</v>
      </c>
      <c r="I855" s="89">
        <v>0</v>
      </c>
      <c r="J855" s="89">
        <v>4.6562299999999999E-3</v>
      </c>
      <c r="K855" s="79">
        <f t="shared" si="40"/>
        <v>-1</v>
      </c>
      <c r="L855" s="63" t="str">
        <f t="shared" si="41"/>
        <v/>
      </c>
    </row>
    <row r="856" spans="1:12" x14ac:dyDescent="0.2">
      <c r="A856" s="62" t="s">
        <v>2003</v>
      </c>
      <c r="B856" s="62" t="s">
        <v>2004</v>
      </c>
      <c r="C856" s="62" t="s">
        <v>1236</v>
      </c>
      <c r="D856" s="62" t="s">
        <v>306</v>
      </c>
      <c r="E856" s="62" t="s">
        <v>1442</v>
      </c>
      <c r="F856" s="78">
        <v>5.6830372499999999</v>
      </c>
      <c r="G856" s="78">
        <v>2.1429045499999999</v>
      </c>
      <c r="H856" s="79">
        <f t="shared" si="39"/>
        <v>1.6520253783585463</v>
      </c>
      <c r="I856" s="89">
        <v>0</v>
      </c>
      <c r="J856" s="89">
        <v>3.7294899999999998E-3</v>
      </c>
      <c r="K856" s="79">
        <f t="shared" si="40"/>
        <v>-1</v>
      </c>
      <c r="L856" s="63">
        <f t="shared" si="41"/>
        <v>0</v>
      </c>
    </row>
    <row r="857" spans="1:12" x14ac:dyDescent="0.2">
      <c r="A857" s="62" t="s">
        <v>411</v>
      </c>
      <c r="B857" s="62" t="s">
        <v>412</v>
      </c>
      <c r="C857" s="62" t="s">
        <v>433</v>
      </c>
      <c r="D857" s="62" t="s">
        <v>307</v>
      </c>
      <c r="E857" s="62" t="s">
        <v>308</v>
      </c>
      <c r="F857" s="78">
        <v>0.48012709999999997</v>
      </c>
      <c r="G857" s="78">
        <v>1.3624722000000001E-2</v>
      </c>
      <c r="H857" s="79">
        <f t="shared" si="39"/>
        <v>34.239405251718161</v>
      </c>
      <c r="I857" s="89">
        <v>0</v>
      </c>
      <c r="J857" s="89">
        <v>3.4336900000000001E-3</v>
      </c>
      <c r="K857" s="79">
        <f t="shared" si="40"/>
        <v>-1</v>
      </c>
      <c r="L857" s="63">
        <f t="shared" si="41"/>
        <v>0</v>
      </c>
    </row>
    <row r="858" spans="1:12" x14ac:dyDescent="0.2">
      <c r="A858" s="62" t="s">
        <v>2687</v>
      </c>
      <c r="B858" s="62" t="s">
        <v>2219</v>
      </c>
      <c r="C858" s="62" t="s">
        <v>1235</v>
      </c>
      <c r="D858" s="62" t="s">
        <v>1153</v>
      </c>
      <c r="E858" s="62" t="s">
        <v>308</v>
      </c>
      <c r="F858" s="78">
        <v>0.48010469</v>
      </c>
      <c r="G858" s="78">
        <v>7.6757429999999988E-2</v>
      </c>
      <c r="H858" s="79">
        <f t="shared" si="39"/>
        <v>5.2548301838662406</v>
      </c>
      <c r="I858" s="89">
        <v>0</v>
      </c>
      <c r="J858" s="89">
        <v>1.0821800000000001E-3</v>
      </c>
      <c r="K858" s="79">
        <f t="shared" si="40"/>
        <v>-1</v>
      </c>
      <c r="L858" s="63">
        <f t="shared" si="41"/>
        <v>0</v>
      </c>
    </row>
    <row r="859" spans="1:12" x14ac:dyDescent="0.2">
      <c r="A859" s="62" t="s">
        <v>2280</v>
      </c>
      <c r="B859" s="62" t="s">
        <v>2281</v>
      </c>
      <c r="C859" s="62" t="s">
        <v>947</v>
      </c>
      <c r="D859" s="62" t="s">
        <v>306</v>
      </c>
      <c r="E859" s="62" t="s">
        <v>1442</v>
      </c>
      <c r="F859" s="78">
        <v>0</v>
      </c>
      <c r="G859" s="78">
        <v>9.9500000000000001E-4</v>
      </c>
      <c r="H859" s="79">
        <f t="shared" si="39"/>
        <v>-1</v>
      </c>
      <c r="I859" s="89">
        <v>0</v>
      </c>
      <c r="J859" s="89">
        <v>9.9500000000000001E-4</v>
      </c>
      <c r="K859" s="79">
        <f t="shared" si="40"/>
        <v>-1</v>
      </c>
      <c r="L859" s="63" t="str">
        <f t="shared" si="41"/>
        <v/>
      </c>
    </row>
    <row r="860" spans="1:12" x14ac:dyDescent="0.2">
      <c r="A860" s="62" t="s">
        <v>2603</v>
      </c>
      <c r="B860" s="62" t="s">
        <v>1422</v>
      </c>
      <c r="C860" s="62" t="s">
        <v>1235</v>
      </c>
      <c r="D860" s="62" t="s">
        <v>307</v>
      </c>
      <c r="E860" s="62" t="s">
        <v>1442</v>
      </c>
      <c r="F860" s="78">
        <v>0.31283028999999996</v>
      </c>
      <c r="G860" s="78">
        <v>0.24738072</v>
      </c>
      <c r="H860" s="79">
        <f t="shared" si="39"/>
        <v>0.26457021387923829</v>
      </c>
      <c r="I860" s="89">
        <v>0</v>
      </c>
      <c r="J860" s="89">
        <v>9.0202999999999995E-4</v>
      </c>
      <c r="K860" s="79">
        <f t="shared" si="40"/>
        <v>-1</v>
      </c>
      <c r="L860" s="63">
        <f t="shared" si="41"/>
        <v>0</v>
      </c>
    </row>
    <row r="861" spans="1:12" x14ac:dyDescent="0.2">
      <c r="A861" s="62" t="s">
        <v>2011</v>
      </c>
      <c r="B861" s="62" t="s">
        <v>2012</v>
      </c>
      <c r="C861" s="62" t="s">
        <v>1236</v>
      </c>
      <c r="D861" s="62" t="s">
        <v>306</v>
      </c>
      <c r="E861" s="62" t="s">
        <v>1442</v>
      </c>
      <c r="F861" s="78">
        <v>2.37536E-2</v>
      </c>
      <c r="G861" s="78">
        <v>1.66662E-3</v>
      </c>
      <c r="H861" s="79">
        <f t="shared" si="39"/>
        <v>13.252559071654007</v>
      </c>
      <c r="I861" s="89">
        <v>0</v>
      </c>
      <c r="J861" s="89">
        <v>0</v>
      </c>
      <c r="K861" s="79" t="str">
        <f t="shared" si="40"/>
        <v/>
      </c>
      <c r="L861" s="63">
        <f t="shared" si="41"/>
        <v>0</v>
      </c>
    </row>
    <row r="862" spans="1:12" x14ac:dyDescent="0.2">
      <c r="A862" s="62" t="s">
        <v>2271</v>
      </c>
      <c r="B862" s="62" t="s">
        <v>1133</v>
      </c>
      <c r="C862" s="62" t="s">
        <v>1382</v>
      </c>
      <c r="D862" s="62" t="s">
        <v>306</v>
      </c>
      <c r="E862" s="62" t="s">
        <v>1442</v>
      </c>
      <c r="F862" s="78">
        <v>0</v>
      </c>
      <c r="G862" s="78">
        <v>0</v>
      </c>
      <c r="H862" s="79" t="str">
        <f t="shared" si="39"/>
        <v/>
      </c>
      <c r="I862" s="89">
        <v>0</v>
      </c>
      <c r="J862" s="89">
        <v>0</v>
      </c>
      <c r="K862" s="79" t="str">
        <f t="shared" si="40"/>
        <v/>
      </c>
      <c r="L862" s="63" t="str">
        <f t="shared" si="41"/>
        <v/>
      </c>
    </row>
    <row r="863" spans="1:12" x14ac:dyDescent="0.2">
      <c r="A863" s="62" t="s">
        <v>2616</v>
      </c>
      <c r="B863" s="62" t="s">
        <v>1138</v>
      </c>
      <c r="C863" s="62" t="s">
        <v>1235</v>
      </c>
      <c r="D863" s="62" t="s">
        <v>1153</v>
      </c>
      <c r="E863" s="62" t="s">
        <v>1442</v>
      </c>
      <c r="F863" s="78">
        <v>0.62630529000000001</v>
      </c>
      <c r="G863" s="78">
        <v>0.117666915</v>
      </c>
      <c r="H863" s="79">
        <f t="shared" si="39"/>
        <v>4.3226966135723028</v>
      </c>
      <c r="I863" s="89">
        <v>0</v>
      </c>
      <c r="J863" s="89">
        <v>0</v>
      </c>
      <c r="K863" s="79" t="str">
        <f t="shared" si="40"/>
        <v/>
      </c>
      <c r="L863" s="63">
        <f t="shared" si="41"/>
        <v>0</v>
      </c>
    </row>
    <row r="864" spans="1:12" x14ac:dyDescent="0.2">
      <c r="A864" s="62" t="s">
        <v>2169</v>
      </c>
      <c r="B864" s="62" t="s">
        <v>2154</v>
      </c>
      <c r="C864" s="62" t="s">
        <v>1382</v>
      </c>
      <c r="D864" s="62" t="s">
        <v>307</v>
      </c>
      <c r="E864" s="62" t="s">
        <v>308</v>
      </c>
      <c r="F864" s="78">
        <v>0.16105710000000001</v>
      </c>
      <c r="G864" s="78">
        <v>0</v>
      </c>
      <c r="H864" s="79" t="str">
        <f t="shared" si="39"/>
        <v/>
      </c>
      <c r="I864" s="89">
        <v>0</v>
      </c>
      <c r="J864" s="89">
        <v>0</v>
      </c>
      <c r="K864" s="79" t="str">
        <f t="shared" si="40"/>
        <v/>
      </c>
      <c r="L864" s="63">
        <f t="shared" si="41"/>
        <v>0</v>
      </c>
    </row>
    <row r="865" spans="1:12" x14ac:dyDescent="0.2">
      <c r="A865" s="62" t="s">
        <v>2586</v>
      </c>
      <c r="B865" s="62" t="s">
        <v>28</v>
      </c>
      <c r="C865" s="62" t="s">
        <v>1235</v>
      </c>
      <c r="D865" s="62" t="s">
        <v>1153</v>
      </c>
      <c r="E865" s="62" t="s">
        <v>1442</v>
      </c>
      <c r="F865" s="78">
        <v>0</v>
      </c>
      <c r="G865" s="78">
        <v>0</v>
      </c>
      <c r="H865" s="79" t="str">
        <f t="shared" si="39"/>
        <v/>
      </c>
      <c r="I865" s="89">
        <v>0</v>
      </c>
      <c r="J865" s="89">
        <v>0</v>
      </c>
      <c r="K865" s="79" t="str">
        <f t="shared" si="40"/>
        <v/>
      </c>
      <c r="L865" s="63" t="str">
        <f t="shared" si="41"/>
        <v/>
      </c>
    </row>
    <row r="866" spans="1:12" x14ac:dyDescent="0.2">
      <c r="A866" s="62" t="s">
        <v>2</v>
      </c>
      <c r="B866" s="62" t="s">
        <v>3</v>
      </c>
      <c r="C866" s="62" t="s">
        <v>1382</v>
      </c>
      <c r="D866" s="62" t="s">
        <v>307</v>
      </c>
      <c r="E866" s="62" t="s">
        <v>308</v>
      </c>
      <c r="F866" s="78">
        <v>0</v>
      </c>
      <c r="G866" s="78">
        <v>1.1934800000000001</v>
      </c>
      <c r="H866" s="79">
        <f t="shared" si="39"/>
        <v>-1</v>
      </c>
      <c r="I866" s="89">
        <v>0</v>
      </c>
      <c r="J866" s="89">
        <v>0</v>
      </c>
      <c r="K866" s="79" t="str">
        <f t="shared" si="40"/>
        <v/>
      </c>
      <c r="L866" s="63" t="str">
        <f t="shared" si="41"/>
        <v/>
      </c>
    </row>
    <row r="867" spans="1:12" x14ac:dyDescent="0.2">
      <c r="A867" s="62" t="s">
        <v>1257</v>
      </c>
      <c r="B867" s="62" t="s">
        <v>592</v>
      </c>
      <c r="C867" s="62" t="s">
        <v>1233</v>
      </c>
      <c r="D867" s="62" t="s">
        <v>306</v>
      </c>
      <c r="E867" s="62" t="s">
        <v>1442</v>
      </c>
      <c r="F867" s="78">
        <v>1.34431319</v>
      </c>
      <c r="G867" s="78">
        <v>0.70182732999999997</v>
      </c>
      <c r="H867" s="79">
        <f t="shared" si="39"/>
        <v>0.91544719411254638</v>
      </c>
      <c r="I867" s="89">
        <v>0</v>
      </c>
      <c r="J867" s="89">
        <v>0</v>
      </c>
      <c r="K867" s="79" t="str">
        <f t="shared" si="40"/>
        <v/>
      </c>
      <c r="L867" s="63">
        <f t="shared" si="41"/>
        <v>0</v>
      </c>
    </row>
    <row r="868" spans="1:12" x14ac:dyDescent="0.2">
      <c r="A868" s="62" t="s">
        <v>427</v>
      </c>
      <c r="B868" s="62" t="s">
        <v>428</v>
      </c>
      <c r="C868" s="62" t="s">
        <v>433</v>
      </c>
      <c r="D868" s="62" t="s">
        <v>307</v>
      </c>
      <c r="E868" s="62" t="s">
        <v>308</v>
      </c>
      <c r="F868" s="78">
        <v>2.3797869999999999E-2</v>
      </c>
      <c r="G868" s="78">
        <v>0.41639080000000001</v>
      </c>
      <c r="H868" s="79">
        <f t="shared" si="39"/>
        <v>-0.942847272322059</v>
      </c>
      <c r="I868" s="89">
        <v>0</v>
      </c>
      <c r="J868" s="89">
        <v>0</v>
      </c>
      <c r="K868" s="79" t="str">
        <f t="shared" si="40"/>
        <v/>
      </c>
      <c r="L868" s="63">
        <f t="shared" si="41"/>
        <v>0</v>
      </c>
    </row>
    <row r="869" spans="1:12" x14ac:dyDescent="0.2">
      <c r="A869" s="62" t="s">
        <v>2681</v>
      </c>
      <c r="B869" s="62" t="s">
        <v>1848</v>
      </c>
      <c r="C869" s="62" t="s">
        <v>1235</v>
      </c>
      <c r="D869" s="62" t="s">
        <v>1153</v>
      </c>
      <c r="E869" s="62" t="s">
        <v>308</v>
      </c>
      <c r="F869" s="78">
        <v>0</v>
      </c>
      <c r="G869" s="78">
        <v>1.1215363200000001</v>
      </c>
      <c r="H869" s="79">
        <f t="shared" si="39"/>
        <v>-1</v>
      </c>
      <c r="I869" s="89">
        <v>0</v>
      </c>
      <c r="J869" s="89">
        <v>0</v>
      </c>
      <c r="K869" s="79" t="str">
        <f t="shared" si="40"/>
        <v/>
      </c>
      <c r="L869" s="63" t="str">
        <f t="shared" si="41"/>
        <v/>
      </c>
    </row>
    <row r="870" spans="1:12" x14ac:dyDescent="0.2">
      <c r="A870" s="62" t="s">
        <v>2202</v>
      </c>
      <c r="B870" s="62" t="s">
        <v>2195</v>
      </c>
      <c r="C870" s="62" t="s">
        <v>1235</v>
      </c>
      <c r="D870" s="62" t="s">
        <v>306</v>
      </c>
      <c r="E870" s="62" t="s">
        <v>1442</v>
      </c>
      <c r="F870" s="78">
        <v>0</v>
      </c>
      <c r="G870" s="78">
        <v>4.0337599999999999E-3</v>
      </c>
      <c r="H870" s="79">
        <f t="shared" si="39"/>
        <v>-1</v>
      </c>
      <c r="I870" s="89">
        <v>0</v>
      </c>
      <c r="J870" s="89">
        <v>0</v>
      </c>
      <c r="K870" s="79" t="str">
        <f t="shared" si="40"/>
        <v/>
      </c>
      <c r="L870" s="63" t="str">
        <f t="shared" si="41"/>
        <v/>
      </c>
    </row>
    <row r="871" spans="1:12" x14ac:dyDescent="0.2">
      <c r="A871" s="62" t="s">
        <v>1493</v>
      </c>
      <c r="B871" s="62" t="s">
        <v>1483</v>
      </c>
      <c r="C871" s="62" t="s">
        <v>1382</v>
      </c>
      <c r="D871" s="62" t="s">
        <v>307</v>
      </c>
      <c r="E871" s="62" t="s">
        <v>308</v>
      </c>
      <c r="F871" s="78">
        <v>0.30975197999999998</v>
      </c>
      <c r="G871" s="78">
        <v>8.8595279999999998E-2</v>
      </c>
      <c r="H871" s="79">
        <f t="shared" si="39"/>
        <v>2.4962582656773589</v>
      </c>
      <c r="I871" s="89">
        <v>0</v>
      </c>
      <c r="J871" s="89">
        <v>0</v>
      </c>
      <c r="K871" s="79" t="str">
        <f t="shared" si="40"/>
        <v/>
      </c>
      <c r="L871" s="63">
        <f t="shared" si="41"/>
        <v>0</v>
      </c>
    </row>
    <row r="872" spans="1:12" x14ac:dyDescent="0.2">
      <c r="A872" s="62" t="s">
        <v>1906</v>
      </c>
      <c r="B872" s="62" t="s">
        <v>1907</v>
      </c>
      <c r="C872" s="62" t="s">
        <v>1382</v>
      </c>
      <c r="D872" s="62" t="s">
        <v>307</v>
      </c>
      <c r="E872" s="62" t="s">
        <v>308</v>
      </c>
      <c r="F872" s="78">
        <v>0</v>
      </c>
      <c r="G872" s="78">
        <v>0</v>
      </c>
      <c r="H872" s="79" t="str">
        <f t="shared" si="39"/>
        <v/>
      </c>
      <c r="I872" s="89">
        <v>0</v>
      </c>
      <c r="J872" s="89">
        <v>0</v>
      </c>
      <c r="K872" s="79" t="str">
        <f t="shared" si="40"/>
        <v/>
      </c>
      <c r="L872" s="63" t="str">
        <f t="shared" si="41"/>
        <v/>
      </c>
    </row>
    <row r="873" spans="1:12" x14ac:dyDescent="0.2">
      <c r="A873" s="62" t="s">
        <v>1904</v>
      </c>
      <c r="B873" s="62" t="s">
        <v>1905</v>
      </c>
      <c r="C873" s="62" t="s">
        <v>1382</v>
      </c>
      <c r="D873" s="62" t="s">
        <v>307</v>
      </c>
      <c r="E873" s="62" t="s">
        <v>308</v>
      </c>
      <c r="F873" s="78">
        <v>0.10115576</v>
      </c>
      <c r="G873" s="78">
        <v>1.7848560000000003E-2</v>
      </c>
      <c r="H873" s="79">
        <f t="shared" si="39"/>
        <v>4.6674465615153258</v>
      </c>
      <c r="I873" s="89">
        <v>0</v>
      </c>
      <c r="J873" s="89">
        <v>0</v>
      </c>
      <c r="K873" s="79" t="str">
        <f t="shared" si="40"/>
        <v/>
      </c>
      <c r="L873" s="63">
        <f t="shared" si="41"/>
        <v>0</v>
      </c>
    </row>
    <row r="874" spans="1:12" x14ac:dyDescent="0.2">
      <c r="A874" s="62" t="s">
        <v>785</v>
      </c>
      <c r="B874" s="62" t="s">
        <v>786</v>
      </c>
      <c r="C874" s="62" t="s">
        <v>1231</v>
      </c>
      <c r="D874" s="62" t="s">
        <v>306</v>
      </c>
      <c r="E874" s="62" t="s">
        <v>1442</v>
      </c>
      <c r="F874" s="78">
        <v>2.6123320299999997</v>
      </c>
      <c r="G874" s="78">
        <v>2.6458950000000002E-2</v>
      </c>
      <c r="H874" s="79">
        <f t="shared" si="39"/>
        <v>97.731507864068661</v>
      </c>
      <c r="I874" s="89">
        <v>0</v>
      </c>
      <c r="J874" s="89">
        <v>0</v>
      </c>
      <c r="K874" s="79" t="str">
        <f t="shared" si="40"/>
        <v/>
      </c>
      <c r="L874" s="63">
        <f t="shared" si="41"/>
        <v>0</v>
      </c>
    </row>
    <row r="875" spans="1:12" x14ac:dyDescent="0.2">
      <c r="A875" s="62" t="s">
        <v>1911</v>
      </c>
      <c r="B875" s="62" t="s">
        <v>1912</v>
      </c>
      <c r="C875" s="62" t="s">
        <v>1382</v>
      </c>
      <c r="D875" s="62" t="s">
        <v>307</v>
      </c>
      <c r="E875" s="62" t="s">
        <v>308</v>
      </c>
      <c r="F875" s="78">
        <v>0.82678469999999993</v>
      </c>
      <c r="G875" s="78">
        <v>0</v>
      </c>
      <c r="H875" s="79" t="str">
        <f t="shared" si="39"/>
        <v/>
      </c>
      <c r="I875" s="89">
        <v>0</v>
      </c>
      <c r="J875" s="89">
        <v>0</v>
      </c>
      <c r="K875" s="79" t="str">
        <f t="shared" si="40"/>
        <v/>
      </c>
      <c r="L875" s="63">
        <f t="shared" si="41"/>
        <v>0</v>
      </c>
    </row>
    <row r="876" spans="1:12" x14ac:dyDescent="0.2">
      <c r="A876" s="62" t="s">
        <v>2772</v>
      </c>
      <c r="B876" s="62" t="s">
        <v>894</v>
      </c>
      <c r="C876" s="62" t="s">
        <v>2792</v>
      </c>
      <c r="D876" s="62" t="s">
        <v>306</v>
      </c>
      <c r="E876" s="62" t="s">
        <v>1442</v>
      </c>
      <c r="F876" s="78">
        <v>6.1902943389999994</v>
      </c>
      <c r="G876" s="78">
        <v>2.241630878</v>
      </c>
      <c r="H876" s="79">
        <f t="shared" si="39"/>
        <v>1.7615136817364982</v>
      </c>
      <c r="I876" s="89">
        <v>0</v>
      </c>
      <c r="J876" s="89">
        <v>0</v>
      </c>
      <c r="K876" s="79" t="str">
        <f t="shared" si="40"/>
        <v/>
      </c>
      <c r="L876" s="63">
        <f t="shared" si="41"/>
        <v>0</v>
      </c>
    </row>
    <row r="877" spans="1:12" x14ac:dyDescent="0.2">
      <c r="A877" s="62" t="s">
        <v>2244</v>
      </c>
      <c r="B877" s="62" t="s">
        <v>1392</v>
      </c>
      <c r="C877" s="62" t="s">
        <v>219</v>
      </c>
      <c r="D877" s="62" t="s">
        <v>1153</v>
      </c>
      <c r="E877" s="62" t="s">
        <v>308</v>
      </c>
      <c r="F877" s="78">
        <v>1.0786300000000001E-3</v>
      </c>
      <c r="G877" s="78">
        <v>5.6316540000000007E-3</v>
      </c>
      <c r="H877" s="79">
        <f t="shared" si="39"/>
        <v>-0.80847012263182361</v>
      </c>
      <c r="I877" s="89">
        <v>0</v>
      </c>
      <c r="J877" s="89">
        <v>0</v>
      </c>
      <c r="K877" s="79" t="str">
        <f t="shared" si="40"/>
        <v/>
      </c>
      <c r="L877" s="63">
        <f t="shared" si="41"/>
        <v>0</v>
      </c>
    </row>
    <row r="878" spans="1:12" x14ac:dyDescent="0.2">
      <c r="A878" s="62" t="s">
        <v>2676</v>
      </c>
      <c r="B878" s="62" t="s">
        <v>272</v>
      </c>
      <c r="C878" s="62" t="s">
        <v>1230</v>
      </c>
      <c r="D878" s="62" t="s">
        <v>306</v>
      </c>
      <c r="E878" s="62" t="s">
        <v>1442</v>
      </c>
      <c r="F878" s="78">
        <v>1.84107844</v>
      </c>
      <c r="G878" s="78">
        <v>2.3295224380000001</v>
      </c>
      <c r="H878" s="79">
        <f t="shared" si="39"/>
        <v>-0.20967559274481651</v>
      </c>
      <c r="I878" s="89">
        <v>0</v>
      </c>
      <c r="J878" s="89">
        <v>0</v>
      </c>
      <c r="K878" s="79" t="str">
        <f t="shared" si="40"/>
        <v/>
      </c>
      <c r="L878" s="63">
        <f t="shared" si="41"/>
        <v>0</v>
      </c>
    </row>
    <row r="879" spans="1:12" x14ac:dyDescent="0.2">
      <c r="A879" s="62" t="s">
        <v>2393</v>
      </c>
      <c r="B879" s="62" t="s">
        <v>148</v>
      </c>
      <c r="C879" s="62" t="s">
        <v>947</v>
      </c>
      <c r="D879" s="62" t="s">
        <v>306</v>
      </c>
      <c r="E879" s="62" t="s">
        <v>1442</v>
      </c>
      <c r="F879" s="78">
        <v>3.3910999999999998E-3</v>
      </c>
      <c r="G879" s="78">
        <v>1.92072</v>
      </c>
      <c r="H879" s="79">
        <f t="shared" si="39"/>
        <v>-0.99823446415927364</v>
      </c>
      <c r="I879" s="89">
        <v>0</v>
      </c>
      <c r="J879" s="89">
        <v>0</v>
      </c>
      <c r="K879" s="79" t="str">
        <f t="shared" si="40"/>
        <v/>
      </c>
      <c r="L879" s="63">
        <f t="shared" si="41"/>
        <v>0</v>
      </c>
    </row>
    <row r="880" spans="1:12" x14ac:dyDescent="0.2">
      <c r="A880" s="62" t="s">
        <v>2660</v>
      </c>
      <c r="B880" s="62" t="s">
        <v>105</v>
      </c>
      <c r="C880" s="62" t="s">
        <v>1230</v>
      </c>
      <c r="D880" s="62" t="s">
        <v>306</v>
      </c>
      <c r="E880" s="62" t="s">
        <v>1442</v>
      </c>
      <c r="F880" s="78">
        <v>0.12709266999999999</v>
      </c>
      <c r="G880" s="78">
        <v>6.0050260000000001E-3</v>
      </c>
      <c r="H880" s="79">
        <f t="shared" si="39"/>
        <v>20.164382968533356</v>
      </c>
      <c r="I880" s="89">
        <v>0</v>
      </c>
      <c r="J880" s="89">
        <v>0</v>
      </c>
      <c r="K880" s="79" t="str">
        <f t="shared" si="40"/>
        <v/>
      </c>
      <c r="L880" s="63">
        <f t="shared" si="41"/>
        <v>0</v>
      </c>
    </row>
    <row r="881" spans="1:12" x14ac:dyDescent="0.2">
      <c r="A881" s="62" t="s">
        <v>2253</v>
      </c>
      <c r="B881" s="62" t="s">
        <v>1160</v>
      </c>
      <c r="C881" s="62" t="s">
        <v>219</v>
      </c>
      <c r="D881" s="62" t="s">
        <v>1153</v>
      </c>
      <c r="E881" s="62" t="s">
        <v>1442</v>
      </c>
      <c r="F881" s="78">
        <v>0</v>
      </c>
      <c r="G881" s="78">
        <v>0.14589542999999999</v>
      </c>
      <c r="H881" s="79">
        <f t="shared" si="39"/>
        <v>-1</v>
      </c>
      <c r="I881" s="89">
        <v>0</v>
      </c>
      <c r="J881" s="89">
        <v>0</v>
      </c>
      <c r="K881" s="79" t="str">
        <f t="shared" si="40"/>
        <v/>
      </c>
      <c r="L881" s="63" t="str">
        <f t="shared" si="41"/>
        <v/>
      </c>
    </row>
    <row r="882" spans="1:12" x14ac:dyDescent="0.2">
      <c r="A882" s="62" t="s">
        <v>421</v>
      </c>
      <c r="B882" s="62" t="s">
        <v>422</v>
      </c>
      <c r="C882" s="62" t="s">
        <v>1231</v>
      </c>
      <c r="D882" s="62" t="s">
        <v>306</v>
      </c>
      <c r="E882" s="62" t="s">
        <v>1442</v>
      </c>
      <c r="F882" s="78">
        <v>9.7334190000000001E-3</v>
      </c>
      <c r="G882" s="78">
        <v>1.22688E-2</v>
      </c>
      <c r="H882" s="79">
        <f t="shared" si="39"/>
        <v>-0.20665272887323938</v>
      </c>
      <c r="I882" s="89">
        <v>0</v>
      </c>
      <c r="J882" s="89">
        <v>0</v>
      </c>
      <c r="K882" s="79" t="str">
        <f t="shared" si="40"/>
        <v/>
      </c>
      <c r="L882" s="63">
        <f t="shared" si="41"/>
        <v>0</v>
      </c>
    </row>
    <row r="883" spans="1:12" x14ac:dyDescent="0.2">
      <c r="A883" s="62" t="s">
        <v>194</v>
      </c>
      <c r="B883" s="62" t="s">
        <v>195</v>
      </c>
      <c r="C883" s="62" t="s">
        <v>219</v>
      </c>
      <c r="D883" s="62" t="s">
        <v>1153</v>
      </c>
      <c r="E883" s="62" t="s">
        <v>1442</v>
      </c>
      <c r="F883" s="78">
        <v>0.20886354999999998</v>
      </c>
      <c r="G883" s="78">
        <v>0.15513294</v>
      </c>
      <c r="H883" s="79">
        <f t="shared" si="39"/>
        <v>0.34635203845166584</v>
      </c>
      <c r="I883" s="89">
        <v>0</v>
      </c>
      <c r="J883" s="89">
        <v>0</v>
      </c>
      <c r="K883" s="79" t="str">
        <f t="shared" si="40"/>
        <v/>
      </c>
      <c r="L883" s="63">
        <f t="shared" si="41"/>
        <v>0</v>
      </c>
    </row>
    <row r="884" spans="1:12" x14ac:dyDescent="0.2">
      <c r="A884" s="62" t="s">
        <v>2689</v>
      </c>
      <c r="B884" s="62" t="s">
        <v>1376</v>
      </c>
      <c r="C884" s="62" t="s">
        <v>1230</v>
      </c>
      <c r="D884" s="62" t="s">
        <v>306</v>
      </c>
      <c r="E884" s="62" t="s">
        <v>1442</v>
      </c>
      <c r="F884" s="78">
        <v>1.8413771200000002</v>
      </c>
      <c r="G884" s="78">
        <v>0.80985543000000004</v>
      </c>
      <c r="H884" s="79">
        <f t="shared" si="39"/>
        <v>1.273710901709951</v>
      </c>
      <c r="I884" s="89">
        <v>0</v>
      </c>
      <c r="J884" s="89">
        <v>0</v>
      </c>
      <c r="K884" s="79" t="str">
        <f t="shared" si="40"/>
        <v/>
      </c>
      <c r="L884" s="63">
        <f t="shared" si="41"/>
        <v>0</v>
      </c>
    </row>
    <row r="885" spans="1:12" x14ac:dyDescent="0.2">
      <c r="A885" s="62" t="s">
        <v>2726</v>
      </c>
      <c r="B885" s="62" t="s">
        <v>275</v>
      </c>
      <c r="C885" s="62" t="s">
        <v>1230</v>
      </c>
      <c r="D885" s="62" t="s">
        <v>306</v>
      </c>
      <c r="E885" s="62" t="s">
        <v>1442</v>
      </c>
      <c r="F885" s="78">
        <v>0</v>
      </c>
      <c r="G885" s="78">
        <v>1.020805E-2</v>
      </c>
      <c r="H885" s="79">
        <f t="shared" si="39"/>
        <v>-1</v>
      </c>
      <c r="I885" s="89">
        <v>0</v>
      </c>
      <c r="J885" s="89">
        <v>0</v>
      </c>
      <c r="K885" s="79" t="str">
        <f t="shared" si="40"/>
        <v/>
      </c>
      <c r="L885" s="63" t="str">
        <f t="shared" si="41"/>
        <v/>
      </c>
    </row>
    <row r="886" spans="1:12" x14ac:dyDescent="0.2">
      <c r="A886" s="62" t="s">
        <v>2636</v>
      </c>
      <c r="B886" s="62" t="s">
        <v>1397</v>
      </c>
      <c r="C886" s="62" t="s">
        <v>1230</v>
      </c>
      <c r="D886" s="62" t="s">
        <v>306</v>
      </c>
      <c r="E886" s="62" t="s">
        <v>1442</v>
      </c>
      <c r="F886" s="78">
        <v>0</v>
      </c>
      <c r="G886" s="78">
        <v>8.8738830000000005E-2</v>
      </c>
      <c r="H886" s="79">
        <f t="shared" si="39"/>
        <v>-1</v>
      </c>
      <c r="I886" s="89">
        <v>0</v>
      </c>
      <c r="J886" s="89">
        <v>0</v>
      </c>
      <c r="K886" s="79" t="str">
        <f t="shared" si="40"/>
        <v/>
      </c>
      <c r="L886" s="63" t="str">
        <f t="shared" si="41"/>
        <v/>
      </c>
    </row>
    <row r="887" spans="1:12" x14ac:dyDescent="0.2">
      <c r="A887" s="62" t="s">
        <v>1927</v>
      </c>
      <c r="B887" s="62" t="s">
        <v>1928</v>
      </c>
      <c r="C887" s="62" t="s">
        <v>1382</v>
      </c>
      <c r="D887" s="62" t="s">
        <v>307</v>
      </c>
      <c r="E887" s="62" t="s">
        <v>308</v>
      </c>
      <c r="F887" s="78">
        <v>1.8134936399999999</v>
      </c>
      <c r="G887" s="78">
        <v>1.06334748</v>
      </c>
      <c r="H887" s="79">
        <f t="shared" si="39"/>
        <v>0.70545722269450417</v>
      </c>
      <c r="I887" s="89">
        <v>0</v>
      </c>
      <c r="J887" s="89">
        <v>0</v>
      </c>
      <c r="K887" s="79" t="str">
        <f t="shared" si="40"/>
        <v/>
      </c>
      <c r="L887" s="63">
        <f t="shared" si="41"/>
        <v>0</v>
      </c>
    </row>
    <row r="888" spans="1:12" x14ac:dyDescent="0.2">
      <c r="A888" s="62" t="s">
        <v>2684</v>
      </c>
      <c r="B888" s="62" t="s">
        <v>1342</v>
      </c>
      <c r="C888" s="62" t="s">
        <v>1235</v>
      </c>
      <c r="D888" s="62" t="s">
        <v>307</v>
      </c>
      <c r="E888" s="62" t="s">
        <v>308</v>
      </c>
      <c r="F888" s="78">
        <v>9.8900000000000008E-4</v>
      </c>
      <c r="G888" s="78">
        <v>0</v>
      </c>
      <c r="H888" s="79" t="str">
        <f t="shared" si="39"/>
        <v/>
      </c>
      <c r="I888" s="89">
        <v>0</v>
      </c>
      <c r="J888" s="89">
        <v>0</v>
      </c>
      <c r="K888" s="79" t="str">
        <f t="shared" si="40"/>
        <v/>
      </c>
      <c r="L888" s="63">
        <f t="shared" si="41"/>
        <v>0</v>
      </c>
    </row>
    <row r="889" spans="1:12" x14ac:dyDescent="0.2">
      <c r="A889" s="62" t="s">
        <v>572</v>
      </c>
      <c r="B889" s="62" t="s">
        <v>573</v>
      </c>
      <c r="C889" s="62" t="s">
        <v>1231</v>
      </c>
      <c r="D889" s="62" t="s">
        <v>306</v>
      </c>
      <c r="E889" s="62" t="s">
        <v>1442</v>
      </c>
      <c r="F889" s="78">
        <v>0.21311863</v>
      </c>
      <c r="G889" s="78">
        <v>0.21876477999999999</v>
      </c>
      <c r="H889" s="79">
        <f t="shared" si="39"/>
        <v>-2.5809227609672747E-2</v>
      </c>
      <c r="I889" s="89">
        <v>0</v>
      </c>
      <c r="J889" s="89">
        <v>0</v>
      </c>
      <c r="K889" s="79" t="str">
        <f t="shared" si="40"/>
        <v/>
      </c>
      <c r="L889" s="63">
        <f t="shared" si="41"/>
        <v>0</v>
      </c>
    </row>
    <row r="890" spans="1:12" x14ac:dyDescent="0.2">
      <c r="A890" s="62" t="s">
        <v>1449</v>
      </c>
      <c r="B890" s="62" t="s">
        <v>423</v>
      </c>
      <c r="C890" s="62" t="s">
        <v>433</v>
      </c>
      <c r="D890" s="62" t="s">
        <v>307</v>
      </c>
      <c r="E890" s="62" t="s">
        <v>308</v>
      </c>
      <c r="F890" s="78">
        <v>0.40991262000000001</v>
      </c>
      <c r="G890" s="78">
        <v>5.3075379999999998E-2</v>
      </c>
      <c r="H890" s="79">
        <f t="shared" si="39"/>
        <v>6.7232159242194784</v>
      </c>
      <c r="I890" s="89">
        <v>0</v>
      </c>
      <c r="J890" s="89">
        <v>0</v>
      </c>
      <c r="K890" s="79" t="str">
        <f t="shared" si="40"/>
        <v/>
      </c>
      <c r="L890" s="63">
        <f t="shared" si="41"/>
        <v>0</v>
      </c>
    </row>
    <row r="891" spans="1:12" x14ac:dyDescent="0.2">
      <c r="A891" s="62" t="s">
        <v>2626</v>
      </c>
      <c r="B891" s="62" t="s">
        <v>92</v>
      </c>
      <c r="C891" s="62" t="s">
        <v>1230</v>
      </c>
      <c r="D891" s="62" t="s">
        <v>306</v>
      </c>
      <c r="E891" s="62" t="s">
        <v>1442</v>
      </c>
      <c r="F891" s="78">
        <v>2.2219073460000001</v>
      </c>
      <c r="G891" s="78">
        <v>0.56689485500000003</v>
      </c>
      <c r="H891" s="79">
        <f t="shared" si="39"/>
        <v>2.9194346648286302</v>
      </c>
      <c r="I891" s="89">
        <v>0</v>
      </c>
      <c r="J891" s="89">
        <v>0</v>
      </c>
      <c r="K891" s="79" t="str">
        <f t="shared" si="40"/>
        <v/>
      </c>
      <c r="L891" s="63">
        <f t="shared" si="41"/>
        <v>0</v>
      </c>
    </row>
    <row r="892" spans="1:12" x14ac:dyDescent="0.2">
      <c r="A892" s="62" t="s">
        <v>1855</v>
      </c>
      <c r="B892" s="62" t="s">
        <v>1856</v>
      </c>
      <c r="C892" s="62" t="s">
        <v>1236</v>
      </c>
      <c r="D892" s="62" t="s">
        <v>306</v>
      </c>
      <c r="E892" s="62" t="s">
        <v>1442</v>
      </c>
      <c r="F892" s="78">
        <v>0</v>
      </c>
      <c r="G892" s="78">
        <v>2.9399999999999999E-3</v>
      </c>
      <c r="H892" s="79">
        <f t="shared" si="39"/>
        <v>-1</v>
      </c>
      <c r="I892" s="89">
        <v>0</v>
      </c>
      <c r="J892" s="89">
        <v>0</v>
      </c>
      <c r="K892" s="79" t="str">
        <f t="shared" si="40"/>
        <v/>
      </c>
      <c r="L892" s="63" t="str">
        <f t="shared" si="41"/>
        <v/>
      </c>
    </row>
    <row r="893" spans="1:12" x14ac:dyDescent="0.2">
      <c r="A893" s="62" t="s">
        <v>2367</v>
      </c>
      <c r="B893" s="62" t="s">
        <v>452</v>
      </c>
      <c r="C893" s="62" t="s">
        <v>947</v>
      </c>
      <c r="D893" s="62" t="s">
        <v>306</v>
      </c>
      <c r="E893" s="62" t="s">
        <v>1442</v>
      </c>
      <c r="F893" s="78">
        <v>7.9914759999999991E-3</v>
      </c>
      <c r="G893" s="78">
        <v>5.9504392999999996E-2</v>
      </c>
      <c r="H893" s="79">
        <f t="shared" si="39"/>
        <v>-0.86569939466486112</v>
      </c>
      <c r="I893" s="89">
        <v>0</v>
      </c>
      <c r="J893" s="89">
        <v>0</v>
      </c>
      <c r="K893" s="79" t="str">
        <f t="shared" si="40"/>
        <v/>
      </c>
      <c r="L893" s="63">
        <f t="shared" si="41"/>
        <v>0</v>
      </c>
    </row>
    <row r="894" spans="1:12" x14ac:dyDescent="0.2">
      <c r="A894" s="62" t="s">
        <v>1925</v>
      </c>
      <c r="B894" s="62" t="s">
        <v>1926</v>
      </c>
      <c r="C894" s="62" t="s">
        <v>1382</v>
      </c>
      <c r="D894" s="62" t="s">
        <v>307</v>
      </c>
      <c r="E894" s="62" t="s">
        <v>308</v>
      </c>
      <c r="F894" s="78">
        <v>0.36259603999999995</v>
      </c>
      <c r="G894" s="78">
        <v>0.70975202999999998</v>
      </c>
      <c r="H894" s="79">
        <f t="shared" si="39"/>
        <v>-0.48912292649589184</v>
      </c>
      <c r="I894" s="89">
        <v>0</v>
      </c>
      <c r="J894" s="89">
        <v>0</v>
      </c>
      <c r="K894" s="79" t="str">
        <f t="shared" si="40"/>
        <v/>
      </c>
      <c r="L894" s="63">
        <f t="shared" si="41"/>
        <v>0</v>
      </c>
    </row>
    <row r="895" spans="1:12" x14ac:dyDescent="0.2">
      <c r="A895" s="62" t="s">
        <v>2714</v>
      </c>
      <c r="B895" s="62" t="s">
        <v>2174</v>
      </c>
      <c r="C895" s="62" t="s">
        <v>1235</v>
      </c>
      <c r="D895" s="62" t="s">
        <v>1153</v>
      </c>
      <c r="E895" s="62" t="s">
        <v>308</v>
      </c>
      <c r="F895" s="78">
        <v>0.26124000000000003</v>
      </c>
      <c r="G895" s="78">
        <v>9.1118999999999992E-3</v>
      </c>
      <c r="H895" s="79">
        <f t="shared" si="39"/>
        <v>27.670200507029275</v>
      </c>
      <c r="I895" s="89">
        <v>0</v>
      </c>
      <c r="J895" s="89">
        <v>0</v>
      </c>
      <c r="K895" s="79" t="str">
        <f t="shared" si="40"/>
        <v/>
      </c>
      <c r="L895" s="63">
        <f t="shared" si="41"/>
        <v>0</v>
      </c>
    </row>
    <row r="896" spans="1:12" x14ac:dyDescent="0.2">
      <c r="A896" s="62" t="s">
        <v>1923</v>
      </c>
      <c r="B896" s="62" t="s">
        <v>1924</v>
      </c>
      <c r="C896" s="62" t="s">
        <v>1382</v>
      </c>
      <c r="D896" s="62" t="s">
        <v>307</v>
      </c>
      <c r="E896" s="62" t="s">
        <v>308</v>
      </c>
      <c r="F896" s="78">
        <v>0</v>
      </c>
      <c r="G896" s="78">
        <v>2.0916999999999999</v>
      </c>
      <c r="H896" s="79">
        <f t="shared" si="39"/>
        <v>-1</v>
      </c>
      <c r="I896" s="89">
        <v>0</v>
      </c>
      <c r="J896" s="89">
        <v>0</v>
      </c>
      <c r="K896" s="79" t="str">
        <f t="shared" si="40"/>
        <v/>
      </c>
      <c r="L896" s="63" t="str">
        <f t="shared" si="41"/>
        <v/>
      </c>
    </row>
    <row r="897" spans="1:12" x14ac:dyDescent="0.2">
      <c r="A897" s="62" t="s">
        <v>1913</v>
      </c>
      <c r="B897" s="62" t="s">
        <v>1914</v>
      </c>
      <c r="C897" s="62" t="s">
        <v>1382</v>
      </c>
      <c r="D897" s="62" t="s">
        <v>307</v>
      </c>
      <c r="E897" s="62" t="s">
        <v>308</v>
      </c>
      <c r="F897" s="78">
        <v>0</v>
      </c>
      <c r="G897" s="78">
        <v>0</v>
      </c>
      <c r="H897" s="79" t="str">
        <f t="shared" si="39"/>
        <v/>
      </c>
      <c r="I897" s="89">
        <v>0</v>
      </c>
      <c r="J897" s="89">
        <v>0</v>
      </c>
      <c r="K897" s="79" t="str">
        <f t="shared" si="40"/>
        <v/>
      </c>
      <c r="L897" s="63" t="str">
        <f t="shared" si="41"/>
        <v/>
      </c>
    </row>
    <row r="898" spans="1:12" x14ac:dyDescent="0.2">
      <c r="A898" s="62" t="s">
        <v>2234</v>
      </c>
      <c r="B898" s="62" t="s">
        <v>2129</v>
      </c>
      <c r="C898" s="62" t="s">
        <v>219</v>
      </c>
      <c r="D898" s="62" t="s">
        <v>307</v>
      </c>
      <c r="E898" s="62" t="s">
        <v>308</v>
      </c>
      <c r="F898" s="78">
        <v>0</v>
      </c>
      <c r="G898" s="78">
        <v>0</v>
      </c>
      <c r="H898" s="79" t="str">
        <f t="shared" si="39"/>
        <v/>
      </c>
      <c r="I898" s="89">
        <v>0</v>
      </c>
      <c r="J898" s="89">
        <v>0</v>
      </c>
      <c r="K898" s="79" t="str">
        <f t="shared" si="40"/>
        <v/>
      </c>
      <c r="L898" s="63" t="str">
        <f t="shared" si="41"/>
        <v/>
      </c>
    </row>
    <row r="899" spans="1:12" x14ac:dyDescent="0.2">
      <c r="A899" s="62" t="s">
        <v>1577</v>
      </c>
      <c r="B899" s="62" t="s">
        <v>678</v>
      </c>
      <c r="C899" s="62" t="s">
        <v>1231</v>
      </c>
      <c r="D899" s="62" t="s">
        <v>306</v>
      </c>
      <c r="E899" s="62" t="s">
        <v>1442</v>
      </c>
      <c r="F899" s="78">
        <v>1.1146690100000001</v>
      </c>
      <c r="G899" s="78">
        <v>1.7520726299999998</v>
      </c>
      <c r="H899" s="79">
        <f t="shared" si="39"/>
        <v>-0.36379977010427922</v>
      </c>
      <c r="I899" s="89">
        <v>0</v>
      </c>
      <c r="J899" s="89">
        <v>0</v>
      </c>
      <c r="K899" s="79" t="str">
        <f t="shared" si="40"/>
        <v/>
      </c>
      <c r="L899" s="63">
        <f t="shared" si="41"/>
        <v>0</v>
      </c>
    </row>
    <row r="900" spans="1:12" x14ac:dyDescent="0.2">
      <c r="A900" s="62" t="s">
        <v>2242</v>
      </c>
      <c r="B900" s="62" t="s">
        <v>2131</v>
      </c>
      <c r="C900" s="62" t="s">
        <v>219</v>
      </c>
      <c r="D900" s="62" t="s">
        <v>1153</v>
      </c>
      <c r="E900" s="62" t="s">
        <v>308</v>
      </c>
      <c r="F900" s="78">
        <v>1.9923699999999998E-3</v>
      </c>
      <c r="G900" s="78">
        <v>0.11157476</v>
      </c>
      <c r="H900" s="79">
        <f t="shared" si="39"/>
        <v>-0.98214318363758968</v>
      </c>
      <c r="I900" s="89">
        <v>0</v>
      </c>
      <c r="J900" s="89">
        <v>0</v>
      </c>
      <c r="K900" s="79" t="str">
        <f t="shared" si="40"/>
        <v/>
      </c>
      <c r="L900" s="63">
        <f t="shared" si="41"/>
        <v>0</v>
      </c>
    </row>
    <row r="901" spans="1:12" x14ac:dyDescent="0.2">
      <c r="A901" s="62" t="s">
        <v>775</v>
      </c>
      <c r="B901" s="62" t="s">
        <v>776</v>
      </c>
      <c r="C901" s="62" t="s">
        <v>1231</v>
      </c>
      <c r="D901" s="62" t="s">
        <v>306</v>
      </c>
      <c r="E901" s="62" t="s">
        <v>1442</v>
      </c>
      <c r="F901" s="78">
        <v>2.5687568339999998</v>
      </c>
      <c r="G901" s="78">
        <v>6.2089891000000001E-2</v>
      </c>
      <c r="H901" s="79">
        <f t="shared" si="39"/>
        <v>40.371579054632257</v>
      </c>
      <c r="I901" s="89">
        <v>0</v>
      </c>
      <c r="J901" s="89">
        <v>0</v>
      </c>
      <c r="K901" s="79" t="str">
        <f t="shared" si="40"/>
        <v/>
      </c>
      <c r="L901" s="63">
        <f t="shared" si="41"/>
        <v>0</v>
      </c>
    </row>
    <row r="902" spans="1:12" x14ac:dyDescent="0.2">
      <c r="A902" s="62" t="s">
        <v>1443</v>
      </c>
      <c r="B902" s="62" t="s">
        <v>1242</v>
      </c>
      <c r="C902" s="62" t="s">
        <v>1231</v>
      </c>
      <c r="D902" s="62" t="s">
        <v>306</v>
      </c>
      <c r="E902" s="62" t="s">
        <v>1442</v>
      </c>
      <c r="F902" s="78">
        <v>0</v>
      </c>
      <c r="G902" s="78">
        <v>5.8275000000000002E-3</v>
      </c>
      <c r="H902" s="79">
        <f t="shared" si="39"/>
        <v>-1</v>
      </c>
      <c r="I902" s="89">
        <v>0</v>
      </c>
      <c r="J902" s="89">
        <v>0</v>
      </c>
      <c r="K902" s="79" t="str">
        <f t="shared" si="40"/>
        <v/>
      </c>
      <c r="L902" s="63" t="str">
        <f t="shared" si="41"/>
        <v/>
      </c>
    </row>
    <row r="903" spans="1:12" x14ac:dyDescent="0.2">
      <c r="A903" s="62" t="s">
        <v>486</v>
      </c>
      <c r="B903" s="62" t="s">
        <v>497</v>
      </c>
      <c r="C903" s="62" t="s">
        <v>1236</v>
      </c>
      <c r="D903" s="62" t="s">
        <v>306</v>
      </c>
      <c r="E903" s="62" t="s">
        <v>1442</v>
      </c>
      <c r="F903" s="78">
        <v>1.379236E-2</v>
      </c>
      <c r="G903" s="78">
        <v>3.2363169999999997E-2</v>
      </c>
      <c r="H903" s="79">
        <f t="shared" ref="H903:H966" si="42">IF(ISERROR(F903/G903-1),"",IF((F903/G903-1)&gt;10000%,"",F903/G903-1))</f>
        <v>-0.57382543181029544</v>
      </c>
      <c r="I903" s="89">
        <v>0</v>
      </c>
      <c r="J903" s="89">
        <v>0</v>
      </c>
      <c r="K903" s="79" t="str">
        <f t="shared" ref="K903:K966" si="43">IF(ISERROR(I903/J903-1),"",IF((I903/J903-1)&gt;10000%,"",I903/J903-1))</f>
        <v/>
      </c>
      <c r="L903" s="63">
        <f t="shared" ref="L903:L966" si="44">IF(ISERROR(I903/F903),"",IF(I903/F903&gt;10000%,"",I903/F903))</f>
        <v>0</v>
      </c>
    </row>
    <row r="904" spans="1:12" x14ac:dyDescent="0.2">
      <c r="A904" s="62" t="s">
        <v>1919</v>
      </c>
      <c r="B904" s="62" t="s">
        <v>1920</v>
      </c>
      <c r="C904" s="62" t="s">
        <v>1382</v>
      </c>
      <c r="D904" s="62" t="s">
        <v>307</v>
      </c>
      <c r="E904" s="62" t="s">
        <v>308</v>
      </c>
      <c r="F904" s="78">
        <v>0.77558294999999999</v>
      </c>
      <c r="G904" s="78">
        <v>0.50405734000000002</v>
      </c>
      <c r="H904" s="79">
        <f t="shared" si="42"/>
        <v>0.53868000414397299</v>
      </c>
      <c r="I904" s="89">
        <v>0</v>
      </c>
      <c r="J904" s="89">
        <v>0</v>
      </c>
      <c r="K904" s="79" t="str">
        <f t="shared" si="43"/>
        <v/>
      </c>
      <c r="L904" s="63">
        <f t="shared" si="44"/>
        <v>0</v>
      </c>
    </row>
    <row r="905" spans="1:12" x14ac:dyDescent="0.2">
      <c r="A905" s="62" t="s">
        <v>1240</v>
      </c>
      <c r="B905" s="62" t="s">
        <v>1241</v>
      </c>
      <c r="C905" s="62" t="s">
        <v>1231</v>
      </c>
      <c r="D905" s="62" t="s">
        <v>306</v>
      </c>
      <c r="E905" s="62" t="s">
        <v>1442</v>
      </c>
      <c r="F905" s="78">
        <v>1.1323950000000001E-2</v>
      </c>
      <c r="G905" s="78">
        <v>7.8661250000000002E-2</v>
      </c>
      <c r="H905" s="79">
        <f t="shared" si="42"/>
        <v>-0.85604157065899666</v>
      </c>
      <c r="I905" s="89">
        <v>0</v>
      </c>
      <c r="J905" s="89">
        <v>0</v>
      </c>
      <c r="K905" s="79" t="str">
        <f t="shared" si="43"/>
        <v/>
      </c>
      <c r="L905" s="63">
        <f t="shared" si="44"/>
        <v>0</v>
      </c>
    </row>
    <row r="906" spans="1:12" x14ac:dyDescent="0.2">
      <c r="A906" s="62" t="s">
        <v>2688</v>
      </c>
      <c r="B906" s="62" t="s">
        <v>288</v>
      </c>
      <c r="C906" s="62" t="s">
        <v>1230</v>
      </c>
      <c r="D906" s="62" t="s">
        <v>306</v>
      </c>
      <c r="E906" s="62" t="s">
        <v>1442</v>
      </c>
      <c r="F906" s="78">
        <v>0.20105595999999998</v>
      </c>
      <c r="G906" s="78">
        <v>0.32765773500000001</v>
      </c>
      <c r="H906" s="79">
        <f t="shared" si="42"/>
        <v>-0.38638420973031518</v>
      </c>
      <c r="I906" s="89">
        <v>0</v>
      </c>
      <c r="J906" s="89">
        <v>0</v>
      </c>
      <c r="K906" s="79" t="str">
        <f t="shared" si="43"/>
        <v/>
      </c>
      <c r="L906" s="63">
        <f t="shared" si="44"/>
        <v>0</v>
      </c>
    </row>
    <row r="907" spans="1:12" x14ac:dyDescent="0.2">
      <c r="A907" s="62" t="s">
        <v>2666</v>
      </c>
      <c r="B907" s="62" t="s">
        <v>282</v>
      </c>
      <c r="C907" s="62" t="s">
        <v>1230</v>
      </c>
      <c r="D907" s="62" t="s">
        <v>306</v>
      </c>
      <c r="E907" s="62" t="s">
        <v>1442</v>
      </c>
      <c r="F907" s="78">
        <v>0.63872727000000007</v>
      </c>
      <c r="G907" s="78">
        <v>1.37116605</v>
      </c>
      <c r="H907" s="79">
        <f t="shared" si="42"/>
        <v>-0.53417219599332988</v>
      </c>
      <c r="I907" s="89">
        <v>0</v>
      </c>
      <c r="J907" s="89">
        <v>0</v>
      </c>
      <c r="K907" s="79" t="str">
        <f t="shared" si="43"/>
        <v/>
      </c>
      <c r="L907" s="63">
        <f t="shared" si="44"/>
        <v>0</v>
      </c>
    </row>
    <row r="908" spans="1:12" x14ac:dyDescent="0.2">
      <c r="A908" s="62" t="s">
        <v>802</v>
      </c>
      <c r="B908" s="62" t="s">
        <v>803</v>
      </c>
      <c r="C908" s="62" t="s">
        <v>1231</v>
      </c>
      <c r="D908" s="62" t="s">
        <v>306</v>
      </c>
      <c r="E908" s="62" t="s">
        <v>1442</v>
      </c>
      <c r="F908" s="78">
        <v>3.0315689999999999E-2</v>
      </c>
      <c r="G908" s="78">
        <v>2.1696E-2</v>
      </c>
      <c r="H908" s="79">
        <f t="shared" si="42"/>
        <v>0.39729397123893806</v>
      </c>
      <c r="I908" s="89">
        <v>0</v>
      </c>
      <c r="J908" s="89">
        <v>0</v>
      </c>
      <c r="K908" s="79" t="str">
        <f t="shared" si="43"/>
        <v/>
      </c>
      <c r="L908" s="63">
        <f t="shared" si="44"/>
        <v>0</v>
      </c>
    </row>
    <row r="909" spans="1:12" x14ac:dyDescent="0.2">
      <c r="A909" s="62" t="s">
        <v>1457</v>
      </c>
      <c r="B909" s="62" t="s">
        <v>80</v>
      </c>
      <c r="C909" s="62" t="s">
        <v>698</v>
      </c>
      <c r="D909" s="62" t="s">
        <v>306</v>
      </c>
      <c r="E909" s="62" t="s">
        <v>1442</v>
      </c>
      <c r="F909" s="78">
        <v>3.5411379999999999E-2</v>
      </c>
      <c r="G909" s="78">
        <v>9.3404119000000008E-2</v>
      </c>
      <c r="H909" s="79">
        <f t="shared" si="42"/>
        <v>-0.62087988860534082</v>
      </c>
      <c r="I909" s="89">
        <v>0</v>
      </c>
      <c r="J909" s="89">
        <v>0</v>
      </c>
      <c r="K909" s="79" t="str">
        <f t="shared" si="43"/>
        <v/>
      </c>
      <c r="L909" s="63">
        <f t="shared" si="44"/>
        <v>0</v>
      </c>
    </row>
    <row r="910" spans="1:12" x14ac:dyDescent="0.2">
      <c r="A910" s="62" t="s">
        <v>2700</v>
      </c>
      <c r="B910" s="62" t="s">
        <v>1288</v>
      </c>
      <c r="C910" s="62" t="s">
        <v>1235</v>
      </c>
      <c r="D910" s="62" t="s">
        <v>1153</v>
      </c>
      <c r="E910" s="62" t="s">
        <v>308</v>
      </c>
      <c r="F910" s="78">
        <v>0.24834936999999999</v>
      </c>
      <c r="G910" s="78">
        <v>6.0468580000000001E-2</v>
      </c>
      <c r="H910" s="79">
        <f t="shared" si="42"/>
        <v>3.1070812312774665</v>
      </c>
      <c r="I910" s="89">
        <v>0</v>
      </c>
      <c r="J910" s="89">
        <v>0</v>
      </c>
      <c r="K910" s="79" t="str">
        <f t="shared" si="43"/>
        <v/>
      </c>
      <c r="L910" s="63">
        <f t="shared" si="44"/>
        <v>0</v>
      </c>
    </row>
    <row r="911" spans="1:12" x14ac:dyDescent="0.2">
      <c r="A911" s="62" t="s">
        <v>2770</v>
      </c>
      <c r="B911" s="62" t="s">
        <v>64</v>
      </c>
      <c r="C911" s="62" t="s">
        <v>2792</v>
      </c>
      <c r="D911" s="62" t="s">
        <v>307</v>
      </c>
      <c r="E911" s="62" t="s">
        <v>308</v>
      </c>
      <c r="F911" s="78">
        <v>1.93058215</v>
      </c>
      <c r="G911" s="78">
        <v>1.9178674999999999E-2</v>
      </c>
      <c r="H911" s="79">
        <f t="shared" si="42"/>
        <v>99.662957686075814</v>
      </c>
      <c r="I911" s="89">
        <v>0</v>
      </c>
      <c r="J911" s="89">
        <v>0</v>
      </c>
      <c r="K911" s="79" t="str">
        <f t="shared" si="43"/>
        <v/>
      </c>
      <c r="L911" s="63">
        <f t="shared" si="44"/>
        <v>0</v>
      </c>
    </row>
    <row r="912" spans="1:12" x14ac:dyDescent="0.2">
      <c r="A912" s="62" t="s">
        <v>2675</v>
      </c>
      <c r="B912" s="62" t="s">
        <v>1394</v>
      </c>
      <c r="C912" s="62" t="s">
        <v>1388</v>
      </c>
      <c r="D912" s="62" t="s">
        <v>306</v>
      </c>
      <c r="E912" s="62" t="s">
        <v>1442</v>
      </c>
      <c r="F912" s="78">
        <v>3.6041120000000003E-2</v>
      </c>
      <c r="G912" s="78">
        <v>8.84321E-2</v>
      </c>
      <c r="H912" s="79">
        <f t="shared" si="42"/>
        <v>-0.59244301560180068</v>
      </c>
      <c r="I912" s="89">
        <v>0</v>
      </c>
      <c r="J912" s="89">
        <v>0</v>
      </c>
      <c r="K912" s="79" t="str">
        <f t="shared" si="43"/>
        <v/>
      </c>
      <c r="L912" s="63">
        <f t="shared" si="44"/>
        <v>0</v>
      </c>
    </row>
    <row r="913" spans="1:12" x14ac:dyDescent="0.2">
      <c r="A913" s="62" t="s">
        <v>2730</v>
      </c>
      <c r="B913" s="62" t="s">
        <v>277</v>
      </c>
      <c r="C913" s="62" t="s">
        <v>1230</v>
      </c>
      <c r="D913" s="62" t="s">
        <v>306</v>
      </c>
      <c r="E913" s="62" t="s">
        <v>1442</v>
      </c>
      <c r="F913" s="78">
        <v>9.2900000000000003E-4</v>
      </c>
      <c r="G913" s="78">
        <v>0</v>
      </c>
      <c r="H913" s="79" t="str">
        <f t="shared" si="42"/>
        <v/>
      </c>
      <c r="I913" s="89">
        <v>0</v>
      </c>
      <c r="J913" s="89">
        <v>0</v>
      </c>
      <c r="K913" s="79" t="str">
        <f t="shared" si="43"/>
        <v/>
      </c>
      <c r="L913" s="63">
        <f t="shared" si="44"/>
        <v>0</v>
      </c>
    </row>
    <row r="914" spans="1:12" x14ac:dyDescent="0.2">
      <c r="A914" s="62" t="s">
        <v>2729</v>
      </c>
      <c r="B914" s="62" t="s">
        <v>24</v>
      </c>
      <c r="C914" s="62" t="s">
        <v>1235</v>
      </c>
      <c r="D914" s="62" t="s">
        <v>1153</v>
      </c>
      <c r="E914" s="62" t="s">
        <v>1442</v>
      </c>
      <c r="F914" s="78">
        <v>0</v>
      </c>
      <c r="G914" s="78">
        <v>0</v>
      </c>
      <c r="H914" s="79" t="str">
        <f t="shared" si="42"/>
        <v/>
      </c>
      <c r="I914" s="89">
        <v>0</v>
      </c>
      <c r="J914" s="89">
        <v>0</v>
      </c>
      <c r="K914" s="79" t="str">
        <f t="shared" si="43"/>
        <v/>
      </c>
      <c r="L914" s="63" t="str">
        <f t="shared" si="44"/>
        <v/>
      </c>
    </row>
    <row r="915" spans="1:12" x14ac:dyDescent="0.2">
      <c r="A915" s="62" t="s">
        <v>415</v>
      </c>
      <c r="B915" s="62" t="s">
        <v>416</v>
      </c>
      <c r="C915" s="62" t="s">
        <v>433</v>
      </c>
      <c r="D915" s="62" t="s">
        <v>1153</v>
      </c>
      <c r="E915" s="62" t="s">
        <v>308</v>
      </c>
      <c r="F915" s="78">
        <v>1.030057E-2</v>
      </c>
      <c r="G915" s="78">
        <v>0.63624499999999995</v>
      </c>
      <c r="H915" s="79">
        <f t="shared" si="42"/>
        <v>-0.98381037179074093</v>
      </c>
      <c r="I915" s="89">
        <v>0</v>
      </c>
      <c r="J915" s="89">
        <v>0</v>
      </c>
      <c r="K915" s="79" t="str">
        <f t="shared" si="43"/>
        <v/>
      </c>
      <c r="L915" s="63">
        <f t="shared" si="44"/>
        <v>0</v>
      </c>
    </row>
    <row r="916" spans="1:12" x14ac:dyDescent="0.2">
      <c r="A916" s="62" t="s">
        <v>1496</v>
      </c>
      <c r="B916" s="62" t="s">
        <v>1486</v>
      </c>
      <c r="C916" s="62" t="s">
        <v>1382</v>
      </c>
      <c r="D916" s="62" t="s">
        <v>307</v>
      </c>
      <c r="E916" s="62" t="s">
        <v>308</v>
      </c>
      <c r="F916" s="78">
        <v>5.6800000000000002E-3</v>
      </c>
      <c r="G916" s="78">
        <v>0</v>
      </c>
      <c r="H916" s="79" t="str">
        <f t="shared" si="42"/>
        <v/>
      </c>
      <c r="I916" s="89">
        <v>0</v>
      </c>
      <c r="J916" s="89">
        <v>0</v>
      </c>
      <c r="K916" s="79" t="str">
        <f t="shared" si="43"/>
        <v/>
      </c>
      <c r="L916" s="63">
        <f t="shared" si="44"/>
        <v>0</v>
      </c>
    </row>
    <row r="917" spans="1:12" x14ac:dyDescent="0.2">
      <c r="A917" s="62" t="s">
        <v>2731</v>
      </c>
      <c r="B917" s="62" t="s">
        <v>2180</v>
      </c>
      <c r="C917" s="62" t="s">
        <v>1235</v>
      </c>
      <c r="D917" s="62" t="s">
        <v>1153</v>
      </c>
      <c r="E917" s="62" t="s">
        <v>308</v>
      </c>
      <c r="F917" s="78">
        <v>0</v>
      </c>
      <c r="G917" s="78">
        <v>0</v>
      </c>
      <c r="H917" s="79" t="str">
        <f t="shared" si="42"/>
        <v/>
      </c>
      <c r="I917" s="89">
        <v>0</v>
      </c>
      <c r="J917" s="89">
        <v>0</v>
      </c>
      <c r="K917" s="79" t="str">
        <f t="shared" si="43"/>
        <v/>
      </c>
      <c r="L917" s="63" t="str">
        <f t="shared" si="44"/>
        <v/>
      </c>
    </row>
    <row r="918" spans="1:12" x14ac:dyDescent="0.2">
      <c r="A918" s="62" t="s">
        <v>2570</v>
      </c>
      <c r="B918" s="62" t="s">
        <v>99</v>
      </c>
      <c r="C918" s="62" t="s">
        <v>1230</v>
      </c>
      <c r="D918" s="62" t="s">
        <v>306</v>
      </c>
      <c r="E918" s="62" t="s">
        <v>1442</v>
      </c>
      <c r="F918" s="78">
        <v>3.79859122</v>
      </c>
      <c r="G918" s="78">
        <v>2.3418291400000002</v>
      </c>
      <c r="H918" s="79">
        <f t="shared" si="42"/>
        <v>0.6220616419522389</v>
      </c>
      <c r="I918" s="89">
        <v>0</v>
      </c>
      <c r="J918" s="89">
        <v>0</v>
      </c>
      <c r="K918" s="79" t="str">
        <f t="shared" si="43"/>
        <v/>
      </c>
      <c r="L918" s="63">
        <f t="shared" si="44"/>
        <v>0</v>
      </c>
    </row>
    <row r="919" spans="1:12" x14ac:dyDescent="0.2">
      <c r="A919" s="62" t="s">
        <v>210</v>
      </c>
      <c r="B919" s="62" t="s">
        <v>211</v>
      </c>
      <c r="C919" s="62" t="s">
        <v>219</v>
      </c>
      <c r="D919" s="62" t="s">
        <v>307</v>
      </c>
      <c r="E919" s="62" t="s">
        <v>1442</v>
      </c>
      <c r="F919" s="78">
        <v>8.5131100000000001E-2</v>
      </c>
      <c r="G919" s="78">
        <v>0</v>
      </c>
      <c r="H919" s="79" t="str">
        <f t="shared" si="42"/>
        <v/>
      </c>
      <c r="I919" s="89">
        <v>0</v>
      </c>
      <c r="J919" s="89">
        <v>0</v>
      </c>
      <c r="K919" s="79" t="str">
        <f t="shared" si="43"/>
        <v/>
      </c>
      <c r="L919" s="63">
        <f t="shared" si="44"/>
        <v>0</v>
      </c>
    </row>
    <row r="920" spans="1:12" x14ac:dyDescent="0.2">
      <c r="A920" s="62" t="s">
        <v>378</v>
      </c>
      <c r="B920" s="62" t="s">
        <v>1381</v>
      </c>
      <c r="C920" s="62" t="s">
        <v>1231</v>
      </c>
      <c r="D920" s="62" t="s">
        <v>306</v>
      </c>
      <c r="E920" s="62" t="s">
        <v>1442</v>
      </c>
      <c r="F920" s="78">
        <v>3.1710680000000004E-3</v>
      </c>
      <c r="G920" s="78">
        <v>1.5538025E-2</v>
      </c>
      <c r="H920" s="79">
        <f t="shared" si="42"/>
        <v>-0.79591563277829713</v>
      </c>
      <c r="I920" s="89">
        <v>0</v>
      </c>
      <c r="J920" s="89">
        <v>0</v>
      </c>
      <c r="K920" s="79" t="str">
        <f t="shared" si="43"/>
        <v/>
      </c>
      <c r="L920" s="63">
        <f t="shared" si="44"/>
        <v>0</v>
      </c>
    </row>
    <row r="921" spans="1:12" x14ac:dyDescent="0.2">
      <c r="A921" s="62" t="s">
        <v>2655</v>
      </c>
      <c r="B921" s="62" t="s">
        <v>1377</v>
      </c>
      <c r="C921" s="62" t="s">
        <v>1230</v>
      </c>
      <c r="D921" s="62" t="s">
        <v>306</v>
      </c>
      <c r="E921" s="62" t="s">
        <v>1442</v>
      </c>
      <c r="F921" s="78">
        <v>0.40644809999999998</v>
      </c>
      <c r="G921" s="78">
        <v>1.5034096000000001</v>
      </c>
      <c r="H921" s="79">
        <f t="shared" si="42"/>
        <v>-0.7296491255609916</v>
      </c>
      <c r="I921" s="89">
        <v>0</v>
      </c>
      <c r="J921" s="89">
        <v>0</v>
      </c>
      <c r="K921" s="79" t="str">
        <f t="shared" si="43"/>
        <v/>
      </c>
      <c r="L921" s="63">
        <f t="shared" si="44"/>
        <v>0</v>
      </c>
    </row>
    <row r="922" spans="1:12" x14ac:dyDescent="0.2">
      <c r="A922" s="62" t="s">
        <v>2167</v>
      </c>
      <c r="B922" s="62" t="s">
        <v>2150</v>
      </c>
      <c r="C922" s="62" t="s">
        <v>1382</v>
      </c>
      <c r="D922" s="62" t="s">
        <v>306</v>
      </c>
      <c r="E922" s="62" t="s">
        <v>1442</v>
      </c>
      <c r="F922" s="78">
        <v>5.0045000000000003E-3</v>
      </c>
      <c r="G922" s="78">
        <v>0</v>
      </c>
      <c r="H922" s="79" t="str">
        <f t="shared" si="42"/>
        <v/>
      </c>
      <c r="I922" s="89">
        <v>0</v>
      </c>
      <c r="J922" s="89">
        <v>0</v>
      </c>
      <c r="K922" s="79" t="str">
        <f t="shared" si="43"/>
        <v/>
      </c>
      <c r="L922" s="63">
        <f t="shared" si="44"/>
        <v>0</v>
      </c>
    </row>
    <row r="923" spans="1:12" x14ac:dyDescent="0.2">
      <c r="A923" s="62" t="s">
        <v>2707</v>
      </c>
      <c r="B923" s="62" t="s">
        <v>2069</v>
      </c>
      <c r="C923" s="62" t="s">
        <v>1235</v>
      </c>
      <c r="D923" s="62" t="s">
        <v>307</v>
      </c>
      <c r="E923" s="62" t="s">
        <v>1442</v>
      </c>
      <c r="F923" s="78">
        <v>0.22197608999999999</v>
      </c>
      <c r="G923" s="78">
        <v>0.11435302</v>
      </c>
      <c r="H923" s="79">
        <f t="shared" si="42"/>
        <v>0.94114759715134744</v>
      </c>
      <c r="I923" s="89">
        <v>0</v>
      </c>
      <c r="J923" s="89">
        <v>0</v>
      </c>
      <c r="K923" s="79" t="str">
        <f t="shared" si="43"/>
        <v/>
      </c>
      <c r="L923" s="63">
        <f t="shared" si="44"/>
        <v>0</v>
      </c>
    </row>
    <row r="924" spans="1:12" x14ac:dyDescent="0.2">
      <c r="A924" s="62" t="s">
        <v>2410</v>
      </c>
      <c r="B924" s="62" t="s">
        <v>183</v>
      </c>
      <c r="C924" s="62" t="s">
        <v>947</v>
      </c>
      <c r="D924" s="62" t="s">
        <v>306</v>
      </c>
      <c r="E924" s="62" t="s">
        <v>1442</v>
      </c>
      <c r="F924" s="78">
        <v>0</v>
      </c>
      <c r="G924" s="78">
        <v>0</v>
      </c>
      <c r="H924" s="79" t="str">
        <f t="shared" si="42"/>
        <v/>
      </c>
      <c r="I924" s="89">
        <v>0</v>
      </c>
      <c r="J924" s="89">
        <v>0</v>
      </c>
      <c r="K924" s="79" t="str">
        <f t="shared" si="43"/>
        <v/>
      </c>
      <c r="L924" s="63" t="str">
        <f t="shared" si="44"/>
        <v/>
      </c>
    </row>
    <row r="925" spans="1:12" x14ac:dyDescent="0.2">
      <c r="A925" s="62" t="s">
        <v>856</v>
      </c>
      <c r="B925" s="62" t="s">
        <v>537</v>
      </c>
      <c r="C925" s="62" t="s">
        <v>1233</v>
      </c>
      <c r="D925" s="62" t="s">
        <v>306</v>
      </c>
      <c r="E925" s="62" t="s">
        <v>1442</v>
      </c>
      <c r="F925" s="78">
        <v>5.9518839999999996E-2</v>
      </c>
      <c r="G925" s="78">
        <v>0.67963488999999999</v>
      </c>
      <c r="H925" s="79">
        <f t="shared" si="42"/>
        <v>-0.91242527292852782</v>
      </c>
      <c r="I925" s="89">
        <v>0</v>
      </c>
      <c r="J925" s="89">
        <v>0</v>
      </c>
      <c r="K925" s="79" t="str">
        <f t="shared" si="43"/>
        <v/>
      </c>
      <c r="L925" s="63">
        <f t="shared" si="44"/>
        <v>0</v>
      </c>
    </row>
    <row r="926" spans="1:12" x14ac:dyDescent="0.2">
      <c r="A926" s="62" t="s">
        <v>2581</v>
      </c>
      <c r="B926" s="62" t="s">
        <v>1374</v>
      </c>
      <c r="C926" s="62" t="s">
        <v>1230</v>
      </c>
      <c r="D926" s="62" t="s">
        <v>306</v>
      </c>
      <c r="E926" s="62" t="s">
        <v>1442</v>
      </c>
      <c r="F926" s="78">
        <v>6.0135162056426097</v>
      </c>
      <c r="G926" s="78">
        <v>8.0921593476114708</v>
      </c>
      <c r="H926" s="79">
        <f t="shared" si="42"/>
        <v>-0.25687125681508061</v>
      </c>
      <c r="I926" s="89">
        <v>0</v>
      </c>
      <c r="J926" s="89">
        <v>0</v>
      </c>
      <c r="K926" s="79" t="str">
        <f t="shared" si="43"/>
        <v/>
      </c>
      <c r="L926" s="63">
        <f t="shared" si="44"/>
        <v>0</v>
      </c>
    </row>
    <row r="927" spans="1:12" x14ac:dyDescent="0.2">
      <c r="A927" s="62" t="s">
        <v>2199</v>
      </c>
      <c r="B927" s="62" t="s">
        <v>2192</v>
      </c>
      <c r="C927" s="62" t="s">
        <v>1235</v>
      </c>
      <c r="D927" s="62" t="s">
        <v>306</v>
      </c>
      <c r="E927" s="62" t="s">
        <v>1442</v>
      </c>
      <c r="F927" s="78">
        <v>0</v>
      </c>
      <c r="G927" s="78">
        <v>0.95854415000000004</v>
      </c>
      <c r="H927" s="79">
        <f t="shared" si="42"/>
        <v>-1</v>
      </c>
      <c r="I927" s="89">
        <v>0</v>
      </c>
      <c r="J927" s="89">
        <v>0</v>
      </c>
      <c r="K927" s="79" t="str">
        <f t="shared" si="43"/>
        <v/>
      </c>
      <c r="L927" s="63" t="str">
        <f t="shared" si="44"/>
        <v/>
      </c>
    </row>
    <row r="928" spans="1:12" x14ac:dyDescent="0.2">
      <c r="A928" s="62" t="s">
        <v>239</v>
      </c>
      <c r="B928" s="62" t="s">
        <v>240</v>
      </c>
      <c r="C928" s="62" t="s">
        <v>1382</v>
      </c>
      <c r="D928" s="62" t="s">
        <v>307</v>
      </c>
      <c r="E928" s="62" t="s">
        <v>308</v>
      </c>
      <c r="F928" s="78">
        <v>4.8172839999999995E-2</v>
      </c>
      <c r="G928" s="78">
        <v>0.23164000000000001</v>
      </c>
      <c r="H928" s="79">
        <f t="shared" si="42"/>
        <v>-0.79203574512174069</v>
      </c>
      <c r="I928" s="89">
        <v>0</v>
      </c>
      <c r="J928" s="89">
        <v>0</v>
      </c>
      <c r="K928" s="79" t="str">
        <f t="shared" si="43"/>
        <v/>
      </c>
      <c r="L928" s="63">
        <f t="shared" si="44"/>
        <v>0</v>
      </c>
    </row>
    <row r="929" spans="1:12" x14ac:dyDescent="0.2">
      <c r="A929" s="62" t="s">
        <v>309</v>
      </c>
      <c r="B929" s="62" t="s">
        <v>310</v>
      </c>
      <c r="C929" s="62" t="s">
        <v>1231</v>
      </c>
      <c r="D929" s="62" t="s">
        <v>306</v>
      </c>
      <c r="E929" s="62" t="s">
        <v>1442</v>
      </c>
      <c r="F929" s="78">
        <v>1.7638689999999999E-2</v>
      </c>
      <c r="G929" s="78">
        <v>0.10404935000000001</v>
      </c>
      <c r="H929" s="79">
        <f t="shared" si="42"/>
        <v>-0.8304776531520861</v>
      </c>
      <c r="I929" s="89">
        <v>0</v>
      </c>
      <c r="J929" s="89">
        <v>0</v>
      </c>
      <c r="K929" s="79" t="str">
        <f t="shared" si="43"/>
        <v/>
      </c>
      <c r="L929" s="63">
        <f t="shared" si="44"/>
        <v>0</v>
      </c>
    </row>
    <row r="930" spans="1:12" x14ac:dyDescent="0.2">
      <c r="A930" s="62" t="s">
        <v>2680</v>
      </c>
      <c r="B930" s="62" t="s">
        <v>1368</v>
      </c>
      <c r="C930" s="62" t="s">
        <v>1230</v>
      </c>
      <c r="D930" s="62" t="s">
        <v>306</v>
      </c>
      <c r="E930" s="62" t="s">
        <v>1442</v>
      </c>
      <c r="F930" s="78">
        <v>0.36859690000000001</v>
      </c>
      <c r="G930" s="78">
        <v>6.4676650000000002E-2</v>
      </c>
      <c r="H930" s="79">
        <f t="shared" si="42"/>
        <v>4.6990722308592048</v>
      </c>
      <c r="I930" s="89">
        <v>0</v>
      </c>
      <c r="J930" s="89">
        <v>0</v>
      </c>
      <c r="K930" s="79" t="str">
        <f t="shared" si="43"/>
        <v/>
      </c>
      <c r="L930" s="63">
        <f t="shared" si="44"/>
        <v>0</v>
      </c>
    </row>
    <row r="931" spans="1:12" x14ac:dyDescent="0.2">
      <c r="A931" s="62" t="s">
        <v>2683</v>
      </c>
      <c r="B931" s="62" t="s">
        <v>286</v>
      </c>
      <c r="C931" s="62" t="s">
        <v>1230</v>
      </c>
      <c r="D931" s="62" t="s">
        <v>306</v>
      </c>
      <c r="E931" s="62" t="s">
        <v>1442</v>
      </c>
      <c r="F931" s="78">
        <v>1.3313885560000001</v>
      </c>
      <c r="G931" s="78">
        <v>0.58015834999999993</v>
      </c>
      <c r="H931" s="79">
        <f t="shared" si="42"/>
        <v>1.2948709710030033</v>
      </c>
      <c r="I931" s="89">
        <v>0</v>
      </c>
      <c r="J931" s="89">
        <v>0</v>
      </c>
      <c r="K931" s="79" t="str">
        <f t="shared" si="43"/>
        <v/>
      </c>
      <c r="L931" s="63">
        <f t="shared" si="44"/>
        <v>0</v>
      </c>
    </row>
    <row r="932" spans="1:12" x14ac:dyDescent="0.2">
      <c r="A932" s="62" t="s">
        <v>425</v>
      </c>
      <c r="B932" s="62" t="s">
        <v>426</v>
      </c>
      <c r="C932" s="62" t="s">
        <v>433</v>
      </c>
      <c r="D932" s="62" t="s">
        <v>1153</v>
      </c>
      <c r="E932" s="62" t="s">
        <v>308</v>
      </c>
      <c r="F932" s="78">
        <v>1.1596E-2</v>
      </c>
      <c r="G932" s="78">
        <v>1.1408E-2</v>
      </c>
      <c r="H932" s="79">
        <f t="shared" si="42"/>
        <v>1.6479663394109556E-2</v>
      </c>
      <c r="I932" s="89">
        <v>0</v>
      </c>
      <c r="J932" s="89">
        <v>0</v>
      </c>
      <c r="K932" s="79" t="str">
        <f t="shared" si="43"/>
        <v/>
      </c>
      <c r="L932" s="63">
        <f t="shared" si="44"/>
        <v>0</v>
      </c>
    </row>
    <row r="933" spans="1:12" x14ac:dyDescent="0.2">
      <c r="A933" s="62" t="s">
        <v>2710</v>
      </c>
      <c r="B933" s="62" t="s">
        <v>741</v>
      </c>
      <c r="C933" s="62" t="s">
        <v>1235</v>
      </c>
      <c r="D933" s="62" t="s">
        <v>307</v>
      </c>
      <c r="E933" s="62" t="s">
        <v>308</v>
      </c>
      <c r="F933" s="78">
        <v>1.25081E-3</v>
      </c>
      <c r="G933" s="78">
        <v>0</v>
      </c>
      <c r="H933" s="79" t="str">
        <f t="shared" si="42"/>
        <v/>
      </c>
      <c r="I933" s="89">
        <v>0</v>
      </c>
      <c r="J933" s="89">
        <v>0</v>
      </c>
      <c r="K933" s="79" t="str">
        <f t="shared" si="43"/>
        <v/>
      </c>
      <c r="L933" s="63">
        <f t="shared" si="44"/>
        <v>0</v>
      </c>
    </row>
    <row r="934" spans="1:12" x14ac:dyDescent="0.2">
      <c r="A934" s="62" t="s">
        <v>1853</v>
      </c>
      <c r="B934" s="62" t="s">
        <v>1854</v>
      </c>
      <c r="C934" s="62" t="s">
        <v>1236</v>
      </c>
      <c r="D934" s="62" t="s">
        <v>306</v>
      </c>
      <c r="E934" s="62" t="s">
        <v>1442</v>
      </c>
      <c r="F934" s="78">
        <v>1.361513E-2</v>
      </c>
      <c r="G934" s="78">
        <v>0.78197815999999998</v>
      </c>
      <c r="H934" s="79">
        <f t="shared" si="42"/>
        <v>-0.98258886156104408</v>
      </c>
      <c r="I934" s="89">
        <v>0</v>
      </c>
      <c r="J934" s="89">
        <v>0</v>
      </c>
      <c r="K934" s="79" t="str">
        <f t="shared" si="43"/>
        <v/>
      </c>
      <c r="L934" s="63">
        <f t="shared" si="44"/>
        <v>0</v>
      </c>
    </row>
    <row r="935" spans="1:12" x14ac:dyDescent="0.2">
      <c r="A935" s="62" t="s">
        <v>2723</v>
      </c>
      <c r="B935" s="62" t="s">
        <v>278</v>
      </c>
      <c r="C935" s="62" t="s">
        <v>1230</v>
      </c>
      <c r="D935" s="62" t="s">
        <v>306</v>
      </c>
      <c r="E935" s="62" t="s">
        <v>1442</v>
      </c>
      <c r="F935" s="78">
        <v>1.0107597500000001</v>
      </c>
      <c r="G935" s="78">
        <v>0</v>
      </c>
      <c r="H935" s="79" t="str">
        <f t="shared" si="42"/>
        <v/>
      </c>
      <c r="I935" s="89">
        <v>0</v>
      </c>
      <c r="J935" s="89">
        <v>0</v>
      </c>
      <c r="K935" s="79" t="str">
        <f t="shared" si="43"/>
        <v/>
      </c>
      <c r="L935" s="63">
        <f t="shared" si="44"/>
        <v>0</v>
      </c>
    </row>
    <row r="936" spans="1:12" x14ac:dyDescent="0.2">
      <c r="A936" s="62" t="s">
        <v>2172</v>
      </c>
      <c r="B936" s="62" t="s">
        <v>2152</v>
      </c>
      <c r="C936" s="62" t="s">
        <v>1382</v>
      </c>
      <c r="D936" s="62" t="s">
        <v>306</v>
      </c>
      <c r="E936" s="62" t="s">
        <v>1442</v>
      </c>
      <c r="F936" s="78">
        <v>0</v>
      </c>
      <c r="G936" s="78">
        <v>0</v>
      </c>
      <c r="H936" s="79" t="str">
        <f t="shared" si="42"/>
        <v/>
      </c>
      <c r="I936" s="89">
        <v>0</v>
      </c>
      <c r="J936" s="89">
        <v>0</v>
      </c>
      <c r="K936" s="79" t="str">
        <f t="shared" si="43"/>
        <v/>
      </c>
      <c r="L936" s="63" t="str">
        <f t="shared" si="44"/>
        <v/>
      </c>
    </row>
    <row r="937" spans="1:12" x14ac:dyDescent="0.2">
      <c r="A937" s="62" t="s">
        <v>904</v>
      </c>
      <c r="B937" s="62" t="s">
        <v>901</v>
      </c>
      <c r="C937" s="62" t="s">
        <v>1231</v>
      </c>
      <c r="D937" s="62" t="s">
        <v>306</v>
      </c>
      <c r="E937" s="62" t="s">
        <v>1442</v>
      </c>
      <c r="F937" s="78">
        <v>0.181687087</v>
      </c>
      <c r="G937" s="78">
        <v>0.33527445699999997</v>
      </c>
      <c r="H937" s="79">
        <f t="shared" si="42"/>
        <v>-0.45809445602949705</v>
      </c>
      <c r="I937" s="89">
        <v>0</v>
      </c>
      <c r="J937" s="89">
        <v>0</v>
      </c>
      <c r="K937" s="79" t="str">
        <f t="shared" si="43"/>
        <v/>
      </c>
      <c r="L937" s="63">
        <f t="shared" si="44"/>
        <v>0</v>
      </c>
    </row>
    <row r="938" spans="1:12" x14ac:dyDescent="0.2">
      <c r="A938" s="62" t="s">
        <v>2698</v>
      </c>
      <c r="B938" s="62" t="s">
        <v>1371</v>
      </c>
      <c r="C938" s="62" t="s">
        <v>1230</v>
      </c>
      <c r="D938" s="62" t="s">
        <v>306</v>
      </c>
      <c r="E938" s="62" t="s">
        <v>1442</v>
      </c>
      <c r="F938" s="78">
        <v>0.20716970000000001</v>
      </c>
      <c r="G938" s="78">
        <v>0.11603097</v>
      </c>
      <c r="H938" s="79">
        <f t="shared" si="42"/>
        <v>0.78546900021606314</v>
      </c>
      <c r="I938" s="89">
        <v>0</v>
      </c>
      <c r="J938" s="89">
        <v>0</v>
      </c>
      <c r="K938" s="79" t="str">
        <f t="shared" si="43"/>
        <v/>
      </c>
      <c r="L938" s="63">
        <f t="shared" si="44"/>
        <v>0</v>
      </c>
    </row>
    <row r="939" spans="1:12" x14ac:dyDescent="0.2">
      <c r="A939" s="62" t="s">
        <v>2090</v>
      </c>
      <c r="B939" s="62" t="s">
        <v>2091</v>
      </c>
      <c r="C939" s="62" t="s">
        <v>1236</v>
      </c>
      <c r="D939" s="62" t="s">
        <v>306</v>
      </c>
      <c r="E939" s="62" t="s">
        <v>1442</v>
      </c>
      <c r="F939" s="78">
        <v>6.03522E-3</v>
      </c>
      <c r="G939" s="78">
        <v>0.26152955</v>
      </c>
      <c r="H939" s="79">
        <f t="shared" si="42"/>
        <v>-0.97692337252138428</v>
      </c>
      <c r="I939" s="89">
        <v>0</v>
      </c>
      <c r="J939" s="89">
        <v>0</v>
      </c>
      <c r="K939" s="79" t="str">
        <f t="shared" si="43"/>
        <v/>
      </c>
      <c r="L939" s="63">
        <f t="shared" si="44"/>
        <v>0</v>
      </c>
    </row>
    <row r="940" spans="1:12" x14ac:dyDescent="0.2">
      <c r="A940" s="62" t="s">
        <v>1604</v>
      </c>
      <c r="B940" s="62" t="s">
        <v>1603</v>
      </c>
      <c r="C940" s="62" t="s">
        <v>1382</v>
      </c>
      <c r="D940" s="62" t="s">
        <v>307</v>
      </c>
      <c r="E940" s="62" t="s">
        <v>308</v>
      </c>
      <c r="F940" s="78">
        <v>5.2739099999999997E-3</v>
      </c>
      <c r="G940" s="78">
        <v>1.65504E-2</v>
      </c>
      <c r="H940" s="79">
        <f t="shared" si="42"/>
        <v>-0.68134244489559159</v>
      </c>
      <c r="I940" s="89">
        <v>0</v>
      </c>
      <c r="J940" s="89">
        <v>0</v>
      </c>
      <c r="K940" s="79" t="str">
        <f t="shared" si="43"/>
        <v/>
      </c>
      <c r="L940" s="63">
        <f t="shared" si="44"/>
        <v>0</v>
      </c>
    </row>
    <row r="941" spans="1:12" x14ac:dyDescent="0.2">
      <c r="A941" s="62" t="s">
        <v>2737</v>
      </c>
      <c r="B941" s="62" t="s">
        <v>2175</v>
      </c>
      <c r="C941" s="62" t="s">
        <v>1235</v>
      </c>
      <c r="D941" s="62" t="s">
        <v>1153</v>
      </c>
      <c r="E941" s="62" t="s">
        <v>308</v>
      </c>
      <c r="F941" s="78">
        <v>0</v>
      </c>
      <c r="G941" s="78">
        <v>0</v>
      </c>
      <c r="H941" s="79" t="str">
        <f t="shared" si="42"/>
        <v/>
      </c>
      <c r="I941" s="89">
        <v>0</v>
      </c>
      <c r="J941" s="89">
        <v>0</v>
      </c>
      <c r="K941" s="79" t="str">
        <f t="shared" si="43"/>
        <v/>
      </c>
      <c r="L941" s="63" t="str">
        <f t="shared" si="44"/>
        <v/>
      </c>
    </row>
    <row r="942" spans="1:12" x14ac:dyDescent="0.2">
      <c r="A942" s="62" t="s">
        <v>2092</v>
      </c>
      <c r="B942" s="62" t="s">
        <v>2093</v>
      </c>
      <c r="C942" s="62" t="s">
        <v>1236</v>
      </c>
      <c r="D942" s="62" t="s">
        <v>306</v>
      </c>
      <c r="E942" s="62" t="s">
        <v>1442</v>
      </c>
      <c r="F942" s="78">
        <v>6.6885000000000002E-4</v>
      </c>
      <c r="G942" s="78">
        <v>0.21247550000000001</v>
      </c>
      <c r="H942" s="79">
        <f t="shared" si="42"/>
        <v>-0.99685210765476495</v>
      </c>
      <c r="I942" s="89">
        <v>0</v>
      </c>
      <c r="J942" s="89">
        <v>0</v>
      </c>
      <c r="K942" s="79" t="str">
        <f t="shared" si="43"/>
        <v/>
      </c>
      <c r="L942" s="63">
        <f t="shared" si="44"/>
        <v>0</v>
      </c>
    </row>
    <row r="943" spans="1:12" x14ac:dyDescent="0.2">
      <c r="A943" s="62" t="s">
        <v>1606</v>
      </c>
      <c r="B943" s="62" t="s">
        <v>1605</v>
      </c>
      <c r="C943" s="62" t="s">
        <v>1382</v>
      </c>
      <c r="D943" s="62" t="s">
        <v>307</v>
      </c>
      <c r="E943" s="62" t="s">
        <v>308</v>
      </c>
      <c r="F943" s="78">
        <v>3.1119560000000001E-2</v>
      </c>
      <c r="G943" s="78">
        <v>9.9344699999999994E-2</v>
      </c>
      <c r="H943" s="79">
        <f t="shared" si="42"/>
        <v>-0.68675168378383544</v>
      </c>
      <c r="I943" s="89">
        <v>0</v>
      </c>
      <c r="J943" s="89">
        <v>0</v>
      </c>
      <c r="K943" s="79" t="str">
        <f t="shared" si="43"/>
        <v/>
      </c>
      <c r="L943" s="63">
        <f t="shared" si="44"/>
        <v>0</v>
      </c>
    </row>
    <row r="944" spans="1:12" x14ac:dyDescent="0.2">
      <c r="A944" s="62" t="s">
        <v>1501</v>
      </c>
      <c r="B944" s="62" t="s">
        <v>1491</v>
      </c>
      <c r="C944" s="62" t="s">
        <v>1382</v>
      </c>
      <c r="D944" s="62" t="s">
        <v>307</v>
      </c>
      <c r="E944" s="62" t="s">
        <v>308</v>
      </c>
      <c r="F944" s="78">
        <v>0</v>
      </c>
      <c r="G944" s="78">
        <v>9.1058900000000002E-3</v>
      </c>
      <c r="H944" s="79">
        <f t="shared" si="42"/>
        <v>-1</v>
      </c>
      <c r="I944" s="89">
        <v>0</v>
      </c>
      <c r="J944" s="89">
        <v>0</v>
      </c>
      <c r="K944" s="79" t="str">
        <f t="shared" si="43"/>
        <v/>
      </c>
      <c r="L944" s="63" t="str">
        <f t="shared" si="44"/>
        <v/>
      </c>
    </row>
    <row r="945" spans="1:12" x14ac:dyDescent="0.2">
      <c r="A945" s="62" t="s">
        <v>2001</v>
      </c>
      <c r="B945" s="62" t="s">
        <v>2002</v>
      </c>
      <c r="C945" s="62" t="s">
        <v>1236</v>
      </c>
      <c r="D945" s="62" t="s">
        <v>306</v>
      </c>
      <c r="E945" s="62" t="s">
        <v>1442</v>
      </c>
      <c r="F945" s="78">
        <v>1.6411199999999998E-3</v>
      </c>
      <c r="G945" s="78">
        <v>0</v>
      </c>
      <c r="H945" s="79" t="str">
        <f t="shared" si="42"/>
        <v/>
      </c>
      <c r="I945" s="89">
        <v>0</v>
      </c>
      <c r="J945" s="89">
        <v>0</v>
      </c>
      <c r="K945" s="79" t="str">
        <f t="shared" si="43"/>
        <v/>
      </c>
      <c r="L945" s="63">
        <f t="shared" si="44"/>
        <v>0</v>
      </c>
    </row>
    <row r="946" spans="1:12" x14ac:dyDescent="0.2">
      <c r="A946" s="62" t="s">
        <v>2098</v>
      </c>
      <c r="B946" s="62" t="s">
        <v>2099</v>
      </c>
      <c r="C946" s="62" t="s">
        <v>1236</v>
      </c>
      <c r="D946" s="62" t="s">
        <v>306</v>
      </c>
      <c r="E946" s="62" t="s">
        <v>1442</v>
      </c>
      <c r="F946" s="78">
        <v>2.4199999999999998E-3</v>
      </c>
      <c r="G946" s="78">
        <v>0</v>
      </c>
      <c r="H946" s="79" t="str">
        <f t="shared" si="42"/>
        <v/>
      </c>
      <c r="I946" s="89">
        <v>0</v>
      </c>
      <c r="J946" s="89">
        <v>0</v>
      </c>
      <c r="K946" s="79" t="str">
        <f t="shared" si="43"/>
        <v/>
      </c>
      <c r="L946" s="63">
        <f t="shared" si="44"/>
        <v>0</v>
      </c>
    </row>
    <row r="947" spans="1:12" x14ac:dyDescent="0.2">
      <c r="A947" s="62" t="s">
        <v>377</v>
      </c>
      <c r="B947" s="62" t="s">
        <v>1365</v>
      </c>
      <c r="C947" s="62" t="s">
        <v>1231</v>
      </c>
      <c r="D947" s="62" t="s">
        <v>306</v>
      </c>
      <c r="E947" s="62" t="s">
        <v>1442</v>
      </c>
      <c r="F947" s="78">
        <v>0.338685658</v>
      </c>
      <c r="G947" s="78">
        <v>2.086E-4</v>
      </c>
      <c r="H947" s="79" t="str">
        <f t="shared" si="42"/>
        <v/>
      </c>
      <c r="I947" s="89">
        <v>0</v>
      </c>
      <c r="J947" s="89">
        <v>0</v>
      </c>
      <c r="K947" s="79" t="str">
        <f t="shared" si="43"/>
        <v/>
      </c>
      <c r="L947" s="63">
        <f t="shared" si="44"/>
        <v>0</v>
      </c>
    </row>
    <row r="948" spans="1:12" x14ac:dyDescent="0.2">
      <c r="A948" s="62" t="s">
        <v>2711</v>
      </c>
      <c r="B948" s="62" t="s">
        <v>2176</v>
      </c>
      <c r="C948" s="62" t="s">
        <v>1235</v>
      </c>
      <c r="D948" s="62" t="s">
        <v>1153</v>
      </c>
      <c r="E948" s="62" t="s">
        <v>308</v>
      </c>
      <c r="F948" s="78">
        <v>2.4335700000000004E-3</v>
      </c>
      <c r="G948" s="78">
        <v>0</v>
      </c>
      <c r="H948" s="79" t="str">
        <f t="shared" si="42"/>
        <v/>
      </c>
      <c r="I948" s="89">
        <v>0</v>
      </c>
      <c r="J948" s="89">
        <v>0</v>
      </c>
      <c r="K948" s="79" t="str">
        <f t="shared" si="43"/>
        <v/>
      </c>
      <c r="L948" s="63">
        <f t="shared" si="44"/>
        <v>0</v>
      </c>
    </row>
    <row r="949" spans="1:12" x14ac:dyDescent="0.2">
      <c r="A949" s="62" t="s">
        <v>1494</v>
      </c>
      <c r="B949" s="62" t="s">
        <v>1484</v>
      </c>
      <c r="C949" s="62" t="s">
        <v>1382</v>
      </c>
      <c r="D949" s="62" t="s">
        <v>307</v>
      </c>
      <c r="E949" s="62" t="s">
        <v>308</v>
      </c>
      <c r="F949" s="78">
        <v>4.0660519999999999E-2</v>
      </c>
      <c r="G949" s="78">
        <v>3.9847499999999996E-3</v>
      </c>
      <c r="H949" s="79">
        <f t="shared" si="42"/>
        <v>9.2040328753372247</v>
      </c>
      <c r="I949" s="89">
        <v>0</v>
      </c>
      <c r="J949" s="89">
        <v>0</v>
      </c>
      <c r="K949" s="79" t="str">
        <f t="shared" si="43"/>
        <v/>
      </c>
      <c r="L949" s="63">
        <f t="shared" si="44"/>
        <v>0</v>
      </c>
    </row>
    <row r="950" spans="1:12" x14ac:dyDescent="0.2">
      <c r="A950" s="62" t="s">
        <v>212</v>
      </c>
      <c r="B950" s="62" t="s">
        <v>213</v>
      </c>
      <c r="C950" s="62" t="s">
        <v>219</v>
      </c>
      <c r="D950" s="62" t="s">
        <v>307</v>
      </c>
      <c r="E950" s="62" t="s">
        <v>1442</v>
      </c>
      <c r="F950" s="78">
        <v>0.1057134</v>
      </c>
      <c r="G950" s="78">
        <v>2.9643599999999999E-2</v>
      </c>
      <c r="H950" s="79">
        <f t="shared" si="42"/>
        <v>2.5661458122495242</v>
      </c>
      <c r="I950" s="89">
        <v>0</v>
      </c>
      <c r="J950" s="89">
        <v>0</v>
      </c>
      <c r="K950" s="79" t="str">
        <f t="shared" si="43"/>
        <v/>
      </c>
      <c r="L950" s="63">
        <f t="shared" si="44"/>
        <v>0</v>
      </c>
    </row>
    <row r="951" spans="1:12" x14ac:dyDescent="0.2">
      <c r="A951" s="62" t="s">
        <v>1915</v>
      </c>
      <c r="B951" s="62" t="s">
        <v>1916</v>
      </c>
      <c r="C951" s="62" t="s">
        <v>1382</v>
      </c>
      <c r="D951" s="62" t="s">
        <v>307</v>
      </c>
      <c r="E951" s="62" t="s">
        <v>308</v>
      </c>
      <c r="F951" s="78">
        <v>0</v>
      </c>
      <c r="G951" s="78">
        <v>0</v>
      </c>
      <c r="H951" s="79" t="str">
        <f t="shared" si="42"/>
        <v/>
      </c>
      <c r="I951" s="89">
        <v>0</v>
      </c>
      <c r="J951" s="89">
        <v>0</v>
      </c>
      <c r="K951" s="79" t="str">
        <f t="shared" si="43"/>
        <v/>
      </c>
      <c r="L951" s="63" t="str">
        <f t="shared" si="44"/>
        <v/>
      </c>
    </row>
    <row r="952" spans="1:12" x14ac:dyDescent="0.2">
      <c r="A952" s="62" t="s">
        <v>2081</v>
      </c>
      <c r="B952" s="62" t="s">
        <v>2082</v>
      </c>
      <c r="C952" s="62" t="s">
        <v>1236</v>
      </c>
      <c r="D952" s="62" t="s">
        <v>306</v>
      </c>
      <c r="E952" s="62" t="s">
        <v>1442</v>
      </c>
      <c r="F952" s="78">
        <v>1.0882080000000001E-2</v>
      </c>
      <c r="G952" s="78">
        <v>0.10383807</v>
      </c>
      <c r="H952" s="79">
        <f t="shared" si="42"/>
        <v>-0.89520144201447505</v>
      </c>
      <c r="I952" s="89">
        <v>0</v>
      </c>
      <c r="J952" s="89">
        <v>0</v>
      </c>
      <c r="K952" s="79" t="str">
        <f t="shared" si="43"/>
        <v/>
      </c>
      <c r="L952" s="63">
        <f t="shared" si="44"/>
        <v>0</v>
      </c>
    </row>
    <row r="953" spans="1:12" x14ac:dyDescent="0.2">
      <c r="A953" s="62" t="s">
        <v>1415</v>
      </c>
      <c r="B953" s="62" t="s">
        <v>1416</v>
      </c>
      <c r="C953" s="62" t="s">
        <v>1382</v>
      </c>
      <c r="D953" s="62" t="s">
        <v>306</v>
      </c>
      <c r="E953" s="62" t="s">
        <v>1442</v>
      </c>
      <c r="F953" s="78">
        <v>2.5990000000000002E-3</v>
      </c>
      <c r="G953" s="78">
        <v>0</v>
      </c>
      <c r="H953" s="79" t="str">
        <f t="shared" si="42"/>
        <v/>
      </c>
      <c r="I953" s="89">
        <v>0</v>
      </c>
      <c r="J953" s="89">
        <v>0</v>
      </c>
      <c r="K953" s="79" t="str">
        <f t="shared" si="43"/>
        <v/>
      </c>
      <c r="L953" s="63">
        <f t="shared" si="44"/>
        <v>0</v>
      </c>
    </row>
    <row r="954" spans="1:12" x14ac:dyDescent="0.2">
      <c r="A954" s="62" t="s">
        <v>2200</v>
      </c>
      <c r="B954" s="62" t="s">
        <v>2193</v>
      </c>
      <c r="C954" s="62" t="s">
        <v>1235</v>
      </c>
      <c r="D954" s="62" t="s">
        <v>306</v>
      </c>
      <c r="E954" s="62" t="s">
        <v>1442</v>
      </c>
      <c r="F954" s="78">
        <v>0</v>
      </c>
      <c r="G954" s="78">
        <v>1.0074E-2</v>
      </c>
      <c r="H954" s="79">
        <f t="shared" si="42"/>
        <v>-1</v>
      </c>
      <c r="I954" s="89">
        <v>0</v>
      </c>
      <c r="J954" s="89">
        <v>0</v>
      </c>
      <c r="K954" s="79" t="str">
        <f t="shared" si="43"/>
        <v/>
      </c>
      <c r="L954" s="63" t="str">
        <f t="shared" si="44"/>
        <v/>
      </c>
    </row>
    <row r="955" spans="1:12" x14ac:dyDescent="0.2">
      <c r="A955" s="62" t="s">
        <v>2717</v>
      </c>
      <c r="B955" s="62" t="s">
        <v>1364</v>
      </c>
      <c r="C955" s="62" t="s">
        <v>1230</v>
      </c>
      <c r="D955" s="62" t="s">
        <v>306</v>
      </c>
      <c r="E955" s="62" t="s">
        <v>1442</v>
      </c>
      <c r="F955" s="78">
        <v>4.9181199999999998E-3</v>
      </c>
      <c r="G955" s="78">
        <v>1.9054600000000001E-3</v>
      </c>
      <c r="H955" s="79">
        <f t="shared" si="42"/>
        <v>1.5810670389302319</v>
      </c>
      <c r="I955" s="89">
        <v>0</v>
      </c>
      <c r="J955" s="89">
        <v>0</v>
      </c>
      <c r="K955" s="79" t="str">
        <f t="shared" si="43"/>
        <v/>
      </c>
      <c r="L955" s="63">
        <f t="shared" si="44"/>
        <v>0</v>
      </c>
    </row>
    <row r="956" spans="1:12" x14ac:dyDescent="0.2">
      <c r="A956" s="62" t="s">
        <v>2100</v>
      </c>
      <c r="B956" s="62" t="s">
        <v>2101</v>
      </c>
      <c r="C956" s="62" t="s">
        <v>1236</v>
      </c>
      <c r="D956" s="62" t="s">
        <v>306</v>
      </c>
      <c r="E956" s="62" t="s">
        <v>1442</v>
      </c>
      <c r="F956" s="78">
        <v>0.14328750000000001</v>
      </c>
      <c r="G956" s="78">
        <v>2.3910150000000002E-2</v>
      </c>
      <c r="H956" s="79">
        <f t="shared" si="42"/>
        <v>4.9927478497625488</v>
      </c>
      <c r="I956" s="89">
        <v>0</v>
      </c>
      <c r="J956" s="89">
        <v>0</v>
      </c>
      <c r="K956" s="79" t="str">
        <f t="shared" si="43"/>
        <v/>
      </c>
      <c r="L956" s="63">
        <f t="shared" si="44"/>
        <v>0</v>
      </c>
    </row>
    <row r="957" spans="1:12" x14ac:dyDescent="0.2">
      <c r="A957" s="62" t="s">
        <v>1851</v>
      </c>
      <c r="B957" s="62" t="s">
        <v>1852</v>
      </c>
      <c r="C957" s="62" t="s">
        <v>1236</v>
      </c>
      <c r="D957" s="62" t="s">
        <v>306</v>
      </c>
      <c r="E957" s="62" t="s">
        <v>1442</v>
      </c>
      <c r="F957" s="78">
        <v>7.4514200000000003E-2</v>
      </c>
      <c r="G957" s="78">
        <v>1.006284E-2</v>
      </c>
      <c r="H957" s="79">
        <f t="shared" si="42"/>
        <v>6.4048876857825432</v>
      </c>
      <c r="I957" s="89">
        <v>0</v>
      </c>
      <c r="J957" s="89">
        <v>0</v>
      </c>
      <c r="K957" s="79" t="str">
        <f t="shared" si="43"/>
        <v/>
      </c>
      <c r="L957" s="63">
        <f t="shared" si="44"/>
        <v>0</v>
      </c>
    </row>
    <row r="958" spans="1:12" x14ac:dyDescent="0.2">
      <c r="A958" s="62" t="s">
        <v>241</v>
      </c>
      <c r="B958" s="62" t="s">
        <v>107</v>
      </c>
      <c r="C958" s="62" t="s">
        <v>1237</v>
      </c>
      <c r="D958" s="62" t="s">
        <v>307</v>
      </c>
      <c r="E958" s="62" t="s">
        <v>308</v>
      </c>
      <c r="F958" s="78">
        <v>2.8123369999999998E-2</v>
      </c>
      <c r="G958" s="78">
        <v>0.19153526500000001</v>
      </c>
      <c r="H958" s="79">
        <f t="shared" si="42"/>
        <v>-0.85316871021114571</v>
      </c>
      <c r="I958" s="89">
        <v>0</v>
      </c>
      <c r="J958" s="89">
        <v>0</v>
      </c>
      <c r="K958" s="79" t="str">
        <f t="shared" si="43"/>
        <v/>
      </c>
      <c r="L958" s="63">
        <f t="shared" si="44"/>
        <v>0</v>
      </c>
    </row>
    <row r="959" spans="1:12" x14ac:dyDescent="0.2">
      <c r="A959" s="62" t="s">
        <v>2078</v>
      </c>
      <c r="B959" s="62" t="s">
        <v>124</v>
      </c>
      <c r="C959" s="62" t="s">
        <v>1237</v>
      </c>
      <c r="D959" s="62" t="s">
        <v>307</v>
      </c>
      <c r="E959" s="62" t="s">
        <v>308</v>
      </c>
      <c r="F959" s="78">
        <v>2.0156456999999999E-2</v>
      </c>
      <c r="G959" s="78">
        <v>3.3214201999999998E-2</v>
      </c>
      <c r="H959" s="79">
        <f t="shared" si="42"/>
        <v>-0.3931373994774886</v>
      </c>
      <c r="I959" s="89">
        <v>0</v>
      </c>
      <c r="J959" s="89">
        <v>0</v>
      </c>
      <c r="K959" s="79" t="str">
        <f t="shared" si="43"/>
        <v/>
      </c>
      <c r="L959" s="63">
        <f t="shared" si="44"/>
        <v>0</v>
      </c>
    </row>
    <row r="960" spans="1:12" x14ac:dyDescent="0.2">
      <c r="A960" s="62" t="s">
        <v>2009</v>
      </c>
      <c r="B960" s="62" t="s">
        <v>2010</v>
      </c>
      <c r="C960" s="62" t="s">
        <v>1236</v>
      </c>
      <c r="D960" s="62" t="s">
        <v>306</v>
      </c>
      <c r="E960" s="62" t="s">
        <v>1442</v>
      </c>
      <c r="F960" s="78">
        <v>1.8022000000000001E-3</v>
      </c>
      <c r="G960" s="78">
        <v>0</v>
      </c>
      <c r="H960" s="79" t="str">
        <f t="shared" si="42"/>
        <v/>
      </c>
      <c r="I960" s="89">
        <v>0</v>
      </c>
      <c r="J960" s="89">
        <v>0</v>
      </c>
      <c r="K960" s="79" t="str">
        <f t="shared" si="43"/>
        <v/>
      </c>
      <c r="L960" s="63">
        <f t="shared" si="44"/>
        <v>0</v>
      </c>
    </row>
    <row r="961" spans="1:12" x14ac:dyDescent="0.2">
      <c r="A961" s="62" t="s">
        <v>1500</v>
      </c>
      <c r="B961" s="62" t="s">
        <v>1490</v>
      </c>
      <c r="C961" s="62" t="s">
        <v>1382</v>
      </c>
      <c r="D961" s="62" t="s">
        <v>307</v>
      </c>
      <c r="E961" s="62" t="s">
        <v>308</v>
      </c>
      <c r="F961" s="78">
        <v>5.3010120000000001E-2</v>
      </c>
      <c r="G961" s="78">
        <v>4.7112200000000003E-3</v>
      </c>
      <c r="H961" s="79">
        <f t="shared" si="42"/>
        <v>10.251888045983842</v>
      </c>
      <c r="I961" s="89">
        <v>0</v>
      </c>
      <c r="J961" s="89">
        <v>0</v>
      </c>
      <c r="K961" s="79" t="str">
        <f t="shared" si="43"/>
        <v/>
      </c>
      <c r="L961" s="63">
        <f t="shared" si="44"/>
        <v>0</v>
      </c>
    </row>
    <row r="962" spans="1:12" x14ac:dyDescent="0.2">
      <c r="A962" s="62" t="s">
        <v>417</v>
      </c>
      <c r="B962" s="62" t="s">
        <v>418</v>
      </c>
      <c r="C962" s="62" t="s">
        <v>433</v>
      </c>
      <c r="D962" s="62" t="s">
        <v>307</v>
      </c>
      <c r="E962" s="62" t="s">
        <v>308</v>
      </c>
      <c r="F962" s="78">
        <v>0.17682200000000001</v>
      </c>
      <c r="G962" s="78">
        <v>0.16898460000000001</v>
      </c>
      <c r="H962" s="79">
        <f t="shared" si="42"/>
        <v>4.6379374215165026E-2</v>
      </c>
      <c r="I962" s="89">
        <v>0</v>
      </c>
      <c r="J962" s="89">
        <v>0</v>
      </c>
      <c r="K962" s="79" t="str">
        <f t="shared" si="43"/>
        <v/>
      </c>
      <c r="L962" s="63">
        <f t="shared" si="44"/>
        <v>0</v>
      </c>
    </row>
    <row r="963" spans="1:12" x14ac:dyDescent="0.2">
      <c r="A963" s="62" t="s">
        <v>2697</v>
      </c>
      <c r="B963" s="62" t="s">
        <v>1378</v>
      </c>
      <c r="C963" s="62" t="s">
        <v>1230</v>
      </c>
      <c r="D963" s="62" t="s">
        <v>306</v>
      </c>
      <c r="E963" s="62" t="s">
        <v>1442</v>
      </c>
      <c r="F963" s="78">
        <v>0.20133194000000001</v>
      </c>
      <c r="G963" s="78">
        <v>5.0867839999999998E-2</v>
      </c>
      <c r="H963" s="79">
        <f t="shared" si="42"/>
        <v>2.9579415992501357</v>
      </c>
      <c r="I963" s="89">
        <v>0</v>
      </c>
      <c r="J963" s="89">
        <v>0</v>
      </c>
      <c r="K963" s="79" t="str">
        <f t="shared" si="43"/>
        <v/>
      </c>
      <c r="L963" s="63">
        <f t="shared" si="44"/>
        <v>0</v>
      </c>
    </row>
    <row r="964" spans="1:12" x14ac:dyDescent="0.2">
      <c r="A964" s="62" t="s">
        <v>586</v>
      </c>
      <c r="B964" s="62" t="s">
        <v>587</v>
      </c>
      <c r="C964" s="62" t="s">
        <v>1231</v>
      </c>
      <c r="D964" s="62" t="s">
        <v>306</v>
      </c>
      <c r="E964" s="62" t="s">
        <v>1442</v>
      </c>
      <c r="F964" s="78">
        <v>1.0122600000000001E-3</v>
      </c>
      <c r="G964" s="78">
        <v>7.6669470000000003E-2</v>
      </c>
      <c r="H964" s="79">
        <f t="shared" si="42"/>
        <v>-0.98679709146287298</v>
      </c>
      <c r="I964" s="89">
        <v>0</v>
      </c>
      <c r="J964" s="89">
        <v>0</v>
      </c>
      <c r="K964" s="79" t="str">
        <f t="shared" si="43"/>
        <v/>
      </c>
      <c r="L964" s="63">
        <f t="shared" si="44"/>
        <v>0</v>
      </c>
    </row>
    <row r="965" spans="1:12" x14ac:dyDescent="0.2">
      <c r="A965" s="62" t="s">
        <v>2693</v>
      </c>
      <c r="B965" s="62" t="s">
        <v>289</v>
      </c>
      <c r="C965" s="62" t="s">
        <v>1230</v>
      </c>
      <c r="D965" s="62" t="s">
        <v>306</v>
      </c>
      <c r="E965" s="62" t="s">
        <v>1442</v>
      </c>
      <c r="F965" s="78">
        <v>0.56909792000000003</v>
      </c>
      <c r="G965" s="78">
        <v>0.13672104999999998</v>
      </c>
      <c r="H965" s="79">
        <f t="shared" si="42"/>
        <v>3.1624747615674407</v>
      </c>
      <c r="I965" s="89">
        <v>0</v>
      </c>
      <c r="J965" s="89">
        <v>0</v>
      </c>
      <c r="K965" s="79" t="str">
        <f t="shared" si="43"/>
        <v/>
      </c>
      <c r="L965" s="63">
        <f t="shared" si="44"/>
        <v>0</v>
      </c>
    </row>
    <row r="966" spans="1:12" x14ac:dyDescent="0.2">
      <c r="A966" s="62" t="s">
        <v>2736</v>
      </c>
      <c r="B966" s="62" t="s">
        <v>279</v>
      </c>
      <c r="C966" s="62" t="s">
        <v>1230</v>
      </c>
      <c r="D966" s="62" t="s">
        <v>306</v>
      </c>
      <c r="E966" s="62" t="s">
        <v>1442</v>
      </c>
      <c r="F966" s="78">
        <v>0</v>
      </c>
      <c r="G966" s="78">
        <v>0</v>
      </c>
      <c r="H966" s="79" t="str">
        <f t="shared" si="42"/>
        <v/>
      </c>
      <c r="I966" s="89">
        <v>0</v>
      </c>
      <c r="J966" s="89">
        <v>0</v>
      </c>
      <c r="K966" s="79" t="str">
        <f t="shared" si="43"/>
        <v/>
      </c>
      <c r="L966" s="63" t="str">
        <f t="shared" si="44"/>
        <v/>
      </c>
    </row>
    <row r="967" spans="1:12" x14ac:dyDescent="0.2">
      <c r="A967" s="62" t="s">
        <v>379</v>
      </c>
      <c r="B967" s="62" t="s">
        <v>896</v>
      </c>
      <c r="C967" s="62" t="s">
        <v>1231</v>
      </c>
      <c r="D967" s="62" t="s">
        <v>306</v>
      </c>
      <c r="E967" s="62" t="s">
        <v>1442</v>
      </c>
      <c r="F967" s="78">
        <v>4.2115080000000001E-3</v>
      </c>
      <c r="G967" s="78">
        <v>2.8505900000000001E-3</v>
      </c>
      <c r="H967" s="79">
        <f t="shared" ref="H967:H1030" si="45">IF(ISERROR(F967/G967-1),"",IF((F967/G967-1)&gt;10000%,"",F967/G967-1))</f>
        <v>0.4774162541789595</v>
      </c>
      <c r="I967" s="89">
        <v>0</v>
      </c>
      <c r="J967" s="89">
        <v>0</v>
      </c>
      <c r="K967" s="79" t="str">
        <f t="shared" ref="K967:K1030" si="46">IF(ISERROR(I967/J967-1),"",IF((I967/J967-1)&gt;10000%,"",I967/J967-1))</f>
        <v/>
      </c>
      <c r="L967" s="63">
        <f t="shared" ref="L967:L1030" si="47">IF(ISERROR(I967/F967),"",IF(I967/F967&gt;10000%,"",I967/F967))</f>
        <v>0</v>
      </c>
    </row>
    <row r="968" spans="1:12" x14ac:dyDescent="0.2">
      <c r="A968" s="62" t="s">
        <v>580</v>
      </c>
      <c r="B968" s="62" t="s">
        <v>581</v>
      </c>
      <c r="C968" s="62" t="s">
        <v>1231</v>
      </c>
      <c r="D968" s="62" t="s">
        <v>306</v>
      </c>
      <c r="E968" s="62" t="s">
        <v>1442</v>
      </c>
      <c r="F968" s="78">
        <v>2.1630399999999998E-3</v>
      </c>
      <c r="G968" s="78">
        <v>2.6754000000000003E-4</v>
      </c>
      <c r="H968" s="79">
        <f t="shared" si="45"/>
        <v>7.0849218808402465</v>
      </c>
      <c r="I968" s="89">
        <v>0</v>
      </c>
      <c r="J968" s="89">
        <v>0</v>
      </c>
      <c r="K968" s="79" t="str">
        <f t="shared" si="46"/>
        <v/>
      </c>
      <c r="L968" s="63">
        <f t="shared" si="47"/>
        <v>0</v>
      </c>
    </row>
    <row r="969" spans="1:12" x14ac:dyDescent="0.2">
      <c r="A969" s="62" t="s">
        <v>574</v>
      </c>
      <c r="B969" s="62" t="s">
        <v>575</v>
      </c>
      <c r="C969" s="62" t="s">
        <v>1231</v>
      </c>
      <c r="D969" s="62" t="s">
        <v>306</v>
      </c>
      <c r="E969" s="62" t="s">
        <v>1442</v>
      </c>
      <c r="F969" s="78">
        <v>2.4745117999999997</v>
      </c>
      <c r="G969" s="78">
        <v>2.6063659999999999E-2</v>
      </c>
      <c r="H969" s="79">
        <f t="shared" si="45"/>
        <v>93.941071207957734</v>
      </c>
      <c r="I969" s="89">
        <v>0</v>
      </c>
      <c r="J969" s="89">
        <v>0</v>
      </c>
      <c r="K969" s="79" t="str">
        <f t="shared" si="46"/>
        <v/>
      </c>
      <c r="L969" s="63">
        <f t="shared" si="47"/>
        <v>0</v>
      </c>
    </row>
    <row r="970" spans="1:12" x14ac:dyDescent="0.2">
      <c r="A970" s="62" t="s">
        <v>578</v>
      </c>
      <c r="B970" s="62" t="s">
        <v>579</v>
      </c>
      <c r="C970" s="62" t="s">
        <v>1231</v>
      </c>
      <c r="D970" s="62" t="s">
        <v>306</v>
      </c>
      <c r="E970" s="62" t="s">
        <v>1442</v>
      </c>
      <c r="F970" s="78">
        <v>2.7916000000000003E-4</v>
      </c>
      <c r="G970" s="78">
        <v>1.3743000000000002E-4</v>
      </c>
      <c r="H970" s="79">
        <f t="shared" si="45"/>
        <v>1.0312886560430763</v>
      </c>
      <c r="I970" s="89">
        <v>0</v>
      </c>
      <c r="J970" s="89">
        <v>0</v>
      </c>
      <c r="K970" s="79" t="str">
        <f t="shared" si="46"/>
        <v/>
      </c>
      <c r="L970" s="63">
        <f t="shared" si="47"/>
        <v>0</v>
      </c>
    </row>
    <row r="971" spans="1:12" x14ac:dyDescent="0.2">
      <c r="A971" s="62" t="s">
        <v>576</v>
      </c>
      <c r="B971" s="62" t="s">
        <v>577</v>
      </c>
      <c r="C971" s="62" t="s">
        <v>1231</v>
      </c>
      <c r="D971" s="62" t="s">
        <v>306</v>
      </c>
      <c r="E971" s="62" t="s">
        <v>1442</v>
      </c>
      <c r="F971" s="78">
        <v>2.7155000000000001E-4</v>
      </c>
      <c r="G971" s="78">
        <v>1.357915E-2</v>
      </c>
      <c r="H971" s="79">
        <f t="shared" si="45"/>
        <v>-0.98000243019629363</v>
      </c>
      <c r="I971" s="89">
        <v>0</v>
      </c>
      <c r="J971" s="89">
        <v>0</v>
      </c>
      <c r="K971" s="79" t="str">
        <f t="shared" si="46"/>
        <v/>
      </c>
      <c r="L971" s="63">
        <f t="shared" si="47"/>
        <v>0</v>
      </c>
    </row>
    <row r="972" spans="1:12" x14ac:dyDescent="0.2">
      <c r="A972" s="62" t="s">
        <v>1495</v>
      </c>
      <c r="B972" s="62" t="s">
        <v>1485</v>
      </c>
      <c r="C972" s="62" t="s">
        <v>1382</v>
      </c>
      <c r="D972" s="62" t="s">
        <v>307</v>
      </c>
      <c r="E972" s="62" t="s">
        <v>308</v>
      </c>
      <c r="F972" s="78">
        <v>0</v>
      </c>
      <c r="G972" s="78">
        <v>0</v>
      </c>
      <c r="H972" s="79" t="str">
        <f t="shared" si="45"/>
        <v/>
      </c>
      <c r="I972" s="89">
        <v>0</v>
      </c>
      <c r="J972" s="89">
        <v>0</v>
      </c>
      <c r="K972" s="79" t="str">
        <f t="shared" si="46"/>
        <v/>
      </c>
      <c r="L972" s="63" t="str">
        <f t="shared" si="47"/>
        <v/>
      </c>
    </row>
    <row r="973" spans="1:12" x14ac:dyDescent="0.2">
      <c r="A973" s="62" t="s">
        <v>475</v>
      </c>
      <c r="B973" s="62" t="s">
        <v>476</v>
      </c>
      <c r="C973" s="62" t="s">
        <v>1236</v>
      </c>
      <c r="D973" s="62" t="s">
        <v>306</v>
      </c>
      <c r="E973" s="62" t="s">
        <v>1442</v>
      </c>
      <c r="F973" s="78">
        <v>6.3466670000000003E-2</v>
      </c>
      <c r="G973" s="78">
        <v>2.096073E-2</v>
      </c>
      <c r="H973" s="79">
        <f t="shared" si="45"/>
        <v>2.0278845250141577</v>
      </c>
      <c r="I973" s="89">
        <v>0</v>
      </c>
      <c r="J973" s="89">
        <v>0</v>
      </c>
      <c r="K973" s="79" t="str">
        <f t="shared" si="46"/>
        <v/>
      </c>
      <c r="L973" s="63">
        <f t="shared" si="47"/>
        <v>0</v>
      </c>
    </row>
    <row r="974" spans="1:12" x14ac:dyDescent="0.2">
      <c r="A974" s="62" t="s">
        <v>2235</v>
      </c>
      <c r="B974" s="62" t="s">
        <v>2130</v>
      </c>
      <c r="C974" s="62" t="s">
        <v>219</v>
      </c>
      <c r="D974" s="62" t="s">
        <v>307</v>
      </c>
      <c r="E974" s="62" t="s">
        <v>308</v>
      </c>
      <c r="F974" s="78">
        <v>3.8872160000000003E-2</v>
      </c>
      <c r="G974" s="78">
        <v>0.28119929999999999</v>
      </c>
      <c r="H974" s="79">
        <f t="shared" si="45"/>
        <v>-0.86176295602442821</v>
      </c>
      <c r="I974" s="89">
        <v>0</v>
      </c>
      <c r="J974" s="89">
        <v>0</v>
      </c>
      <c r="K974" s="79" t="str">
        <f t="shared" si="46"/>
        <v/>
      </c>
      <c r="L974" s="63">
        <f t="shared" si="47"/>
        <v>0</v>
      </c>
    </row>
    <row r="975" spans="1:12" x14ac:dyDescent="0.2">
      <c r="A975" s="62" t="s">
        <v>2722</v>
      </c>
      <c r="B975" s="62" t="s">
        <v>2483</v>
      </c>
      <c r="C975" s="62" t="s">
        <v>1230</v>
      </c>
      <c r="D975" s="62" t="s">
        <v>306</v>
      </c>
      <c r="E975" s="62" t="s">
        <v>308</v>
      </c>
      <c r="F975" s="78">
        <v>0.3025465</v>
      </c>
      <c r="G975" s="78">
        <v>0</v>
      </c>
      <c r="H975" s="79" t="str">
        <f t="shared" si="45"/>
        <v/>
      </c>
      <c r="I975" s="89">
        <v>0</v>
      </c>
      <c r="J975" s="89">
        <v>0</v>
      </c>
      <c r="K975" s="79" t="str">
        <f t="shared" si="46"/>
        <v/>
      </c>
      <c r="L975" s="63">
        <f t="shared" si="47"/>
        <v>0</v>
      </c>
    </row>
    <row r="976" spans="1:12" x14ac:dyDescent="0.2">
      <c r="A976" s="62" t="s">
        <v>2267</v>
      </c>
      <c r="B976" s="62" t="s">
        <v>1594</v>
      </c>
      <c r="C976" s="62" t="s">
        <v>1382</v>
      </c>
      <c r="D976" s="62" t="s">
        <v>306</v>
      </c>
      <c r="E976" s="62" t="s">
        <v>1442</v>
      </c>
      <c r="F976" s="78">
        <v>0</v>
      </c>
      <c r="G976" s="78">
        <v>0</v>
      </c>
      <c r="H976" s="79" t="str">
        <f t="shared" si="45"/>
        <v/>
      </c>
      <c r="I976" s="89">
        <v>0</v>
      </c>
      <c r="J976" s="89">
        <v>0</v>
      </c>
      <c r="K976" s="79" t="str">
        <f t="shared" si="46"/>
        <v/>
      </c>
      <c r="L976" s="63" t="str">
        <f t="shared" si="47"/>
        <v/>
      </c>
    </row>
    <row r="977" spans="1:12" x14ac:dyDescent="0.2">
      <c r="A977" s="62" t="s">
        <v>2706</v>
      </c>
      <c r="B977" s="62" t="s">
        <v>1372</v>
      </c>
      <c r="C977" s="62" t="s">
        <v>1230</v>
      </c>
      <c r="D977" s="62" t="s">
        <v>306</v>
      </c>
      <c r="E977" s="62" t="s">
        <v>1442</v>
      </c>
      <c r="F977" s="78">
        <v>0</v>
      </c>
      <c r="G977" s="78">
        <v>0</v>
      </c>
      <c r="H977" s="79" t="str">
        <f t="shared" si="45"/>
        <v/>
      </c>
      <c r="I977" s="89">
        <v>0</v>
      </c>
      <c r="J977" s="89">
        <v>0</v>
      </c>
      <c r="K977" s="79" t="str">
        <f t="shared" si="46"/>
        <v/>
      </c>
      <c r="L977" s="63" t="str">
        <f t="shared" si="47"/>
        <v/>
      </c>
    </row>
    <row r="978" spans="1:12" x14ac:dyDescent="0.2">
      <c r="A978" s="62" t="s">
        <v>2709</v>
      </c>
      <c r="B978" s="62" t="s">
        <v>273</v>
      </c>
      <c r="C978" s="62" t="s">
        <v>1230</v>
      </c>
      <c r="D978" s="62" t="s">
        <v>306</v>
      </c>
      <c r="E978" s="62" t="s">
        <v>1442</v>
      </c>
      <c r="F978" s="78">
        <v>0</v>
      </c>
      <c r="G978" s="78">
        <v>3.3148499999999997E-2</v>
      </c>
      <c r="H978" s="79">
        <f t="shared" si="45"/>
        <v>-1</v>
      </c>
      <c r="I978" s="89">
        <v>0</v>
      </c>
      <c r="J978" s="89">
        <v>0</v>
      </c>
      <c r="K978" s="79" t="str">
        <f t="shared" si="46"/>
        <v/>
      </c>
      <c r="L978" s="63" t="str">
        <f t="shared" si="47"/>
        <v/>
      </c>
    </row>
    <row r="979" spans="1:12" x14ac:dyDescent="0.2">
      <c r="A979" s="62" t="s">
        <v>2013</v>
      </c>
      <c r="B979" s="62" t="s">
        <v>2014</v>
      </c>
      <c r="C979" s="62" t="s">
        <v>1236</v>
      </c>
      <c r="D979" s="62" t="s">
        <v>306</v>
      </c>
      <c r="E979" s="62" t="s">
        <v>1442</v>
      </c>
      <c r="F979" s="78">
        <v>1.2770799999999999E-3</v>
      </c>
      <c r="G979" s="78">
        <v>4.5385E-3</v>
      </c>
      <c r="H979" s="79">
        <f t="shared" si="45"/>
        <v>-0.7186118761705409</v>
      </c>
      <c r="I979" s="89">
        <v>0</v>
      </c>
      <c r="J979" s="89">
        <v>0</v>
      </c>
      <c r="K979" s="79" t="str">
        <f t="shared" si="46"/>
        <v/>
      </c>
      <c r="L979" s="63">
        <f t="shared" si="47"/>
        <v>0</v>
      </c>
    </row>
    <row r="980" spans="1:12" x14ac:dyDescent="0.2">
      <c r="A980" s="62" t="s">
        <v>1849</v>
      </c>
      <c r="B980" s="62" t="s">
        <v>1850</v>
      </c>
      <c r="C980" s="62" t="s">
        <v>1236</v>
      </c>
      <c r="D980" s="62" t="s">
        <v>306</v>
      </c>
      <c r="E980" s="62" t="s">
        <v>1442</v>
      </c>
      <c r="F980" s="78">
        <v>3.9249699999999998E-2</v>
      </c>
      <c r="G980" s="78">
        <v>3.5760000000000002E-3</v>
      </c>
      <c r="H980" s="79">
        <f t="shared" si="45"/>
        <v>9.9758668903803116</v>
      </c>
      <c r="I980" s="89">
        <v>0</v>
      </c>
      <c r="J980" s="89">
        <v>0</v>
      </c>
      <c r="K980" s="79" t="str">
        <f t="shared" si="46"/>
        <v/>
      </c>
      <c r="L980" s="63">
        <f t="shared" si="47"/>
        <v>0</v>
      </c>
    </row>
    <row r="981" spans="1:12" x14ac:dyDescent="0.2">
      <c r="A981" s="62" t="s">
        <v>2712</v>
      </c>
      <c r="B981" s="62" t="s">
        <v>1370</v>
      </c>
      <c r="C981" s="62" t="s">
        <v>1230</v>
      </c>
      <c r="D981" s="62" t="s">
        <v>306</v>
      </c>
      <c r="E981" s="62" t="s">
        <v>1442</v>
      </c>
      <c r="F981" s="78">
        <v>0</v>
      </c>
      <c r="G981" s="78">
        <v>0</v>
      </c>
      <c r="H981" s="79" t="str">
        <f t="shared" si="45"/>
        <v/>
      </c>
      <c r="I981" s="89">
        <v>0</v>
      </c>
      <c r="J981" s="89">
        <v>0</v>
      </c>
      <c r="K981" s="79" t="str">
        <f t="shared" si="46"/>
        <v/>
      </c>
      <c r="L981" s="63" t="str">
        <f t="shared" si="47"/>
        <v/>
      </c>
    </row>
    <row r="982" spans="1:12" x14ac:dyDescent="0.2">
      <c r="A982" s="62" t="s">
        <v>2201</v>
      </c>
      <c r="B982" s="62" t="s">
        <v>2194</v>
      </c>
      <c r="C982" s="62" t="s">
        <v>1235</v>
      </c>
      <c r="D982" s="62" t="s">
        <v>306</v>
      </c>
      <c r="E982" s="62" t="s">
        <v>1442</v>
      </c>
      <c r="F982" s="78">
        <v>0</v>
      </c>
      <c r="G982" s="78">
        <v>1.3919639999999999E-2</v>
      </c>
      <c r="H982" s="79">
        <f t="shared" si="45"/>
        <v>-1</v>
      </c>
      <c r="I982" s="89">
        <v>0</v>
      </c>
      <c r="J982" s="89">
        <v>0</v>
      </c>
      <c r="K982" s="79" t="str">
        <f t="shared" si="46"/>
        <v/>
      </c>
      <c r="L982" s="63" t="str">
        <f t="shared" si="47"/>
        <v/>
      </c>
    </row>
    <row r="983" spans="1:12" x14ac:dyDescent="0.2">
      <c r="A983" s="62" t="s">
        <v>2241</v>
      </c>
      <c r="B983" s="62" t="s">
        <v>1391</v>
      </c>
      <c r="C983" s="62" t="s">
        <v>219</v>
      </c>
      <c r="D983" s="62" t="s">
        <v>1153</v>
      </c>
      <c r="E983" s="62" t="s">
        <v>308</v>
      </c>
      <c r="F983" s="78">
        <v>0</v>
      </c>
      <c r="G983" s="78">
        <v>0</v>
      </c>
      <c r="H983" s="79" t="str">
        <f t="shared" si="45"/>
        <v/>
      </c>
      <c r="I983" s="89">
        <v>0</v>
      </c>
      <c r="J983" s="89">
        <v>0</v>
      </c>
      <c r="K983" s="79" t="str">
        <f t="shared" si="46"/>
        <v/>
      </c>
      <c r="L983" s="63" t="str">
        <f t="shared" si="47"/>
        <v/>
      </c>
    </row>
    <row r="984" spans="1:12" x14ac:dyDescent="0.2">
      <c r="A984" s="62" t="s">
        <v>2719</v>
      </c>
      <c r="B984" s="62" t="s">
        <v>292</v>
      </c>
      <c r="C984" s="62" t="s">
        <v>1230</v>
      </c>
      <c r="D984" s="62" t="s">
        <v>306</v>
      </c>
      <c r="E984" s="62" t="s">
        <v>1442</v>
      </c>
      <c r="F984" s="78">
        <v>6.1511669999999997E-2</v>
      </c>
      <c r="G984" s="78">
        <v>0</v>
      </c>
      <c r="H984" s="79" t="str">
        <f t="shared" si="45"/>
        <v/>
      </c>
      <c r="I984" s="89">
        <v>0</v>
      </c>
      <c r="J984" s="89">
        <v>0</v>
      </c>
      <c r="K984" s="79" t="str">
        <f t="shared" si="46"/>
        <v/>
      </c>
      <c r="L984" s="63">
        <f t="shared" si="47"/>
        <v>0</v>
      </c>
    </row>
    <row r="985" spans="1:12" x14ac:dyDescent="0.2">
      <c r="A985" s="62" t="s">
        <v>2005</v>
      </c>
      <c r="B985" s="62" t="s">
        <v>2006</v>
      </c>
      <c r="C985" s="62" t="s">
        <v>1236</v>
      </c>
      <c r="D985" s="62" t="s">
        <v>306</v>
      </c>
      <c r="E985" s="62" t="s">
        <v>1442</v>
      </c>
      <c r="F985" s="78">
        <v>0</v>
      </c>
      <c r="G985" s="78">
        <v>1.76818235</v>
      </c>
      <c r="H985" s="79">
        <f t="shared" si="45"/>
        <v>-1</v>
      </c>
      <c r="I985" s="89">
        <v>0</v>
      </c>
      <c r="J985" s="89">
        <v>0</v>
      </c>
      <c r="K985" s="79" t="str">
        <f t="shared" si="46"/>
        <v/>
      </c>
      <c r="L985" s="63" t="str">
        <f t="shared" si="47"/>
        <v/>
      </c>
    </row>
    <row r="986" spans="1:12" x14ac:dyDescent="0.2">
      <c r="A986" s="62" t="s">
        <v>2266</v>
      </c>
      <c r="B986" s="62" t="s">
        <v>1593</v>
      </c>
      <c r="C986" s="62" t="s">
        <v>1382</v>
      </c>
      <c r="D986" s="62" t="s">
        <v>306</v>
      </c>
      <c r="E986" s="62" t="s">
        <v>1442</v>
      </c>
      <c r="F986" s="78">
        <v>4.3365391728934005E-3</v>
      </c>
      <c r="G986" s="78">
        <v>1.6347952413735899E-2</v>
      </c>
      <c r="H986" s="79">
        <f t="shared" si="45"/>
        <v>-0.7347350259443044</v>
      </c>
      <c r="I986" s="89">
        <v>0</v>
      </c>
      <c r="J986" s="89">
        <v>0</v>
      </c>
      <c r="K986" s="79" t="str">
        <f t="shared" si="46"/>
        <v/>
      </c>
      <c r="L986" s="63">
        <f t="shared" si="47"/>
        <v>0</v>
      </c>
    </row>
    <row r="987" spans="1:12" x14ac:dyDescent="0.2">
      <c r="A987" s="62" t="s">
        <v>1413</v>
      </c>
      <c r="B987" s="62" t="s">
        <v>1414</v>
      </c>
      <c r="C987" s="62" t="s">
        <v>1382</v>
      </c>
      <c r="D987" s="62" t="s">
        <v>306</v>
      </c>
      <c r="E987" s="62" t="s">
        <v>1442</v>
      </c>
      <c r="F987" s="78">
        <v>0.30275433140826302</v>
      </c>
      <c r="G987" s="78">
        <v>0.300370424171993</v>
      </c>
      <c r="H987" s="79">
        <f t="shared" si="45"/>
        <v>7.9365578113808066E-3</v>
      </c>
      <c r="I987" s="89">
        <v>0</v>
      </c>
      <c r="J987" s="89">
        <v>0</v>
      </c>
      <c r="K987" s="79" t="str">
        <f t="shared" si="46"/>
        <v/>
      </c>
      <c r="L987" s="63">
        <f t="shared" si="47"/>
        <v>0</v>
      </c>
    </row>
    <row r="988" spans="1:12" x14ac:dyDescent="0.2">
      <c r="A988" s="62" t="s">
        <v>689</v>
      </c>
      <c r="B988" s="62" t="s">
        <v>690</v>
      </c>
      <c r="C988" s="62" t="s">
        <v>1382</v>
      </c>
      <c r="D988" s="62" t="s">
        <v>306</v>
      </c>
      <c r="E988" s="62" t="s">
        <v>1442</v>
      </c>
      <c r="F988" s="78">
        <v>0</v>
      </c>
      <c r="G988" s="78">
        <v>2.0394013141883702E-2</v>
      </c>
      <c r="H988" s="79">
        <f t="shared" si="45"/>
        <v>-1</v>
      </c>
      <c r="I988" s="89">
        <v>0</v>
      </c>
      <c r="J988" s="89">
        <v>0</v>
      </c>
      <c r="K988" s="79" t="str">
        <f t="shared" si="46"/>
        <v/>
      </c>
      <c r="L988" s="63" t="str">
        <f t="shared" si="47"/>
        <v/>
      </c>
    </row>
    <row r="989" spans="1:12" x14ac:dyDescent="0.2">
      <c r="A989" s="62" t="s">
        <v>2481</v>
      </c>
      <c r="B989" s="62" t="s">
        <v>2482</v>
      </c>
      <c r="C989" s="62" t="s">
        <v>1236</v>
      </c>
      <c r="D989" s="62" t="s">
        <v>306</v>
      </c>
      <c r="E989" s="62" t="s">
        <v>1442</v>
      </c>
      <c r="F989" s="78">
        <v>0</v>
      </c>
      <c r="G989" s="78">
        <v>1.0253E-3</v>
      </c>
      <c r="H989" s="79">
        <f t="shared" si="45"/>
        <v>-1</v>
      </c>
      <c r="I989" s="89">
        <v>0</v>
      </c>
      <c r="J989" s="89">
        <v>0</v>
      </c>
      <c r="K989" s="79" t="str">
        <f t="shared" si="46"/>
        <v/>
      </c>
      <c r="L989" s="63" t="str">
        <f t="shared" si="47"/>
        <v/>
      </c>
    </row>
    <row r="990" spans="1:12" x14ac:dyDescent="0.2">
      <c r="A990" s="62" t="s">
        <v>2168</v>
      </c>
      <c r="B990" s="62" t="s">
        <v>2147</v>
      </c>
      <c r="C990" s="62" t="s">
        <v>1382</v>
      </c>
      <c r="D990" s="62" t="s">
        <v>306</v>
      </c>
      <c r="E990" s="62" t="s">
        <v>1442</v>
      </c>
      <c r="F990" s="78">
        <v>4.9069050000000003E-2</v>
      </c>
      <c r="G990" s="78">
        <v>0</v>
      </c>
      <c r="H990" s="79" t="str">
        <f t="shared" si="45"/>
        <v/>
      </c>
      <c r="I990" s="89">
        <v>0</v>
      </c>
      <c r="J990" s="89">
        <v>0</v>
      </c>
      <c r="K990" s="79" t="str">
        <f t="shared" si="46"/>
        <v/>
      </c>
      <c r="L990" s="63">
        <f t="shared" si="47"/>
        <v>0</v>
      </c>
    </row>
    <row r="991" spans="1:12" x14ac:dyDescent="0.2">
      <c r="A991" s="62" t="s">
        <v>2284</v>
      </c>
      <c r="B991" s="62" t="s">
        <v>2285</v>
      </c>
      <c r="C991" s="62" t="s">
        <v>1382</v>
      </c>
      <c r="D991" s="62" t="s">
        <v>307</v>
      </c>
      <c r="E991" s="62" t="s">
        <v>308</v>
      </c>
      <c r="F991" s="78">
        <v>0</v>
      </c>
      <c r="G991" s="78">
        <v>0</v>
      </c>
      <c r="H991" s="79" t="str">
        <f t="shared" si="45"/>
        <v/>
      </c>
      <c r="I991" s="89">
        <v>0</v>
      </c>
      <c r="J991" s="89">
        <v>0</v>
      </c>
      <c r="K991" s="79" t="str">
        <f t="shared" si="46"/>
        <v/>
      </c>
      <c r="L991" s="63" t="str">
        <f t="shared" si="47"/>
        <v/>
      </c>
    </row>
    <row r="992" spans="1:12" x14ac:dyDescent="0.2">
      <c r="A992" s="62" t="s">
        <v>2720</v>
      </c>
      <c r="B992" s="62" t="s">
        <v>290</v>
      </c>
      <c r="C992" s="62" t="s">
        <v>1230</v>
      </c>
      <c r="D992" s="62" t="s">
        <v>306</v>
      </c>
      <c r="E992" s="62" t="s">
        <v>1442</v>
      </c>
      <c r="F992" s="78">
        <v>0.10546422999999999</v>
      </c>
      <c r="G992" s="78">
        <v>5.876576E-2</v>
      </c>
      <c r="H992" s="79">
        <f t="shared" si="45"/>
        <v>0.79465440419727384</v>
      </c>
      <c r="I992" s="89">
        <v>0</v>
      </c>
      <c r="J992" s="89">
        <v>0</v>
      </c>
      <c r="K992" s="79" t="str">
        <f t="shared" si="46"/>
        <v/>
      </c>
      <c r="L992" s="63">
        <f t="shared" si="47"/>
        <v>0</v>
      </c>
    </row>
    <row r="993" spans="1:12" x14ac:dyDescent="0.2">
      <c r="A993" s="62" t="s">
        <v>2789</v>
      </c>
      <c r="B993" s="62" t="s">
        <v>1144</v>
      </c>
      <c r="C993" s="62" t="s">
        <v>2792</v>
      </c>
      <c r="D993" s="62" t="s">
        <v>307</v>
      </c>
      <c r="E993" s="62" t="s">
        <v>308</v>
      </c>
      <c r="F993" s="78">
        <v>0</v>
      </c>
      <c r="G993" s="78">
        <v>0</v>
      </c>
      <c r="H993" s="79" t="str">
        <f t="shared" si="45"/>
        <v/>
      </c>
      <c r="I993" s="89">
        <v>0</v>
      </c>
      <c r="J993" s="89">
        <v>0</v>
      </c>
      <c r="K993" s="79" t="str">
        <f t="shared" si="46"/>
        <v/>
      </c>
      <c r="L993" s="63" t="str">
        <f t="shared" si="47"/>
        <v/>
      </c>
    </row>
    <row r="994" spans="1:12" x14ac:dyDescent="0.2">
      <c r="A994" s="62" t="s">
        <v>2268</v>
      </c>
      <c r="B994" s="62" t="s">
        <v>1135</v>
      </c>
      <c r="C994" s="62" t="s">
        <v>1382</v>
      </c>
      <c r="D994" s="62" t="s">
        <v>306</v>
      </c>
      <c r="E994" s="62" t="s">
        <v>1442</v>
      </c>
      <c r="F994" s="78">
        <v>0</v>
      </c>
      <c r="G994" s="78">
        <v>0</v>
      </c>
      <c r="H994" s="79" t="str">
        <f t="shared" si="45"/>
        <v/>
      </c>
      <c r="I994" s="89">
        <v>0</v>
      </c>
      <c r="J994" s="89">
        <v>0</v>
      </c>
      <c r="K994" s="79" t="str">
        <f t="shared" si="46"/>
        <v/>
      </c>
      <c r="L994" s="63" t="str">
        <f t="shared" si="47"/>
        <v/>
      </c>
    </row>
    <row r="995" spans="1:12" x14ac:dyDescent="0.2">
      <c r="A995" s="62" t="s">
        <v>2727</v>
      </c>
      <c r="B995" s="62" t="s">
        <v>1373</v>
      </c>
      <c r="C995" s="62" t="s">
        <v>1230</v>
      </c>
      <c r="D995" s="62" t="s">
        <v>306</v>
      </c>
      <c r="E995" s="62" t="s">
        <v>1442</v>
      </c>
      <c r="F995" s="78">
        <v>0</v>
      </c>
      <c r="G995" s="78">
        <v>0</v>
      </c>
      <c r="H995" s="79" t="str">
        <f t="shared" si="45"/>
        <v/>
      </c>
      <c r="I995" s="89">
        <v>0</v>
      </c>
      <c r="J995" s="89">
        <v>0</v>
      </c>
      <c r="K995" s="79" t="str">
        <f t="shared" si="46"/>
        <v/>
      </c>
      <c r="L995" s="63" t="str">
        <f t="shared" si="47"/>
        <v/>
      </c>
    </row>
    <row r="996" spans="1:12" x14ac:dyDescent="0.2">
      <c r="A996" s="62" t="s">
        <v>2496</v>
      </c>
      <c r="B996" s="62" t="s">
        <v>2497</v>
      </c>
      <c r="C996" s="62" t="s">
        <v>1382</v>
      </c>
      <c r="D996" s="62" t="s">
        <v>306</v>
      </c>
      <c r="E996" s="62" t="s">
        <v>1442</v>
      </c>
      <c r="F996" s="78">
        <v>0</v>
      </c>
      <c r="G996" s="78">
        <v>0</v>
      </c>
      <c r="H996" s="79" t="str">
        <f t="shared" si="45"/>
        <v/>
      </c>
      <c r="I996" s="89">
        <v>0</v>
      </c>
      <c r="J996" s="89">
        <v>0</v>
      </c>
      <c r="K996" s="79" t="str">
        <f t="shared" si="46"/>
        <v/>
      </c>
      <c r="L996" s="63" t="str">
        <f t="shared" si="47"/>
        <v/>
      </c>
    </row>
    <row r="997" spans="1:12" x14ac:dyDescent="0.2">
      <c r="A997" s="62" t="s">
        <v>2288</v>
      </c>
      <c r="B997" s="62" t="s">
        <v>2289</v>
      </c>
      <c r="C997" s="62" t="s">
        <v>1382</v>
      </c>
      <c r="D997" s="62" t="s">
        <v>307</v>
      </c>
      <c r="E997" s="62" t="s">
        <v>308</v>
      </c>
      <c r="F997" s="78">
        <v>0</v>
      </c>
      <c r="G997" s="78">
        <v>0</v>
      </c>
      <c r="H997" s="79" t="str">
        <f t="shared" si="45"/>
        <v/>
      </c>
      <c r="I997" s="89">
        <v>0</v>
      </c>
      <c r="J997" s="89">
        <v>0</v>
      </c>
      <c r="K997" s="79" t="str">
        <f t="shared" si="46"/>
        <v/>
      </c>
      <c r="L997" s="63" t="str">
        <f t="shared" si="47"/>
        <v/>
      </c>
    </row>
    <row r="998" spans="1:12" x14ac:dyDescent="0.2">
      <c r="A998" s="62" t="s">
        <v>1602</v>
      </c>
      <c r="B998" s="62" t="s">
        <v>1601</v>
      </c>
      <c r="C998" s="62" t="s">
        <v>1382</v>
      </c>
      <c r="D998" s="62" t="s">
        <v>307</v>
      </c>
      <c r="E998" s="62" t="s">
        <v>308</v>
      </c>
      <c r="F998" s="78">
        <v>0</v>
      </c>
      <c r="G998" s="78">
        <v>7.898144E-2</v>
      </c>
      <c r="H998" s="79">
        <f t="shared" si="45"/>
        <v>-1</v>
      </c>
      <c r="I998" s="89">
        <v>0</v>
      </c>
      <c r="J998" s="89">
        <v>0</v>
      </c>
      <c r="K998" s="79" t="str">
        <f t="shared" si="46"/>
        <v/>
      </c>
      <c r="L998" s="63" t="str">
        <f t="shared" si="47"/>
        <v/>
      </c>
    </row>
    <row r="999" spans="1:12" x14ac:dyDescent="0.2">
      <c r="A999" s="62" t="s">
        <v>1417</v>
      </c>
      <c r="B999" s="62" t="s">
        <v>1418</v>
      </c>
      <c r="C999" s="62" t="s">
        <v>1382</v>
      </c>
      <c r="D999" s="62" t="s">
        <v>306</v>
      </c>
      <c r="E999" s="62" t="s">
        <v>1442</v>
      </c>
      <c r="F999" s="78">
        <v>0</v>
      </c>
      <c r="G999" s="78">
        <v>0</v>
      </c>
      <c r="H999" s="79" t="str">
        <f t="shared" si="45"/>
        <v/>
      </c>
      <c r="I999" s="89">
        <v>0</v>
      </c>
      <c r="J999" s="89">
        <v>0</v>
      </c>
      <c r="K999" s="79" t="str">
        <f t="shared" si="46"/>
        <v/>
      </c>
      <c r="L999" s="63" t="str">
        <f t="shared" si="47"/>
        <v/>
      </c>
    </row>
    <row r="1000" spans="1:12" x14ac:dyDescent="0.2">
      <c r="A1000" s="62" t="s">
        <v>2282</v>
      </c>
      <c r="B1000" s="62" t="s">
        <v>2283</v>
      </c>
      <c r="C1000" s="62" t="s">
        <v>1382</v>
      </c>
      <c r="D1000" s="62" t="s">
        <v>307</v>
      </c>
      <c r="E1000" s="62" t="s">
        <v>308</v>
      </c>
      <c r="F1000" s="78">
        <v>0</v>
      </c>
      <c r="G1000" s="78">
        <v>4.4029999999999998E-3</v>
      </c>
      <c r="H1000" s="79">
        <f t="shared" si="45"/>
        <v>-1</v>
      </c>
      <c r="I1000" s="89">
        <v>0</v>
      </c>
      <c r="J1000" s="89">
        <v>0</v>
      </c>
      <c r="K1000" s="79" t="str">
        <f t="shared" si="46"/>
        <v/>
      </c>
      <c r="L1000" s="63" t="str">
        <f t="shared" si="47"/>
        <v/>
      </c>
    </row>
    <row r="1001" spans="1:12" x14ac:dyDescent="0.2">
      <c r="A1001" s="62" t="s">
        <v>2269</v>
      </c>
      <c r="B1001" s="62" t="s">
        <v>1134</v>
      </c>
      <c r="C1001" s="62" t="s">
        <v>1382</v>
      </c>
      <c r="D1001" s="62" t="s">
        <v>306</v>
      </c>
      <c r="E1001" s="62" t="s">
        <v>1442</v>
      </c>
      <c r="F1001" s="78">
        <v>0</v>
      </c>
      <c r="G1001" s="78">
        <v>0</v>
      </c>
      <c r="H1001" s="79" t="str">
        <f t="shared" si="45"/>
        <v/>
      </c>
      <c r="I1001" s="89">
        <v>0</v>
      </c>
      <c r="J1001" s="89">
        <v>0</v>
      </c>
      <c r="K1001" s="79" t="str">
        <f t="shared" si="46"/>
        <v/>
      </c>
      <c r="L1001" s="63" t="str">
        <f t="shared" si="47"/>
        <v/>
      </c>
    </row>
    <row r="1002" spans="1:12" x14ac:dyDescent="0.2">
      <c r="A1002" s="62" t="s">
        <v>570</v>
      </c>
      <c r="B1002" s="62" t="s">
        <v>571</v>
      </c>
      <c r="C1002" s="62" t="s">
        <v>1231</v>
      </c>
      <c r="D1002" s="62" t="s">
        <v>306</v>
      </c>
      <c r="E1002" s="62" t="s">
        <v>1442</v>
      </c>
      <c r="F1002" s="78">
        <v>0.71228060999999998</v>
      </c>
      <c r="G1002" s="78">
        <v>0</v>
      </c>
      <c r="H1002" s="79" t="str">
        <f t="shared" si="45"/>
        <v/>
      </c>
      <c r="I1002" s="89">
        <v>0</v>
      </c>
      <c r="J1002" s="89">
        <v>0</v>
      </c>
      <c r="K1002" s="79" t="str">
        <f t="shared" si="46"/>
        <v/>
      </c>
      <c r="L1002" s="63">
        <f t="shared" si="47"/>
        <v>0</v>
      </c>
    </row>
    <row r="1003" spans="1:12" x14ac:dyDescent="0.2">
      <c r="A1003" s="62" t="s">
        <v>2732</v>
      </c>
      <c r="B1003" s="62" t="s">
        <v>1380</v>
      </c>
      <c r="C1003" s="62" t="s">
        <v>1230</v>
      </c>
      <c r="D1003" s="62" t="s">
        <v>306</v>
      </c>
      <c r="E1003" s="62" t="s">
        <v>1442</v>
      </c>
      <c r="F1003" s="78">
        <v>1.534335E-2</v>
      </c>
      <c r="G1003" s="78">
        <v>0</v>
      </c>
      <c r="H1003" s="79" t="str">
        <f t="shared" si="45"/>
        <v/>
      </c>
      <c r="I1003" s="89">
        <v>0</v>
      </c>
      <c r="J1003" s="89">
        <v>0</v>
      </c>
      <c r="K1003" s="79" t="str">
        <f t="shared" si="46"/>
        <v/>
      </c>
      <c r="L1003" s="63">
        <f t="shared" si="47"/>
        <v>0</v>
      </c>
    </row>
    <row r="1004" spans="1:12" x14ac:dyDescent="0.2">
      <c r="A1004" s="62" t="s">
        <v>2449</v>
      </c>
      <c r="B1004" s="62" t="s">
        <v>1998</v>
      </c>
      <c r="C1004" s="62" t="s">
        <v>947</v>
      </c>
      <c r="D1004" s="62" t="s">
        <v>306</v>
      </c>
      <c r="E1004" s="62" t="s">
        <v>308</v>
      </c>
      <c r="F1004" s="78">
        <v>0</v>
      </c>
      <c r="G1004" s="78">
        <v>0</v>
      </c>
      <c r="H1004" s="79" t="str">
        <f t="shared" si="45"/>
        <v/>
      </c>
      <c r="I1004" s="89">
        <v>0</v>
      </c>
      <c r="J1004" s="89">
        <v>0</v>
      </c>
      <c r="K1004" s="79" t="str">
        <f t="shared" si="46"/>
        <v/>
      </c>
      <c r="L1004" s="63" t="str">
        <f t="shared" si="47"/>
        <v/>
      </c>
    </row>
    <row r="1005" spans="1:12" x14ac:dyDescent="0.2">
      <c r="A1005" s="62" t="s">
        <v>2733</v>
      </c>
      <c r="B1005" s="62" t="s">
        <v>1379</v>
      </c>
      <c r="C1005" s="62" t="s">
        <v>1230</v>
      </c>
      <c r="D1005" s="62" t="s">
        <v>306</v>
      </c>
      <c r="E1005" s="62" t="s">
        <v>1442</v>
      </c>
      <c r="F1005" s="78">
        <v>0</v>
      </c>
      <c r="G1005" s="78">
        <v>0</v>
      </c>
      <c r="H1005" s="79" t="str">
        <f t="shared" si="45"/>
        <v/>
      </c>
      <c r="I1005" s="89">
        <v>0</v>
      </c>
      <c r="J1005" s="89">
        <v>0</v>
      </c>
      <c r="K1005" s="79" t="str">
        <f t="shared" si="46"/>
        <v/>
      </c>
      <c r="L1005" s="63" t="str">
        <f t="shared" si="47"/>
        <v/>
      </c>
    </row>
    <row r="1006" spans="1:12" x14ac:dyDescent="0.2">
      <c r="A1006" s="62" t="s">
        <v>2734</v>
      </c>
      <c r="B1006" s="62" t="s">
        <v>276</v>
      </c>
      <c r="C1006" s="62" t="s">
        <v>1230</v>
      </c>
      <c r="D1006" s="62" t="s">
        <v>306</v>
      </c>
      <c r="E1006" s="62" t="s">
        <v>1442</v>
      </c>
      <c r="F1006" s="78">
        <v>0</v>
      </c>
      <c r="G1006" s="78">
        <v>0.83604234999999993</v>
      </c>
      <c r="H1006" s="79">
        <f t="shared" si="45"/>
        <v>-1</v>
      </c>
      <c r="I1006" s="89">
        <v>0</v>
      </c>
      <c r="J1006" s="89">
        <v>0</v>
      </c>
      <c r="K1006" s="79" t="str">
        <f t="shared" si="46"/>
        <v/>
      </c>
      <c r="L1006" s="63" t="str">
        <f t="shared" si="47"/>
        <v/>
      </c>
    </row>
    <row r="1007" spans="1:12" x14ac:dyDescent="0.2">
      <c r="A1007" s="62" t="s">
        <v>2359</v>
      </c>
      <c r="B1007" s="62" t="s">
        <v>590</v>
      </c>
      <c r="C1007" s="62" t="s">
        <v>947</v>
      </c>
      <c r="D1007" s="62" t="s">
        <v>306</v>
      </c>
      <c r="E1007" s="62" t="s">
        <v>1442</v>
      </c>
      <c r="F1007" s="78">
        <v>0</v>
      </c>
      <c r="G1007" s="78">
        <v>0</v>
      </c>
      <c r="H1007" s="79" t="str">
        <f t="shared" si="45"/>
        <v/>
      </c>
      <c r="I1007" s="89">
        <v>0</v>
      </c>
      <c r="J1007" s="89">
        <v>0</v>
      </c>
      <c r="K1007" s="79" t="str">
        <f t="shared" si="46"/>
        <v/>
      </c>
      <c r="L1007" s="63" t="str">
        <f t="shared" si="47"/>
        <v/>
      </c>
    </row>
    <row r="1008" spans="1:12" x14ac:dyDescent="0.2">
      <c r="A1008" s="62" t="s">
        <v>2264</v>
      </c>
      <c r="B1008" s="62" t="s">
        <v>752</v>
      </c>
      <c r="C1008" s="62" t="s">
        <v>1382</v>
      </c>
      <c r="D1008" s="62" t="s">
        <v>306</v>
      </c>
      <c r="E1008" s="62" t="s">
        <v>1442</v>
      </c>
      <c r="F1008" s="78">
        <v>0.36187620316896196</v>
      </c>
      <c r="G1008" s="78">
        <v>0</v>
      </c>
      <c r="H1008" s="79" t="str">
        <f t="shared" si="45"/>
        <v/>
      </c>
      <c r="I1008" s="89">
        <v>0</v>
      </c>
      <c r="J1008" s="89">
        <v>0</v>
      </c>
      <c r="K1008" s="79" t="str">
        <f t="shared" si="46"/>
        <v/>
      </c>
      <c r="L1008" s="63">
        <f t="shared" si="47"/>
        <v>0</v>
      </c>
    </row>
    <row r="1009" spans="1:12" x14ac:dyDescent="0.2">
      <c r="A1009" s="62" t="s">
        <v>2265</v>
      </c>
      <c r="B1009" s="62" t="s">
        <v>688</v>
      </c>
      <c r="C1009" s="62" t="s">
        <v>1382</v>
      </c>
      <c r="D1009" s="62" t="s">
        <v>306</v>
      </c>
      <c r="E1009" s="62" t="s">
        <v>1442</v>
      </c>
      <c r="F1009" s="78">
        <v>0</v>
      </c>
      <c r="G1009" s="78">
        <v>0</v>
      </c>
      <c r="H1009" s="79" t="str">
        <f t="shared" si="45"/>
        <v/>
      </c>
      <c r="I1009" s="89">
        <v>0</v>
      </c>
      <c r="J1009" s="89">
        <v>0</v>
      </c>
      <c r="K1009" s="79" t="str">
        <f t="shared" si="46"/>
        <v/>
      </c>
      <c r="L1009" s="63" t="str">
        <f t="shared" si="47"/>
        <v/>
      </c>
    </row>
    <row r="1010" spans="1:12" x14ac:dyDescent="0.2">
      <c r="A1010" s="62" t="s">
        <v>2876</v>
      </c>
      <c r="B1010" s="62" t="s">
        <v>2877</v>
      </c>
      <c r="C1010" s="62" t="s">
        <v>433</v>
      </c>
      <c r="D1010" s="62" t="s">
        <v>1153</v>
      </c>
      <c r="E1010" s="62" t="s">
        <v>308</v>
      </c>
      <c r="F1010" s="78">
        <v>2.4242759999999999E-2</v>
      </c>
      <c r="G1010" s="78">
        <v>1.1589999999999999E-5</v>
      </c>
      <c r="H1010" s="79" t="str">
        <f t="shared" si="45"/>
        <v/>
      </c>
      <c r="I1010" s="89">
        <v>0</v>
      </c>
      <c r="J1010" s="89">
        <v>0</v>
      </c>
      <c r="K1010" s="79" t="str">
        <f t="shared" si="46"/>
        <v/>
      </c>
      <c r="L1010" s="63">
        <f t="shared" si="47"/>
        <v>0</v>
      </c>
    </row>
    <row r="1011" spans="1:12" x14ac:dyDescent="0.2">
      <c r="A1011" s="62" t="s">
        <v>2868</v>
      </c>
      <c r="B1011" s="62" t="s">
        <v>2869</v>
      </c>
      <c r="C1011" s="62" t="s">
        <v>433</v>
      </c>
      <c r="D1011" s="62" t="s">
        <v>307</v>
      </c>
      <c r="E1011" s="62" t="s">
        <v>308</v>
      </c>
      <c r="F1011" s="78">
        <v>1.7579999999999998E-2</v>
      </c>
      <c r="G1011" s="78">
        <v>1.0200000000000001E-2</v>
      </c>
      <c r="H1011" s="79">
        <f t="shared" si="45"/>
        <v>0.72352941176470553</v>
      </c>
      <c r="I1011" s="89">
        <v>0</v>
      </c>
      <c r="J1011" s="89">
        <v>0</v>
      </c>
      <c r="K1011" s="79" t="str">
        <f t="shared" si="46"/>
        <v/>
      </c>
      <c r="L1011" s="63">
        <f t="shared" si="47"/>
        <v>0</v>
      </c>
    </row>
    <row r="1012" spans="1:12" x14ac:dyDescent="0.2">
      <c r="A1012" s="62" t="s">
        <v>2878</v>
      </c>
      <c r="B1012" s="62" t="s">
        <v>2879</v>
      </c>
      <c r="C1012" s="62" t="s">
        <v>433</v>
      </c>
      <c r="D1012" s="62" t="s">
        <v>307</v>
      </c>
      <c r="E1012" s="62" t="s">
        <v>308</v>
      </c>
      <c r="F1012" s="78">
        <v>0</v>
      </c>
      <c r="G1012" s="78">
        <v>1.26214E-2</v>
      </c>
      <c r="H1012" s="79">
        <f t="shared" si="45"/>
        <v>-1</v>
      </c>
      <c r="I1012" s="89">
        <v>0</v>
      </c>
      <c r="J1012" s="89">
        <v>0</v>
      </c>
      <c r="K1012" s="79" t="str">
        <f t="shared" si="46"/>
        <v/>
      </c>
      <c r="L1012" s="63" t="str">
        <f t="shared" si="47"/>
        <v/>
      </c>
    </row>
    <row r="1013" spans="1:12" x14ac:dyDescent="0.2">
      <c r="A1013" s="62" t="s">
        <v>2850</v>
      </c>
      <c r="B1013" s="62" t="s">
        <v>2851</v>
      </c>
      <c r="C1013" s="62" t="s">
        <v>433</v>
      </c>
      <c r="D1013" s="62" t="s">
        <v>1153</v>
      </c>
      <c r="E1013" s="62" t="s">
        <v>308</v>
      </c>
      <c r="F1013" s="78">
        <v>0.20970039999999998</v>
      </c>
      <c r="G1013" s="78">
        <v>0</v>
      </c>
      <c r="H1013" s="79" t="str">
        <f t="shared" si="45"/>
        <v/>
      </c>
      <c r="I1013" s="89">
        <v>0</v>
      </c>
      <c r="J1013" s="89">
        <v>0</v>
      </c>
      <c r="K1013" s="79" t="str">
        <f t="shared" si="46"/>
        <v/>
      </c>
      <c r="L1013" s="63">
        <f t="shared" si="47"/>
        <v>0</v>
      </c>
    </row>
    <row r="1014" spans="1:12" x14ac:dyDescent="0.2">
      <c r="A1014" s="62" t="s">
        <v>2870</v>
      </c>
      <c r="B1014" s="62" t="s">
        <v>2871</v>
      </c>
      <c r="C1014" s="62" t="s">
        <v>433</v>
      </c>
      <c r="D1014" s="62" t="s">
        <v>307</v>
      </c>
      <c r="E1014" s="62" t="s">
        <v>308</v>
      </c>
      <c r="F1014" s="78">
        <v>0</v>
      </c>
      <c r="G1014" s="78">
        <v>0</v>
      </c>
      <c r="H1014" s="79" t="str">
        <f t="shared" si="45"/>
        <v/>
      </c>
      <c r="I1014" s="89">
        <v>0</v>
      </c>
      <c r="J1014" s="89">
        <v>0</v>
      </c>
      <c r="K1014" s="79" t="str">
        <f t="shared" si="46"/>
        <v/>
      </c>
      <c r="L1014" s="63" t="str">
        <f t="shared" si="47"/>
        <v/>
      </c>
    </row>
    <row r="1015" spans="1:12" x14ac:dyDescent="0.2">
      <c r="A1015" s="62" t="s">
        <v>2874</v>
      </c>
      <c r="B1015" s="62" t="s">
        <v>2875</v>
      </c>
      <c r="C1015" s="62" t="s">
        <v>433</v>
      </c>
      <c r="D1015" s="62" t="s">
        <v>307</v>
      </c>
      <c r="E1015" s="62" t="s">
        <v>308</v>
      </c>
      <c r="F1015" s="78">
        <v>1.9130991999999999E-2</v>
      </c>
      <c r="G1015" s="78">
        <v>2.0644000000000001E-3</v>
      </c>
      <c r="H1015" s="79">
        <f t="shared" si="45"/>
        <v>8.2670955241232313</v>
      </c>
      <c r="I1015" s="89">
        <v>0</v>
      </c>
      <c r="J1015" s="89">
        <v>0</v>
      </c>
      <c r="K1015" s="79" t="str">
        <f t="shared" si="46"/>
        <v/>
      </c>
      <c r="L1015" s="63">
        <f t="shared" si="47"/>
        <v>0</v>
      </c>
    </row>
    <row r="1016" spans="1:12" x14ac:dyDescent="0.2">
      <c r="A1016" s="62" t="s">
        <v>2858</v>
      </c>
      <c r="B1016" s="62" t="s">
        <v>2859</v>
      </c>
      <c r="C1016" s="62" t="s">
        <v>433</v>
      </c>
      <c r="D1016" s="62" t="s">
        <v>1153</v>
      </c>
      <c r="E1016" s="62" t="s">
        <v>308</v>
      </c>
      <c r="F1016" s="78">
        <v>5.1436900000000001E-2</v>
      </c>
      <c r="G1016" s="78">
        <v>0</v>
      </c>
      <c r="H1016" s="79" t="str">
        <f t="shared" si="45"/>
        <v/>
      </c>
      <c r="I1016" s="89">
        <v>0</v>
      </c>
      <c r="J1016" s="89">
        <v>0</v>
      </c>
      <c r="K1016" s="79" t="str">
        <f t="shared" si="46"/>
        <v/>
      </c>
      <c r="L1016" s="63">
        <f t="shared" si="47"/>
        <v>0</v>
      </c>
    </row>
    <row r="1017" spans="1:12" x14ac:dyDescent="0.2">
      <c r="A1017" s="62" t="s">
        <v>2872</v>
      </c>
      <c r="B1017" s="62" t="s">
        <v>2873</v>
      </c>
      <c r="C1017" s="62" t="s">
        <v>433</v>
      </c>
      <c r="D1017" s="62" t="s">
        <v>307</v>
      </c>
      <c r="E1017" s="62" t="s">
        <v>308</v>
      </c>
      <c r="F1017" s="78">
        <v>0</v>
      </c>
      <c r="G1017" s="78">
        <v>0</v>
      </c>
      <c r="H1017" s="79" t="str">
        <f t="shared" si="45"/>
        <v/>
      </c>
      <c r="I1017" s="89">
        <v>0</v>
      </c>
      <c r="J1017" s="89">
        <v>0</v>
      </c>
      <c r="K1017" s="79" t="str">
        <f t="shared" si="46"/>
        <v/>
      </c>
      <c r="L1017" s="63" t="str">
        <f t="shared" si="47"/>
        <v/>
      </c>
    </row>
    <row r="1018" spans="1:12" x14ac:dyDescent="0.2">
      <c r="A1018" s="62" t="s">
        <v>2852</v>
      </c>
      <c r="B1018" s="62" t="s">
        <v>2853</v>
      </c>
      <c r="C1018" s="62" t="s">
        <v>433</v>
      </c>
      <c r="D1018" s="62" t="s">
        <v>307</v>
      </c>
      <c r="E1018" s="62" t="s">
        <v>308</v>
      </c>
      <c r="F1018" s="78">
        <v>0</v>
      </c>
      <c r="G1018" s="78">
        <v>0</v>
      </c>
      <c r="H1018" s="79" t="str">
        <f t="shared" si="45"/>
        <v/>
      </c>
      <c r="I1018" s="89">
        <v>0</v>
      </c>
      <c r="J1018" s="89">
        <v>0</v>
      </c>
      <c r="K1018" s="79" t="str">
        <f t="shared" si="46"/>
        <v/>
      </c>
      <c r="L1018" s="63" t="str">
        <f t="shared" si="47"/>
        <v/>
      </c>
    </row>
    <row r="1019" spans="1:12" x14ac:dyDescent="0.2">
      <c r="A1019" s="62" t="s">
        <v>2860</v>
      </c>
      <c r="B1019" s="62" t="s">
        <v>2861</v>
      </c>
      <c r="C1019" s="62" t="s">
        <v>433</v>
      </c>
      <c r="D1019" s="62" t="s">
        <v>307</v>
      </c>
      <c r="E1019" s="62" t="s">
        <v>308</v>
      </c>
      <c r="F1019" s="78">
        <v>0.10392667999999999</v>
      </c>
      <c r="G1019" s="78">
        <v>3.9201000000000001E-3</v>
      </c>
      <c r="H1019" s="79">
        <f t="shared" si="45"/>
        <v>25.511231856330195</v>
      </c>
      <c r="I1019" s="89">
        <v>0</v>
      </c>
      <c r="J1019" s="89">
        <v>0</v>
      </c>
      <c r="K1019" s="79" t="str">
        <f t="shared" si="46"/>
        <v/>
      </c>
      <c r="L1019" s="63">
        <f t="shared" si="47"/>
        <v>0</v>
      </c>
    </row>
    <row r="1020" spans="1:12" x14ac:dyDescent="0.2">
      <c r="A1020" s="62" t="s">
        <v>2862</v>
      </c>
      <c r="B1020" s="62" t="s">
        <v>2863</v>
      </c>
      <c r="C1020" s="62" t="s">
        <v>433</v>
      </c>
      <c r="D1020" s="62" t="s">
        <v>307</v>
      </c>
      <c r="E1020" s="62" t="s">
        <v>308</v>
      </c>
      <c r="F1020" s="78">
        <v>0</v>
      </c>
      <c r="G1020" s="78">
        <v>0</v>
      </c>
      <c r="H1020" s="79" t="str">
        <f t="shared" si="45"/>
        <v/>
      </c>
      <c r="I1020" s="89">
        <v>0</v>
      </c>
      <c r="J1020" s="89">
        <v>0</v>
      </c>
      <c r="K1020" s="79" t="str">
        <f t="shared" si="46"/>
        <v/>
      </c>
      <c r="L1020" s="63" t="str">
        <f t="shared" si="47"/>
        <v/>
      </c>
    </row>
    <row r="1021" spans="1:12" x14ac:dyDescent="0.2">
      <c r="A1021" s="62" t="s">
        <v>2854</v>
      </c>
      <c r="B1021" s="62" t="s">
        <v>2855</v>
      </c>
      <c r="C1021" s="62" t="s">
        <v>433</v>
      </c>
      <c r="D1021" s="62" t="s">
        <v>307</v>
      </c>
      <c r="E1021" s="62" t="s">
        <v>308</v>
      </c>
      <c r="F1021" s="78">
        <v>0</v>
      </c>
      <c r="G1021" s="78">
        <v>6.901E-3</v>
      </c>
      <c r="H1021" s="79">
        <f t="shared" si="45"/>
        <v>-1</v>
      </c>
      <c r="I1021" s="89">
        <v>0</v>
      </c>
      <c r="J1021" s="89">
        <v>0</v>
      </c>
      <c r="K1021" s="79" t="str">
        <f t="shared" si="46"/>
        <v/>
      </c>
      <c r="L1021" s="63" t="str">
        <f t="shared" si="47"/>
        <v/>
      </c>
    </row>
    <row r="1022" spans="1:12" x14ac:dyDescent="0.2">
      <c r="A1022" s="62" t="s">
        <v>2864</v>
      </c>
      <c r="B1022" s="62" t="s">
        <v>2865</v>
      </c>
      <c r="C1022" s="62" t="s">
        <v>433</v>
      </c>
      <c r="D1022" s="62" t="s">
        <v>307</v>
      </c>
      <c r="E1022" s="62" t="s">
        <v>308</v>
      </c>
      <c r="F1022" s="78">
        <v>5.0206000000000001E-2</v>
      </c>
      <c r="G1022" s="78">
        <v>0</v>
      </c>
      <c r="H1022" s="79" t="str">
        <f t="shared" si="45"/>
        <v/>
      </c>
      <c r="I1022" s="89">
        <v>0</v>
      </c>
      <c r="J1022" s="89">
        <v>0</v>
      </c>
      <c r="K1022" s="79" t="str">
        <f t="shared" si="46"/>
        <v/>
      </c>
      <c r="L1022" s="63">
        <f t="shared" si="47"/>
        <v>0</v>
      </c>
    </row>
    <row r="1023" spans="1:12" x14ac:dyDescent="0.2">
      <c r="A1023" s="62" t="s">
        <v>2842</v>
      </c>
      <c r="B1023" s="62" t="s">
        <v>2843</v>
      </c>
      <c r="C1023" s="62" t="s">
        <v>1235</v>
      </c>
      <c r="D1023" s="62" t="s">
        <v>1153</v>
      </c>
      <c r="E1023" s="62" t="s">
        <v>308</v>
      </c>
      <c r="F1023" s="78">
        <v>0.1313184</v>
      </c>
      <c r="G1023" s="78">
        <v>9.7554699999999994E-2</v>
      </c>
      <c r="H1023" s="79">
        <f t="shared" si="45"/>
        <v>0.34610018789458641</v>
      </c>
      <c r="I1023" s="89">
        <v>0</v>
      </c>
      <c r="J1023" s="89">
        <v>0</v>
      </c>
      <c r="K1023" s="79" t="str">
        <f t="shared" si="46"/>
        <v/>
      </c>
      <c r="L1023" s="63">
        <f t="shared" si="47"/>
        <v>0</v>
      </c>
    </row>
    <row r="1024" spans="1:12" x14ac:dyDescent="0.2">
      <c r="A1024" s="62" t="s">
        <v>2815</v>
      </c>
      <c r="B1024" s="62" t="s">
        <v>2816</v>
      </c>
      <c r="C1024" s="62" t="s">
        <v>2812</v>
      </c>
      <c r="D1024" s="62" t="s">
        <v>306</v>
      </c>
      <c r="E1024" s="62" t="s">
        <v>1442</v>
      </c>
      <c r="F1024" s="78">
        <v>0</v>
      </c>
      <c r="G1024" s="78">
        <v>0</v>
      </c>
      <c r="H1024" s="79" t="str">
        <f t="shared" si="45"/>
        <v/>
      </c>
      <c r="I1024" s="89">
        <v>0</v>
      </c>
      <c r="J1024" s="89">
        <v>0</v>
      </c>
      <c r="K1024" s="79" t="str">
        <f t="shared" si="46"/>
        <v/>
      </c>
      <c r="L1024" s="63" t="str">
        <f t="shared" si="47"/>
        <v/>
      </c>
    </row>
    <row r="1025" spans="1:12" x14ac:dyDescent="0.2">
      <c r="A1025" s="62" t="s">
        <v>2813</v>
      </c>
      <c r="B1025" s="62" t="s">
        <v>2814</v>
      </c>
      <c r="C1025" s="62" t="s">
        <v>2812</v>
      </c>
      <c r="D1025" s="62" t="s">
        <v>306</v>
      </c>
      <c r="E1025" s="62" t="s">
        <v>1442</v>
      </c>
      <c r="F1025" s="78">
        <v>0</v>
      </c>
      <c r="G1025" s="78">
        <v>0</v>
      </c>
      <c r="H1025" s="79" t="str">
        <f t="shared" si="45"/>
        <v/>
      </c>
      <c r="I1025" s="89">
        <v>0</v>
      </c>
      <c r="J1025" s="89">
        <v>0</v>
      </c>
      <c r="K1025" s="79" t="str">
        <f t="shared" si="46"/>
        <v/>
      </c>
      <c r="L1025" s="63" t="str">
        <f t="shared" si="47"/>
        <v/>
      </c>
    </row>
    <row r="1026" spans="1:12" x14ac:dyDescent="0.2">
      <c r="A1026" s="62" t="s">
        <v>2810</v>
      </c>
      <c r="B1026" s="62" t="s">
        <v>2811</v>
      </c>
      <c r="C1026" s="62" t="s">
        <v>2812</v>
      </c>
      <c r="D1026" s="62" t="s">
        <v>306</v>
      </c>
      <c r="E1026" s="62" t="s">
        <v>1442</v>
      </c>
      <c r="F1026" s="78">
        <v>0</v>
      </c>
      <c r="G1026" s="78">
        <v>0</v>
      </c>
      <c r="H1026" s="79" t="str">
        <f t="shared" si="45"/>
        <v/>
      </c>
      <c r="I1026" s="89">
        <v>0</v>
      </c>
      <c r="J1026" s="89">
        <v>0</v>
      </c>
      <c r="K1026" s="79" t="str">
        <f t="shared" si="46"/>
        <v/>
      </c>
      <c r="L1026" s="63" t="str">
        <f t="shared" si="47"/>
        <v/>
      </c>
    </row>
    <row r="1027" spans="1:12" x14ac:dyDescent="0.2">
      <c r="A1027" s="62" t="s">
        <v>2844</v>
      </c>
      <c r="B1027" s="62" t="s">
        <v>2845</v>
      </c>
      <c r="C1027" s="62" t="s">
        <v>1235</v>
      </c>
      <c r="D1027" s="62" t="s">
        <v>1153</v>
      </c>
      <c r="E1027" s="62" t="s">
        <v>1442</v>
      </c>
      <c r="F1027" s="78">
        <v>6.4060000000000002E-3</v>
      </c>
      <c r="G1027" s="78">
        <v>0</v>
      </c>
      <c r="H1027" s="79" t="str">
        <f t="shared" si="45"/>
        <v/>
      </c>
      <c r="I1027" s="89">
        <v>0</v>
      </c>
      <c r="J1027" s="89">
        <v>0</v>
      </c>
      <c r="K1027" s="79" t="str">
        <f t="shared" si="46"/>
        <v/>
      </c>
      <c r="L1027" s="63">
        <f t="shared" si="47"/>
        <v>0</v>
      </c>
    </row>
    <row r="1028" spans="1:12" x14ac:dyDescent="0.2">
      <c r="A1028" s="62" t="s">
        <v>2846</v>
      </c>
      <c r="B1028" s="62" t="s">
        <v>2847</v>
      </c>
      <c r="C1028" s="62" t="s">
        <v>1235</v>
      </c>
      <c r="D1028" s="62" t="s">
        <v>1153</v>
      </c>
      <c r="E1028" s="62" t="s">
        <v>1442</v>
      </c>
      <c r="F1028" s="78">
        <v>5.2339999999999999E-3</v>
      </c>
      <c r="G1028" s="78">
        <v>1.4074E-2</v>
      </c>
      <c r="H1028" s="79">
        <f t="shared" si="45"/>
        <v>-0.62810856899246836</v>
      </c>
      <c r="I1028" s="89">
        <v>0</v>
      </c>
      <c r="J1028" s="89">
        <v>0</v>
      </c>
      <c r="K1028" s="79" t="str">
        <f t="shared" si="46"/>
        <v/>
      </c>
      <c r="L1028" s="63">
        <f t="shared" si="47"/>
        <v>0</v>
      </c>
    </row>
    <row r="1029" spans="1:12" x14ac:dyDescent="0.2">
      <c r="A1029" s="62" t="s">
        <v>2793</v>
      </c>
      <c r="B1029" s="62" t="s">
        <v>2794</v>
      </c>
      <c r="C1029" s="62" t="s">
        <v>2800</v>
      </c>
      <c r="D1029" s="62" t="s">
        <v>307</v>
      </c>
      <c r="E1029" s="62" t="s">
        <v>308</v>
      </c>
      <c r="F1029" s="78">
        <v>0</v>
      </c>
      <c r="G1029" s="78">
        <v>5.1454500000000002E-3</v>
      </c>
      <c r="H1029" s="79">
        <f t="shared" si="45"/>
        <v>-1</v>
      </c>
      <c r="I1029" s="89">
        <v>0</v>
      </c>
      <c r="J1029" s="89">
        <v>0</v>
      </c>
      <c r="K1029" s="79" t="str">
        <f t="shared" si="46"/>
        <v/>
      </c>
      <c r="L1029" s="63" t="str">
        <f t="shared" si="47"/>
        <v/>
      </c>
    </row>
    <row r="1030" spans="1:12" x14ac:dyDescent="0.2">
      <c r="A1030" s="62" t="s">
        <v>2795</v>
      </c>
      <c r="B1030" s="62" t="s">
        <v>2796</v>
      </c>
      <c r="C1030" s="62" t="s">
        <v>2800</v>
      </c>
      <c r="D1030" s="62" t="s">
        <v>307</v>
      </c>
      <c r="E1030" s="62" t="s">
        <v>308</v>
      </c>
      <c r="F1030" s="78">
        <v>1.0789999999999999E-2</v>
      </c>
      <c r="G1030" s="78">
        <v>2.6337499999999998E-3</v>
      </c>
      <c r="H1030" s="79">
        <f t="shared" si="45"/>
        <v>3.0968201233981967</v>
      </c>
      <c r="I1030" s="89">
        <v>0</v>
      </c>
      <c r="J1030" s="89">
        <v>0</v>
      </c>
      <c r="K1030" s="79" t="str">
        <f t="shared" si="46"/>
        <v/>
      </c>
      <c r="L1030" s="63">
        <f t="shared" si="47"/>
        <v>0</v>
      </c>
    </row>
    <row r="1031" spans="1:12" x14ac:dyDescent="0.2">
      <c r="A1031" s="62" t="s">
        <v>2941</v>
      </c>
      <c r="B1031" s="62" t="s">
        <v>2942</v>
      </c>
      <c r="C1031" s="62" t="s">
        <v>1236</v>
      </c>
      <c r="D1031" s="62" t="s">
        <v>306</v>
      </c>
      <c r="E1031" s="62" t="s">
        <v>308</v>
      </c>
      <c r="F1031" s="78">
        <v>1.406526E-2</v>
      </c>
      <c r="G1031" s="78">
        <v>0.13584573999999999</v>
      </c>
      <c r="H1031" s="79">
        <f t="shared" ref="H1031:H1049" si="48">IF(ISERROR(F1031/G1031-1),"",IF((F1031/G1031-1)&gt;10000%,"",F1031/G1031-1))</f>
        <v>-0.89646153055664457</v>
      </c>
      <c r="I1031" s="89">
        <v>0</v>
      </c>
      <c r="J1031" s="89">
        <v>0</v>
      </c>
      <c r="K1031" s="79" t="str">
        <f t="shared" ref="K1031:K1049" si="49">IF(ISERROR(I1031/J1031-1),"",IF((I1031/J1031-1)&gt;10000%,"",I1031/J1031-1))</f>
        <v/>
      </c>
      <c r="L1031" s="63">
        <f t="shared" ref="L1031:L1049" si="50">IF(ISERROR(I1031/F1031),"",IF(I1031/F1031&gt;10000%,"",I1031/F1031))</f>
        <v>0</v>
      </c>
    </row>
    <row r="1032" spans="1:12" x14ac:dyDescent="0.2">
      <c r="A1032" s="62" t="s">
        <v>2945</v>
      </c>
      <c r="B1032" s="62" t="s">
        <v>2946</v>
      </c>
      <c r="C1032" s="62" t="s">
        <v>1233</v>
      </c>
      <c r="D1032" s="62" t="s">
        <v>306</v>
      </c>
      <c r="E1032" s="62" t="s">
        <v>1442</v>
      </c>
      <c r="F1032" s="78">
        <v>0</v>
      </c>
      <c r="G1032" s="78">
        <v>0</v>
      </c>
      <c r="H1032" s="79" t="str">
        <f t="shared" si="48"/>
        <v/>
      </c>
      <c r="I1032" s="89">
        <v>0</v>
      </c>
      <c r="J1032" s="89">
        <v>0</v>
      </c>
      <c r="K1032" s="79" t="str">
        <f t="shared" si="49"/>
        <v/>
      </c>
      <c r="L1032" s="63" t="str">
        <f t="shared" si="50"/>
        <v/>
      </c>
    </row>
    <row r="1033" spans="1:12" x14ac:dyDescent="0.2">
      <c r="A1033" s="62" t="s">
        <v>2947</v>
      </c>
      <c r="B1033" s="62" t="s">
        <v>2948</v>
      </c>
      <c r="C1033" s="62" t="s">
        <v>1235</v>
      </c>
      <c r="D1033" s="62" t="s">
        <v>1153</v>
      </c>
      <c r="E1033" s="62" t="s">
        <v>308</v>
      </c>
      <c r="F1033" s="78">
        <v>0.2083544</v>
      </c>
      <c r="G1033" s="78">
        <v>8.4511500000000003E-2</v>
      </c>
      <c r="H1033" s="79">
        <f t="shared" si="48"/>
        <v>1.4653970169740211</v>
      </c>
      <c r="I1033" s="89">
        <v>0</v>
      </c>
      <c r="J1033" s="89">
        <v>0</v>
      </c>
      <c r="K1033" s="79" t="str">
        <f t="shared" si="49"/>
        <v/>
      </c>
      <c r="L1033" s="63">
        <f t="shared" si="50"/>
        <v>0</v>
      </c>
    </row>
    <row r="1034" spans="1:12" x14ac:dyDescent="0.2">
      <c r="A1034" s="62" t="s">
        <v>2951</v>
      </c>
      <c r="B1034" s="62" t="s">
        <v>2952</v>
      </c>
      <c r="C1034" s="62" t="s">
        <v>1235</v>
      </c>
      <c r="D1034" s="62" t="s">
        <v>1153</v>
      </c>
      <c r="E1034" s="62" t="s">
        <v>308</v>
      </c>
      <c r="F1034" s="78">
        <v>0.15528954</v>
      </c>
      <c r="G1034" s="78">
        <v>0</v>
      </c>
      <c r="H1034" s="79" t="str">
        <f t="shared" si="48"/>
        <v/>
      </c>
      <c r="I1034" s="89">
        <v>0</v>
      </c>
      <c r="J1034" s="89">
        <v>0</v>
      </c>
      <c r="K1034" s="79" t="str">
        <f t="shared" si="49"/>
        <v/>
      </c>
      <c r="L1034" s="63">
        <f t="shared" si="50"/>
        <v>0</v>
      </c>
    </row>
    <row r="1035" spans="1:12" x14ac:dyDescent="0.2">
      <c r="A1035" s="62" t="s">
        <v>2963</v>
      </c>
      <c r="B1035" s="62" t="s">
        <v>2964</v>
      </c>
      <c r="C1035" s="62" t="s">
        <v>1382</v>
      </c>
      <c r="D1035" s="62" t="s">
        <v>307</v>
      </c>
      <c r="E1035" s="62" t="s">
        <v>1442</v>
      </c>
      <c r="F1035" s="78">
        <v>4.5981000000000001E-2</v>
      </c>
      <c r="G1035" s="78">
        <v>0</v>
      </c>
      <c r="H1035" s="79" t="str">
        <f t="shared" si="48"/>
        <v/>
      </c>
      <c r="I1035" s="89">
        <v>0</v>
      </c>
      <c r="J1035" s="89">
        <v>0</v>
      </c>
      <c r="K1035" s="79" t="str">
        <f t="shared" si="49"/>
        <v/>
      </c>
      <c r="L1035" s="63">
        <f t="shared" si="50"/>
        <v>0</v>
      </c>
    </row>
    <row r="1036" spans="1:12" x14ac:dyDescent="0.2">
      <c r="A1036" s="62" t="s">
        <v>2998</v>
      </c>
      <c r="B1036" s="62" t="s">
        <v>2999</v>
      </c>
      <c r="C1036" s="62" t="s">
        <v>2812</v>
      </c>
      <c r="D1036" s="62" t="s">
        <v>1442</v>
      </c>
      <c r="E1036" s="62" t="s">
        <v>306</v>
      </c>
      <c r="F1036" s="78">
        <v>0</v>
      </c>
      <c r="G1036" s="78"/>
      <c r="H1036" s="79" t="str">
        <f t="shared" si="48"/>
        <v/>
      </c>
      <c r="I1036" s="89">
        <v>0</v>
      </c>
      <c r="J1036" s="89"/>
      <c r="K1036" s="79" t="str">
        <f t="shared" si="49"/>
        <v/>
      </c>
      <c r="L1036" s="63" t="str">
        <f t="shared" si="50"/>
        <v/>
      </c>
    </row>
    <row r="1037" spans="1:12" x14ac:dyDescent="0.2">
      <c r="A1037" s="62" t="s">
        <v>3000</v>
      </c>
      <c r="B1037" s="62" t="s">
        <v>3001</v>
      </c>
      <c r="C1037" s="62" t="s">
        <v>2812</v>
      </c>
      <c r="D1037" s="62" t="s">
        <v>1442</v>
      </c>
      <c r="E1037" s="62" t="s">
        <v>306</v>
      </c>
      <c r="F1037" s="78">
        <v>0</v>
      </c>
      <c r="G1037" s="78"/>
      <c r="H1037" s="79" t="str">
        <f t="shared" si="48"/>
        <v/>
      </c>
      <c r="I1037" s="89">
        <v>0</v>
      </c>
      <c r="J1037" s="89"/>
      <c r="K1037" s="79" t="str">
        <f t="shared" si="49"/>
        <v/>
      </c>
      <c r="L1037" s="63" t="str">
        <f t="shared" si="50"/>
        <v/>
      </c>
    </row>
    <row r="1038" spans="1:12" x14ac:dyDescent="0.2">
      <c r="A1038" s="62" t="s">
        <v>3004</v>
      </c>
      <c r="B1038" s="62" t="s">
        <v>3005</v>
      </c>
      <c r="C1038" s="62" t="s">
        <v>2812</v>
      </c>
      <c r="D1038" s="62" t="s">
        <v>308</v>
      </c>
      <c r="E1038" s="62" t="s">
        <v>306</v>
      </c>
      <c r="F1038" s="78">
        <v>0</v>
      </c>
      <c r="G1038" s="78"/>
      <c r="H1038" s="79" t="str">
        <f t="shared" si="48"/>
        <v/>
      </c>
      <c r="I1038" s="89">
        <v>0</v>
      </c>
      <c r="J1038" s="89"/>
      <c r="K1038" s="79" t="str">
        <f t="shared" si="49"/>
        <v/>
      </c>
      <c r="L1038" s="63" t="str">
        <f t="shared" si="50"/>
        <v/>
      </c>
    </row>
    <row r="1039" spans="1:12" x14ac:dyDescent="0.2">
      <c r="A1039" s="62" t="s">
        <v>3006</v>
      </c>
      <c r="B1039" s="62" t="s">
        <v>3007</v>
      </c>
      <c r="C1039" s="62" t="s">
        <v>2812</v>
      </c>
      <c r="D1039" s="62" t="s">
        <v>308</v>
      </c>
      <c r="E1039" s="62" t="s">
        <v>306</v>
      </c>
      <c r="F1039" s="78">
        <v>0</v>
      </c>
      <c r="G1039" s="78"/>
      <c r="H1039" s="79" t="str">
        <f t="shared" si="48"/>
        <v/>
      </c>
      <c r="I1039" s="89">
        <v>0</v>
      </c>
      <c r="J1039" s="89"/>
      <c r="K1039" s="79" t="str">
        <f t="shared" si="49"/>
        <v/>
      </c>
      <c r="L1039" s="63" t="str">
        <f t="shared" si="50"/>
        <v/>
      </c>
    </row>
    <row r="1040" spans="1:12" x14ac:dyDescent="0.2">
      <c r="A1040" s="62" t="s">
        <v>3008</v>
      </c>
      <c r="B1040" s="62" t="s">
        <v>3009</v>
      </c>
      <c r="C1040" s="62" t="s">
        <v>2812</v>
      </c>
      <c r="D1040" s="62" t="s">
        <v>308</v>
      </c>
      <c r="E1040" s="62" t="s">
        <v>306</v>
      </c>
      <c r="F1040" s="78">
        <v>0</v>
      </c>
      <c r="G1040" s="78"/>
      <c r="H1040" s="79" t="str">
        <f t="shared" si="48"/>
        <v/>
      </c>
      <c r="I1040" s="89">
        <v>0</v>
      </c>
      <c r="J1040" s="89"/>
      <c r="K1040" s="79" t="str">
        <f t="shared" si="49"/>
        <v/>
      </c>
      <c r="L1040" s="63" t="str">
        <f t="shared" si="50"/>
        <v/>
      </c>
    </row>
    <row r="1041" spans="1:12" x14ac:dyDescent="0.2">
      <c r="A1041" s="62" t="s">
        <v>2742</v>
      </c>
      <c r="B1041" s="62" t="s">
        <v>2743</v>
      </c>
      <c r="C1041" s="62" t="s">
        <v>1235</v>
      </c>
      <c r="D1041" s="62" t="s">
        <v>1153</v>
      </c>
      <c r="E1041" s="62" t="s">
        <v>308</v>
      </c>
      <c r="F1041" s="78">
        <v>0.31172359999999999</v>
      </c>
      <c r="G1041" s="78">
        <v>0.95311924000000003</v>
      </c>
      <c r="H1041" s="79">
        <f t="shared" si="48"/>
        <v>-0.67294375465550349</v>
      </c>
      <c r="I1041" s="89">
        <v>0</v>
      </c>
      <c r="J1041" s="89">
        <v>0</v>
      </c>
      <c r="K1041" s="79" t="str">
        <f t="shared" si="49"/>
        <v/>
      </c>
      <c r="L1041" s="63">
        <f t="shared" si="50"/>
        <v>0</v>
      </c>
    </row>
    <row r="1042" spans="1:12" x14ac:dyDescent="0.2">
      <c r="A1042" s="62" t="s">
        <v>3125</v>
      </c>
      <c r="B1042" s="62" t="s">
        <v>3117</v>
      </c>
      <c r="C1042" s="62" t="s">
        <v>1235</v>
      </c>
      <c r="D1042" s="62" t="s">
        <v>306</v>
      </c>
      <c r="E1042" s="62" t="s">
        <v>1442</v>
      </c>
      <c r="F1042" s="138"/>
      <c r="G1042" s="138">
        <v>1.7476E-3</v>
      </c>
      <c r="H1042" s="79">
        <f t="shared" si="48"/>
        <v>-1</v>
      </c>
      <c r="I1042" s="176"/>
      <c r="J1042" s="176"/>
      <c r="K1042" s="79" t="str">
        <f t="shared" si="49"/>
        <v/>
      </c>
      <c r="L1042" s="63" t="str">
        <f t="shared" si="50"/>
        <v/>
      </c>
    </row>
    <row r="1043" spans="1:12" x14ac:dyDescent="0.2">
      <c r="A1043" s="62" t="s">
        <v>3126</v>
      </c>
      <c r="B1043" s="62" t="s">
        <v>3118</v>
      </c>
      <c r="C1043" s="62" t="s">
        <v>698</v>
      </c>
      <c r="D1043" s="62" t="s">
        <v>306</v>
      </c>
      <c r="E1043" s="62" t="s">
        <v>1442</v>
      </c>
      <c r="F1043" s="138"/>
      <c r="G1043" s="138">
        <v>1.3998459999999999E-2</v>
      </c>
      <c r="H1043" s="79">
        <f t="shared" si="48"/>
        <v>-1</v>
      </c>
      <c r="I1043" s="176"/>
      <c r="J1043" s="176"/>
      <c r="K1043" s="79" t="str">
        <f t="shared" si="49"/>
        <v/>
      </c>
      <c r="L1043" s="63" t="str">
        <f t="shared" si="50"/>
        <v/>
      </c>
    </row>
    <row r="1044" spans="1:12" x14ac:dyDescent="0.2">
      <c r="A1044" s="62" t="s">
        <v>3127</v>
      </c>
      <c r="B1044" s="62" t="s">
        <v>3119</v>
      </c>
      <c r="C1044" s="62" t="s">
        <v>698</v>
      </c>
      <c r="D1044" s="62" t="s">
        <v>306</v>
      </c>
      <c r="E1044" s="62" t="s">
        <v>1442</v>
      </c>
      <c r="F1044" s="138"/>
      <c r="G1044" s="138">
        <v>2.5234960000000001E-2</v>
      </c>
      <c r="H1044" s="79">
        <f t="shared" si="48"/>
        <v>-1</v>
      </c>
      <c r="I1044" s="176"/>
      <c r="J1044" s="176">
        <v>1.184967E-2</v>
      </c>
      <c r="K1044" s="79">
        <f t="shared" si="49"/>
        <v>-1</v>
      </c>
      <c r="L1044" s="63" t="str">
        <f t="shared" si="50"/>
        <v/>
      </c>
    </row>
    <row r="1045" spans="1:12" x14ac:dyDescent="0.2">
      <c r="A1045" s="62" t="s">
        <v>3128</v>
      </c>
      <c r="B1045" s="62" t="s">
        <v>3120</v>
      </c>
      <c r="C1045" s="62" t="s">
        <v>1235</v>
      </c>
      <c r="D1045" s="62" t="s">
        <v>307</v>
      </c>
      <c r="E1045" s="62" t="s">
        <v>1442</v>
      </c>
      <c r="F1045" s="138"/>
      <c r="G1045" s="138">
        <v>6.5893670000000001E-2</v>
      </c>
      <c r="H1045" s="79">
        <f t="shared" si="48"/>
        <v>-1</v>
      </c>
      <c r="I1045" s="176"/>
      <c r="J1045" s="176">
        <v>2.8346195822878251</v>
      </c>
      <c r="K1045" s="79">
        <f t="shared" si="49"/>
        <v>-1</v>
      </c>
      <c r="L1045" s="63" t="str">
        <f t="shared" si="50"/>
        <v/>
      </c>
    </row>
    <row r="1046" spans="1:12" x14ac:dyDescent="0.2">
      <c r="A1046" s="62" t="s">
        <v>3129</v>
      </c>
      <c r="B1046" s="62" t="s">
        <v>3121</v>
      </c>
      <c r="C1046" s="62" t="s">
        <v>1235</v>
      </c>
      <c r="D1046" s="62" t="s">
        <v>306</v>
      </c>
      <c r="E1046" s="62" t="s">
        <v>1442</v>
      </c>
      <c r="F1046" s="138"/>
      <c r="G1046" s="138">
        <v>0.48213528999999999</v>
      </c>
      <c r="H1046" s="79">
        <f t="shared" si="48"/>
        <v>-1</v>
      </c>
      <c r="I1046" s="176"/>
      <c r="J1046" s="176">
        <v>2.4027343981999096</v>
      </c>
      <c r="K1046" s="79">
        <f t="shared" si="49"/>
        <v>-1</v>
      </c>
      <c r="L1046" s="63" t="str">
        <f t="shared" si="50"/>
        <v/>
      </c>
    </row>
    <row r="1047" spans="1:12" x14ac:dyDescent="0.2">
      <c r="A1047" s="62" t="s">
        <v>3130</v>
      </c>
      <c r="B1047" s="62" t="s">
        <v>3122</v>
      </c>
      <c r="C1047" s="62" t="s">
        <v>1235</v>
      </c>
      <c r="D1047" s="62" t="s">
        <v>306</v>
      </c>
      <c r="E1047" s="62" t="s">
        <v>1442</v>
      </c>
      <c r="F1047" s="138"/>
      <c r="G1047" s="138">
        <v>0.57027939999999999</v>
      </c>
      <c r="H1047" s="79">
        <f t="shared" si="48"/>
        <v>-1</v>
      </c>
      <c r="I1047" s="176"/>
      <c r="J1047" s="176"/>
      <c r="K1047" s="79" t="str">
        <f t="shared" si="49"/>
        <v/>
      </c>
      <c r="L1047" s="63" t="str">
        <f t="shared" si="50"/>
        <v/>
      </c>
    </row>
    <row r="1048" spans="1:12" x14ac:dyDescent="0.2">
      <c r="A1048" s="62" t="s">
        <v>3131</v>
      </c>
      <c r="B1048" s="62" t="s">
        <v>3123</v>
      </c>
      <c r="C1048" s="62" t="s">
        <v>1235</v>
      </c>
      <c r="D1048" s="62" t="s">
        <v>306</v>
      </c>
      <c r="E1048" s="62" t="s">
        <v>1442</v>
      </c>
      <c r="F1048" s="138"/>
      <c r="G1048" s="138">
        <v>0.62444465000000005</v>
      </c>
      <c r="H1048" s="79">
        <f t="shared" si="48"/>
        <v>-1</v>
      </c>
      <c r="I1048" s="176"/>
      <c r="J1048" s="176">
        <v>0.24675807999999999</v>
      </c>
      <c r="K1048" s="79">
        <f t="shared" si="49"/>
        <v>-1</v>
      </c>
      <c r="L1048" s="63" t="str">
        <f t="shared" si="50"/>
        <v/>
      </c>
    </row>
    <row r="1049" spans="1:12" x14ac:dyDescent="0.2">
      <c r="A1049" s="62" t="s">
        <v>3132</v>
      </c>
      <c r="B1049" s="62" t="s">
        <v>3124</v>
      </c>
      <c r="C1049" s="62" t="s">
        <v>1235</v>
      </c>
      <c r="D1049" s="62" t="s">
        <v>306</v>
      </c>
      <c r="E1049" s="62" t="s">
        <v>1442</v>
      </c>
      <c r="F1049" s="138"/>
      <c r="G1049" s="138">
        <v>2.53665802</v>
      </c>
      <c r="H1049" s="79">
        <f t="shared" si="48"/>
        <v>-1</v>
      </c>
      <c r="I1049" s="176"/>
      <c r="J1049" s="176">
        <v>54.538858599746504</v>
      </c>
      <c r="K1049" s="79">
        <f t="shared" si="49"/>
        <v>-1</v>
      </c>
      <c r="L1049" s="63" t="str">
        <f t="shared" si="50"/>
        <v/>
      </c>
    </row>
    <row r="1050" spans="1:12" x14ac:dyDescent="0.2">
      <c r="A1050" s="66" t="s">
        <v>39</v>
      </c>
      <c r="B1050" s="67">
        <f>COUNTA(B7:B1049)</f>
        <v>1043</v>
      </c>
      <c r="C1050" s="67"/>
      <c r="D1050" s="67"/>
      <c r="E1050" s="67"/>
      <c r="F1050" s="68">
        <f>SUM(F7:F1049)</f>
        <v>7468.457449705922</v>
      </c>
      <c r="G1050" s="68">
        <f>SUM(G7:G1049)</f>
        <v>8617.0700715664134</v>
      </c>
      <c r="H1050" s="77">
        <f>IF(ISERROR(F1050/G1050-1),"",((F1050/G1050-1)))</f>
        <v>-0.13329503094683504</v>
      </c>
      <c r="I1050" s="90">
        <f>SUM(I7:I1049)</f>
        <v>28626.240651659271</v>
      </c>
      <c r="J1050" s="68">
        <f>SUM(J7:J1049)</f>
        <v>30093.212878534552</v>
      </c>
      <c r="K1050" s="77">
        <f>IF(ISERROR(I1050/J1050-1),"",((I1050/J1050-1)))</f>
        <v>-4.8747610725263235E-2</v>
      </c>
      <c r="L1050" s="52">
        <f>IF(ISERROR(I1050/F1050),"",(I1050/F1050))</f>
        <v>3.8329522320283766</v>
      </c>
    </row>
    <row r="1051" spans="1:12" ht="22.5" customHeight="1" x14ac:dyDescent="0.2">
      <c r="A1051" s="72"/>
      <c r="B1051" s="72"/>
      <c r="C1051" s="72"/>
      <c r="D1051" s="72"/>
      <c r="E1051" s="72"/>
      <c r="F1051" s="72"/>
      <c r="G1051" s="72"/>
      <c r="H1051" s="73"/>
    </row>
    <row r="1052" spans="1:12" x14ac:dyDescent="0.2">
      <c r="A1052" s="72"/>
      <c r="B1052" s="72"/>
      <c r="C1052" s="72"/>
      <c r="D1052" s="72"/>
      <c r="E1052" s="72"/>
      <c r="F1052" s="161"/>
      <c r="G1052" s="161"/>
      <c r="H1052" s="162"/>
      <c r="I1052" s="159"/>
      <c r="J1052" s="159"/>
      <c r="K1052" s="159"/>
    </row>
    <row r="1053" spans="1:12" ht="22.5" x14ac:dyDescent="0.2">
      <c r="A1053" s="58" t="s">
        <v>554</v>
      </c>
      <c r="B1053" s="58" t="s">
        <v>136</v>
      </c>
      <c r="C1053" s="58" t="s">
        <v>1250</v>
      </c>
      <c r="D1053" s="58" t="s">
        <v>305</v>
      </c>
      <c r="E1053" s="112" t="s">
        <v>157</v>
      </c>
      <c r="F1053" s="182" t="s">
        <v>937</v>
      </c>
      <c r="G1053" s="183"/>
      <c r="H1053" s="184"/>
      <c r="I1053" s="185" t="s">
        <v>2932</v>
      </c>
      <c r="J1053" s="186"/>
      <c r="K1053" s="186"/>
      <c r="L1053" s="125"/>
    </row>
    <row r="1054" spans="1:12" ht="22.5" x14ac:dyDescent="0.2">
      <c r="A1054" s="82"/>
      <c r="B1054" s="82"/>
      <c r="C1054" s="82"/>
      <c r="D1054" s="82"/>
      <c r="E1054" s="113"/>
      <c r="F1054" s="83" t="s">
        <v>2995</v>
      </c>
      <c r="G1054" s="83" t="s">
        <v>2936</v>
      </c>
      <c r="H1054" s="84" t="s">
        <v>133</v>
      </c>
      <c r="I1054" s="83" t="s">
        <v>2995</v>
      </c>
      <c r="J1054" s="83" t="s">
        <v>2936</v>
      </c>
      <c r="K1054" s="84" t="s">
        <v>133</v>
      </c>
      <c r="L1054" s="124" t="s">
        <v>135</v>
      </c>
    </row>
    <row r="1055" spans="1:12" x14ac:dyDescent="0.2">
      <c r="A1055" s="114" t="s">
        <v>2079</v>
      </c>
      <c r="B1055" s="114" t="s">
        <v>2080</v>
      </c>
      <c r="C1055" s="114" t="s">
        <v>1836</v>
      </c>
      <c r="D1055" s="114"/>
      <c r="E1055" s="114" t="s">
        <v>308</v>
      </c>
      <c r="F1055" s="78">
        <v>4.6619691229999995</v>
      </c>
      <c r="G1055" s="78">
        <v>8.1184279730000011</v>
      </c>
      <c r="H1055" s="79">
        <f t="shared" ref="H1055:H1063" si="51">IF(ISERROR(F1055/G1055-1),"",IF((F1055/G1055-1)&gt;10000%,"",F1055/G1055-1))</f>
        <v>-0.42575469801485932</v>
      </c>
      <c r="I1055" s="89">
        <v>399.23402891000001</v>
      </c>
      <c r="J1055" s="89">
        <v>190.41604943000002</v>
      </c>
      <c r="K1055" s="79">
        <f t="shared" ref="K1055:K1063" si="52">IF(ISERROR(I1055/J1055-1),"",((I1055/J1055-1)))</f>
        <v>1.0966406461277036</v>
      </c>
      <c r="L1055" s="63">
        <f t="shared" ref="L1055:L1063" si="53">IF(ISERROR(I1055/F1055),"",IF(I1055/F1055&gt;10000%,"",I1055/F1055))</f>
        <v>85.63635201708307</v>
      </c>
    </row>
    <row r="1056" spans="1:12" x14ac:dyDescent="0.2">
      <c r="A1056" s="62" t="s">
        <v>2749</v>
      </c>
      <c r="B1056" s="62" t="s">
        <v>2808</v>
      </c>
      <c r="C1056" s="114" t="s">
        <v>1236</v>
      </c>
      <c r="D1056" s="62"/>
      <c r="E1056" s="62" t="s">
        <v>1442</v>
      </c>
      <c r="F1056" s="78">
        <v>0.23480651999999999</v>
      </c>
      <c r="G1056" s="78">
        <v>0.16858820000000002</v>
      </c>
      <c r="H1056" s="79">
        <f t="shared" si="51"/>
        <v>0.39278146394587488</v>
      </c>
      <c r="I1056" s="89">
        <v>1.4572499999999999</v>
      </c>
      <c r="J1056" s="89">
        <v>0</v>
      </c>
      <c r="K1056" s="79" t="str">
        <f t="shared" si="52"/>
        <v/>
      </c>
      <c r="L1056" s="63">
        <f t="shared" si="53"/>
        <v>6.2061734912642121</v>
      </c>
    </row>
    <row r="1057" spans="1:12" x14ac:dyDescent="0.2">
      <c r="A1057" s="62" t="s">
        <v>2159</v>
      </c>
      <c r="B1057" s="62" t="s">
        <v>2163</v>
      </c>
      <c r="C1057" s="114" t="s">
        <v>2164</v>
      </c>
      <c r="D1057" s="62"/>
      <c r="E1057" s="62" t="s">
        <v>1442</v>
      </c>
      <c r="F1057" s="78">
        <v>6.6369899999999997E-3</v>
      </c>
      <c r="G1057" s="78">
        <v>8.1900299999999992E-3</v>
      </c>
      <c r="H1057" s="79">
        <f t="shared" si="51"/>
        <v>-0.18962567902681671</v>
      </c>
      <c r="I1057" s="89">
        <v>7.1657600000000002E-3</v>
      </c>
      <c r="J1057" s="89">
        <v>4.7058199999999994E-3</v>
      </c>
      <c r="K1057" s="79">
        <f t="shared" si="52"/>
        <v>0.5227441763603371</v>
      </c>
      <c r="L1057" s="63">
        <f t="shared" si="53"/>
        <v>1.0796701516802045</v>
      </c>
    </row>
    <row r="1058" spans="1:12" x14ac:dyDescent="0.2">
      <c r="A1058" s="62" t="s">
        <v>2158</v>
      </c>
      <c r="B1058" s="62" t="s">
        <v>2162</v>
      </c>
      <c r="C1058" s="114" t="s">
        <v>2164</v>
      </c>
      <c r="D1058" s="62"/>
      <c r="E1058" s="62" t="s">
        <v>1442</v>
      </c>
      <c r="F1058" s="78">
        <v>1.0165739999999999E-2</v>
      </c>
      <c r="G1058" s="78">
        <v>6.3730000000000002E-3</v>
      </c>
      <c r="H1058" s="79">
        <f t="shared" si="51"/>
        <v>0.59512631413776851</v>
      </c>
      <c r="I1058" s="89">
        <v>5.2995899999999999E-3</v>
      </c>
      <c r="J1058" s="89">
        <v>0</v>
      </c>
      <c r="K1058" s="79" t="str">
        <f t="shared" si="52"/>
        <v/>
      </c>
      <c r="L1058" s="63">
        <f t="shared" si="53"/>
        <v>0.5213186644553176</v>
      </c>
    </row>
    <row r="1059" spans="1:12" x14ac:dyDescent="0.2">
      <c r="A1059" s="62" t="s">
        <v>2500</v>
      </c>
      <c r="B1059" s="62" t="s">
        <v>2501</v>
      </c>
      <c r="C1059" s="114" t="s">
        <v>1236</v>
      </c>
      <c r="D1059" s="62"/>
      <c r="E1059" s="62" t="s">
        <v>1442</v>
      </c>
      <c r="F1059" s="78">
        <v>5.4941900000000002E-2</v>
      </c>
      <c r="G1059" s="78">
        <v>0.16370123</v>
      </c>
      <c r="H1059" s="79">
        <f t="shared" si="51"/>
        <v>-0.66437698727126238</v>
      </c>
      <c r="I1059" s="89">
        <v>1.0449000000000001E-3</v>
      </c>
      <c r="J1059" s="89">
        <v>2.550995E-2</v>
      </c>
      <c r="K1059" s="79">
        <f t="shared" si="52"/>
        <v>-0.95903951203353988</v>
      </c>
      <c r="L1059" s="63">
        <f t="shared" si="53"/>
        <v>1.9018272029179915E-2</v>
      </c>
    </row>
    <row r="1060" spans="1:12" x14ac:dyDescent="0.2">
      <c r="A1060" s="62" t="s">
        <v>2156</v>
      </c>
      <c r="B1060" s="62" t="s">
        <v>2160</v>
      </c>
      <c r="C1060" s="114" t="s">
        <v>2164</v>
      </c>
      <c r="D1060" s="62"/>
      <c r="E1060" s="62" t="s">
        <v>1442</v>
      </c>
      <c r="F1060" s="78">
        <v>0</v>
      </c>
      <c r="G1060" s="78">
        <v>0</v>
      </c>
      <c r="H1060" s="79" t="str">
        <f t="shared" si="51"/>
        <v/>
      </c>
      <c r="I1060" s="89">
        <v>0</v>
      </c>
      <c r="J1060" s="89">
        <v>2.2414942899999999</v>
      </c>
      <c r="K1060" s="79">
        <f t="shared" si="52"/>
        <v>-1</v>
      </c>
      <c r="L1060" s="63" t="str">
        <f t="shared" si="53"/>
        <v/>
      </c>
    </row>
    <row r="1061" spans="1:12" x14ac:dyDescent="0.2">
      <c r="A1061" s="62" t="s">
        <v>2797</v>
      </c>
      <c r="B1061" s="62" t="s">
        <v>2798</v>
      </c>
      <c r="C1061" s="114" t="s">
        <v>2799</v>
      </c>
      <c r="D1061" s="62"/>
      <c r="E1061" s="62" t="s">
        <v>1442</v>
      </c>
      <c r="F1061" s="78">
        <v>0</v>
      </c>
      <c r="G1061" s="78">
        <v>0</v>
      </c>
      <c r="H1061" s="79" t="str">
        <f t="shared" si="51"/>
        <v/>
      </c>
      <c r="I1061" s="89">
        <v>0</v>
      </c>
      <c r="J1061" s="89">
        <v>9.0629999999999991E-5</v>
      </c>
      <c r="K1061" s="79">
        <f t="shared" si="52"/>
        <v>-1</v>
      </c>
      <c r="L1061" s="63" t="str">
        <f t="shared" si="53"/>
        <v/>
      </c>
    </row>
    <row r="1062" spans="1:12" x14ac:dyDescent="0.2">
      <c r="A1062" s="62" t="s">
        <v>2965</v>
      </c>
      <c r="B1062" s="62" t="s">
        <v>2966</v>
      </c>
      <c r="C1062" s="114" t="s">
        <v>1382</v>
      </c>
      <c r="D1062" s="62"/>
      <c r="E1062" s="62" t="s">
        <v>1442</v>
      </c>
      <c r="F1062" s="78">
        <v>9.7062499999999996E-3</v>
      </c>
      <c r="G1062" s="78">
        <v>4.5588E-3</v>
      </c>
      <c r="H1062" s="79">
        <f t="shared" si="51"/>
        <v>1.129123892252347</v>
      </c>
      <c r="I1062" s="89">
        <v>0</v>
      </c>
      <c r="J1062" s="89">
        <v>0</v>
      </c>
      <c r="K1062" s="79" t="str">
        <f t="shared" si="52"/>
        <v/>
      </c>
      <c r="L1062" s="63">
        <f t="shared" si="53"/>
        <v>0</v>
      </c>
    </row>
    <row r="1063" spans="1:12" x14ac:dyDescent="0.2">
      <c r="A1063" s="62" t="s">
        <v>2157</v>
      </c>
      <c r="B1063" s="62" t="s">
        <v>2161</v>
      </c>
      <c r="C1063" s="114" t="s">
        <v>2164</v>
      </c>
      <c r="D1063" s="62"/>
      <c r="E1063" s="62" t="s">
        <v>1442</v>
      </c>
      <c r="F1063" s="78">
        <v>9.7000000000000003E-3</v>
      </c>
      <c r="G1063" s="78">
        <v>0</v>
      </c>
      <c r="H1063" s="79" t="str">
        <f t="shared" si="51"/>
        <v/>
      </c>
      <c r="I1063" s="89">
        <v>0</v>
      </c>
      <c r="J1063" s="89">
        <v>0</v>
      </c>
      <c r="K1063" s="79" t="str">
        <f t="shared" si="52"/>
        <v/>
      </c>
      <c r="L1063" s="63">
        <f t="shared" si="53"/>
        <v>0</v>
      </c>
    </row>
    <row r="1064" spans="1:12" x14ac:dyDescent="0.2">
      <c r="A1064" s="66" t="s">
        <v>39</v>
      </c>
      <c r="B1064" s="67">
        <f>COUNTA(B1055:B1063)</f>
        <v>9</v>
      </c>
      <c r="C1064" s="67"/>
      <c r="D1064" s="67"/>
      <c r="E1064" s="67"/>
      <c r="F1064" s="68">
        <f>SUM(F1055:F1063)</f>
        <v>4.9879265229999987</v>
      </c>
      <c r="G1064" s="68">
        <f>SUM(G1055:G1063)</f>
        <v>8.4698392330000001</v>
      </c>
      <c r="H1064" s="77">
        <f>IF(ISERROR(F1064/G1064-1),"",((F1064/G1064-1)))</f>
        <v>-0.41109549003407886</v>
      </c>
      <c r="I1064" s="90">
        <f>SUM(I1055:I1063)</f>
        <v>400.70478916000002</v>
      </c>
      <c r="J1064" s="68">
        <f>SUM(J1055:J1063)</f>
        <v>192.68785012000001</v>
      </c>
      <c r="K1064" s="77">
        <f t="shared" ref="K1064" si="54">IF(ISERROR(I1064/J1064-1),"",((I1064/J1064-1)))</f>
        <v>1.0795539983992426</v>
      </c>
      <c r="L1064" s="52">
        <f t="shared" ref="L1064" si="55">IF(ISERROR(I1064/F1064),"",(I1064/F1064))</f>
        <v>80.334942247504344</v>
      </c>
    </row>
    <row r="1065" spans="1:12" x14ac:dyDescent="0.2">
      <c r="A1065" s="72"/>
      <c r="B1065" s="72"/>
      <c r="C1065" s="72"/>
      <c r="D1065" s="72"/>
      <c r="E1065" s="72"/>
      <c r="F1065" s="72"/>
      <c r="G1065" s="72"/>
      <c r="H1065" s="72"/>
    </row>
    <row r="1066" spans="1:12" x14ac:dyDescent="0.2">
      <c r="A1066" s="72" t="s">
        <v>2933</v>
      </c>
      <c r="B1066" s="72"/>
      <c r="C1066" s="72"/>
      <c r="D1066" s="72"/>
      <c r="E1066" s="72"/>
      <c r="F1066" s="80"/>
      <c r="G1066" s="80"/>
      <c r="H1066" s="73"/>
      <c r="I1066" s="123"/>
    </row>
    <row r="1067" spans="1:12" ht="12.75" x14ac:dyDescent="0.2">
      <c r="B1067" s="72"/>
      <c r="C1067" s="72"/>
      <c r="D1067" s="72"/>
      <c r="E1067" s="72"/>
      <c r="F1067" s="81"/>
      <c r="G1067" s="81"/>
      <c r="H1067" s="73"/>
    </row>
    <row r="1068" spans="1:12" ht="12.75" x14ac:dyDescent="0.2">
      <c r="A1068" s="75" t="s">
        <v>88</v>
      </c>
      <c r="B1068" s="72"/>
      <c r="C1068" s="72"/>
      <c r="D1068" s="72"/>
      <c r="E1068" s="72"/>
      <c r="F1068" s="81"/>
      <c r="G1068" s="81"/>
      <c r="H1068" s="73"/>
    </row>
    <row r="1069" spans="1:12" x14ac:dyDescent="0.2">
      <c r="A1069" s="72"/>
      <c r="B1069" s="72"/>
      <c r="C1069" s="72"/>
      <c r="D1069" s="72"/>
      <c r="E1069" s="72"/>
      <c r="F1069" s="72"/>
      <c r="G1069" s="72"/>
    </row>
    <row r="1070" spans="1:12" x14ac:dyDescent="0.2">
      <c r="A1070" s="72"/>
      <c r="B1070" s="72"/>
      <c r="C1070" s="72"/>
      <c r="D1070" s="72"/>
      <c r="E1070" s="72"/>
      <c r="F1070" s="72"/>
      <c r="G1070" s="72"/>
    </row>
    <row r="1071" spans="1:12" x14ac:dyDescent="0.2">
      <c r="B1071" s="72"/>
      <c r="C1071" s="72"/>
      <c r="D1071" s="72"/>
      <c r="E1071" s="56"/>
      <c r="F1071" s="72"/>
      <c r="G1071" s="72"/>
    </row>
    <row r="1072" spans="1:12" x14ac:dyDescent="0.2">
      <c r="B1072" s="72"/>
      <c r="C1072" s="72"/>
      <c r="D1072" s="72"/>
      <c r="E1072" s="56"/>
      <c r="F1072" s="72"/>
      <c r="G1072" s="72"/>
    </row>
    <row r="1073" spans="1:8" x14ac:dyDescent="0.2">
      <c r="A1073" s="72"/>
      <c r="B1073" s="72"/>
      <c r="C1073" s="72"/>
      <c r="D1073" s="72"/>
      <c r="E1073" s="72"/>
      <c r="F1073" s="72"/>
      <c r="G1073" s="72"/>
    </row>
    <row r="1074" spans="1:8" x14ac:dyDescent="0.2">
      <c r="A1074" s="5"/>
      <c r="B1074" s="5"/>
      <c r="C1074" s="72"/>
      <c r="D1074" s="72"/>
      <c r="E1074" s="72"/>
      <c r="F1074" s="72"/>
      <c r="G1074" s="72"/>
    </row>
    <row r="1075" spans="1:8" x14ac:dyDescent="0.2">
      <c r="A1075" s="72"/>
      <c r="B1075" s="72"/>
      <c r="C1075" s="72"/>
      <c r="D1075" s="72"/>
      <c r="E1075" s="72"/>
      <c r="F1075" s="72"/>
      <c r="G1075" s="72"/>
    </row>
    <row r="1076" spans="1:8" x14ac:dyDescent="0.2">
      <c r="A1076" s="72"/>
      <c r="B1076" s="72"/>
      <c r="C1076" s="72"/>
      <c r="D1076" s="72"/>
      <c r="E1076" s="72"/>
      <c r="F1076" s="72"/>
      <c r="G1076" s="72"/>
      <c r="H1076" s="56"/>
    </row>
    <row r="1077" spans="1:8" x14ac:dyDescent="0.2">
      <c r="A1077" s="72"/>
      <c r="B1077" s="72"/>
      <c r="C1077" s="72"/>
      <c r="D1077" s="72"/>
      <c r="E1077" s="72"/>
      <c r="F1077" s="72"/>
      <c r="G1077" s="72"/>
      <c r="H1077" s="56"/>
    </row>
  </sheetData>
  <autoFilter ref="A5:L1050">
    <filterColumn colId="5" showButton="0"/>
    <filterColumn colId="6" showButton="0"/>
    <filterColumn colId="8" showButton="0"/>
    <filterColumn colId="9" showButton="0"/>
  </autoFilter>
  <sortState ref="A7:L1049">
    <sortCondition descending="1" ref="I7:I1049"/>
  </sortState>
  <mergeCells count="4">
    <mergeCell ref="F5:H5"/>
    <mergeCell ref="F1053:H1053"/>
    <mergeCell ref="I1053:K1053"/>
    <mergeCell ref="I5:K5"/>
  </mergeCells>
  <pageMargins left="0.75" right="0.75" top="1" bottom="1" header="0.5" footer="0.5"/>
  <pageSetup paperSize="9" scale="50" orientation="portrait" horizontalDpi="300" verticalDpi="300" r:id="rId1"/>
  <headerFooter alignWithMargins="0"/>
  <ignoredErrors>
    <ignoredError sqref="H1064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P1042"/>
  <sheetViews>
    <sheetView showGridLines="0" zoomScaleNormal="100" workbookViewId="0"/>
  </sheetViews>
  <sheetFormatPr defaultRowHeight="12.75" x14ac:dyDescent="0.2"/>
  <cols>
    <col min="1" max="1" width="56.42578125" style="7" customWidth="1"/>
    <col min="2" max="2" width="13.5703125" style="7" customWidth="1"/>
    <col min="3" max="5" width="11.42578125" style="55" customWidth="1"/>
    <col min="6" max="7" width="11.42578125" style="7" customWidth="1"/>
    <col min="8" max="8" width="11.42578125" style="5" customWidth="1"/>
    <col min="9" max="9" width="6.140625" style="150" customWidth="1"/>
    <col min="10" max="12" width="11.42578125" style="55" customWidth="1"/>
    <col min="13" max="13" width="12.28515625" style="96" bestFit="1" customWidth="1"/>
    <col min="14" max="14" width="9.140625" style="157"/>
    <col min="15" max="16384" width="9.140625" style="96"/>
  </cols>
  <sheetData>
    <row r="1" spans="1:14" s="5" customFormat="1" ht="20.25" x14ac:dyDescent="0.2">
      <c r="A1" s="19" t="s">
        <v>1528</v>
      </c>
      <c r="B1" s="7"/>
      <c r="C1" s="55"/>
      <c r="D1" s="55"/>
      <c r="E1" s="55"/>
      <c r="F1" s="7"/>
      <c r="G1" s="7"/>
      <c r="I1" s="150"/>
      <c r="J1" s="55"/>
      <c r="K1" s="55"/>
      <c r="L1" s="55"/>
      <c r="N1" s="154"/>
    </row>
    <row r="2" spans="1:14" s="5" customFormat="1" ht="15.75" customHeight="1" x14ac:dyDescent="0.2">
      <c r="A2" s="6" t="s">
        <v>3012</v>
      </c>
      <c r="B2" s="7"/>
      <c r="C2" s="95"/>
      <c r="D2" s="55"/>
      <c r="E2" s="95"/>
      <c r="F2" s="7"/>
      <c r="G2" s="7"/>
      <c r="I2" s="150"/>
      <c r="J2" s="95"/>
      <c r="K2" s="55"/>
      <c r="L2" s="95"/>
      <c r="N2" s="154"/>
    </row>
    <row r="3" spans="1:14" s="5" customFormat="1" ht="12" x14ac:dyDescent="0.2">
      <c r="A3" s="7"/>
      <c r="B3" s="7"/>
      <c r="C3" s="55"/>
      <c r="D3" s="55"/>
      <c r="E3" s="55"/>
      <c r="F3" s="7"/>
      <c r="G3" s="7"/>
      <c r="I3" s="150"/>
      <c r="J3" s="55"/>
      <c r="K3" s="55"/>
      <c r="L3" s="55"/>
      <c r="N3" s="154"/>
    </row>
    <row r="4" spans="1:14" s="5" customFormat="1" ht="12" x14ac:dyDescent="0.2">
      <c r="C4" s="142"/>
      <c r="D4" s="142"/>
      <c r="E4" s="142"/>
      <c r="F4" s="147"/>
      <c r="G4" s="147"/>
      <c r="H4" s="147"/>
      <c r="I4" s="165"/>
      <c r="J4" s="142"/>
      <c r="K4" s="142"/>
      <c r="L4" s="142"/>
      <c r="M4" s="147"/>
      <c r="N4" s="154"/>
    </row>
    <row r="5" spans="1:14" s="7" customFormat="1" ht="22.5" customHeight="1" x14ac:dyDescent="0.2">
      <c r="A5" s="127" t="s">
        <v>1529</v>
      </c>
      <c r="B5" s="128" t="s">
        <v>136</v>
      </c>
      <c r="C5" s="187" t="s">
        <v>937</v>
      </c>
      <c r="D5" s="188"/>
      <c r="E5" s="189"/>
      <c r="F5" s="129"/>
      <c r="G5" s="128" t="s">
        <v>437</v>
      </c>
      <c r="H5" s="130" t="s">
        <v>256</v>
      </c>
      <c r="I5" s="151"/>
      <c r="J5" s="190" t="s">
        <v>2935</v>
      </c>
      <c r="K5" s="191"/>
      <c r="L5" s="192"/>
      <c r="M5" s="133"/>
      <c r="N5" s="155"/>
    </row>
    <row r="6" spans="1:14" s="46" customFormat="1" ht="22.5" x14ac:dyDescent="0.2">
      <c r="A6" s="131"/>
      <c r="B6" s="132"/>
      <c r="C6" s="83" t="s">
        <v>2995</v>
      </c>
      <c r="D6" s="83" t="s">
        <v>2936</v>
      </c>
      <c r="E6" s="84" t="s">
        <v>133</v>
      </c>
      <c r="F6" s="124" t="s">
        <v>134</v>
      </c>
      <c r="G6" s="124" t="s">
        <v>438</v>
      </c>
      <c r="H6" s="124" t="s">
        <v>1259</v>
      </c>
      <c r="I6" s="152"/>
      <c r="J6" s="134" t="s">
        <v>2995</v>
      </c>
      <c r="K6" s="175" t="s">
        <v>2936</v>
      </c>
      <c r="L6" s="135" t="s">
        <v>133</v>
      </c>
      <c r="M6" s="136" t="s">
        <v>135</v>
      </c>
      <c r="N6" s="156"/>
    </row>
    <row r="7" spans="1:14" ht="12.75" customHeight="1" x14ac:dyDescent="0.2">
      <c r="A7" s="47" t="s">
        <v>1097</v>
      </c>
      <c r="B7" s="126" t="s">
        <v>941</v>
      </c>
      <c r="C7" s="78">
        <v>76.04399226999999</v>
      </c>
      <c r="D7" s="78">
        <v>114.92154690000001</v>
      </c>
      <c r="E7" s="79">
        <f t="shared" ref="E7:E70" si="0">IF(ISERROR(C7/D7-1),"",IF((C7/D7-1)&gt;10000%,"",C7/D7-1))</f>
        <v>-0.33829647858664547</v>
      </c>
      <c r="F7" s="63">
        <f t="shared" ref="F7:F70" si="1">C7/$C$249</f>
        <v>0.30128262808256778</v>
      </c>
      <c r="G7" s="48">
        <v>1406.2960214124</v>
      </c>
      <c r="H7" s="48">
        <v>14.618</v>
      </c>
      <c r="I7" s="148"/>
      <c r="J7" s="78">
        <v>64.089250280000002</v>
      </c>
      <c r="K7" s="78">
        <v>71.353990199999998</v>
      </c>
      <c r="L7" s="79">
        <f t="shared" ref="L7:L38" si="2">IF(ISERROR(J7/K7-1),"",IF((J7/K7-1)&gt;10000%,"",J7/K7-1))</f>
        <v>-0.10181266527124078</v>
      </c>
      <c r="M7" s="79">
        <f t="shared" ref="M7:M38" si="3">IF(ISERROR(J7/C7),"",IF(J7/C7&gt;10000%,"",J7/C7))</f>
        <v>0.84279176259508093</v>
      </c>
    </row>
    <row r="8" spans="1:14" ht="12.75" customHeight="1" x14ac:dyDescent="0.2">
      <c r="A8" s="47" t="s">
        <v>1514</v>
      </c>
      <c r="B8" s="47" t="s">
        <v>905</v>
      </c>
      <c r="C8" s="78">
        <v>42.385401200000004</v>
      </c>
      <c r="D8" s="78">
        <v>112.57728025</v>
      </c>
      <c r="E8" s="79">
        <f t="shared" si="0"/>
        <v>-0.62349950979562774</v>
      </c>
      <c r="F8" s="63">
        <f t="shared" si="1"/>
        <v>0.16792891436484841</v>
      </c>
      <c r="G8" s="48">
        <v>495.49472667678145</v>
      </c>
      <c r="H8" s="48">
        <v>11.8527619047619</v>
      </c>
      <c r="I8" s="148"/>
      <c r="J8" s="78">
        <v>69.20655017</v>
      </c>
      <c r="K8" s="78">
        <v>160.29673534</v>
      </c>
      <c r="L8" s="79">
        <f t="shared" si="2"/>
        <v>-0.568259765096224</v>
      </c>
      <c r="M8" s="63">
        <f t="shared" si="3"/>
        <v>1.6327921456598125</v>
      </c>
    </row>
    <row r="9" spans="1:14" ht="12.75" customHeight="1" x14ac:dyDescent="0.2">
      <c r="A9" s="47" t="s">
        <v>1518</v>
      </c>
      <c r="B9" s="47" t="s">
        <v>499</v>
      </c>
      <c r="C9" s="78">
        <v>23.853945809999999</v>
      </c>
      <c r="D9" s="78">
        <v>55.309877060000005</v>
      </c>
      <c r="E9" s="79">
        <f t="shared" si="0"/>
        <v>-0.56872177126477241</v>
      </c>
      <c r="F9" s="63">
        <f t="shared" si="1"/>
        <v>9.4508182293464388E-2</v>
      </c>
      <c r="G9" s="48">
        <v>323.19727245807587</v>
      </c>
      <c r="H9" s="48">
        <v>14.143523809523799</v>
      </c>
      <c r="I9" s="148"/>
      <c r="J9" s="78">
        <v>106.84716431999999</v>
      </c>
      <c r="K9" s="78">
        <v>150.58137238</v>
      </c>
      <c r="L9" s="79">
        <f t="shared" si="2"/>
        <v>-0.29043571172690896</v>
      </c>
      <c r="M9" s="63">
        <f t="shared" si="3"/>
        <v>4.4792239058079755</v>
      </c>
    </row>
    <row r="10" spans="1:14" ht="12.75" customHeight="1" x14ac:dyDescent="0.2">
      <c r="A10" s="47" t="s">
        <v>1100</v>
      </c>
      <c r="B10" s="47" t="s">
        <v>951</v>
      </c>
      <c r="C10" s="78">
        <v>12.005558369999999</v>
      </c>
      <c r="D10" s="78">
        <v>17.584078659999999</v>
      </c>
      <c r="E10" s="79">
        <f t="shared" si="0"/>
        <v>-0.31724836983867311</v>
      </c>
      <c r="F10" s="63">
        <f t="shared" si="1"/>
        <v>4.7565442967139326E-2</v>
      </c>
      <c r="G10" s="48">
        <v>3225.6670163700001</v>
      </c>
      <c r="H10" s="48">
        <v>14.2216666666667</v>
      </c>
      <c r="I10" s="148"/>
      <c r="J10" s="78">
        <v>22.62670481</v>
      </c>
      <c r="K10" s="78">
        <v>11.272756339999999</v>
      </c>
      <c r="L10" s="79">
        <f t="shared" si="2"/>
        <v>1.0072025090892724</v>
      </c>
      <c r="M10" s="63">
        <f t="shared" si="3"/>
        <v>1.884685752437852</v>
      </c>
    </row>
    <row r="11" spans="1:14" ht="12.75" customHeight="1" x14ac:dyDescent="0.2">
      <c r="A11" s="47" t="s">
        <v>1098</v>
      </c>
      <c r="B11" s="47" t="s">
        <v>949</v>
      </c>
      <c r="C11" s="78">
        <v>9.3552880299999988</v>
      </c>
      <c r="D11" s="78">
        <v>21.63175386</v>
      </c>
      <c r="E11" s="79">
        <f t="shared" si="0"/>
        <v>-0.56752059539198185</v>
      </c>
      <c r="F11" s="63">
        <f t="shared" si="1"/>
        <v>3.7065199761477333E-2</v>
      </c>
      <c r="G11" s="48">
        <v>3059.0358630599999</v>
      </c>
      <c r="H11" s="48">
        <v>12.822857142857099</v>
      </c>
      <c r="I11" s="148"/>
      <c r="J11" s="78">
        <v>9.6024211699999995</v>
      </c>
      <c r="K11" s="78">
        <v>15.91763274</v>
      </c>
      <c r="L11" s="79">
        <f t="shared" si="2"/>
        <v>-0.39674313845238274</v>
      </c>
      <c r="M11" s="63">
        <f t="shared" si="3"/>
        <v>1.0264164116815546</v>
      </c>
    </row>
    <row r="12" spans="1:14" ht="12.75" customHeight="1" x14ac:dyDescent="0.2">
      <c r="A12" s="47" t="s">
        <v>1110</v>
      </c>
      <c r="B12" s="47" t="s">
        <v>976</v>
      </c>
      <c r="C12" s="78">
        <v>9.0963148199999999</v>
      </c>
      <c r="D12" s="78">
        <v>4.98028958</v>
      </c>
      <c r="E12" s="79">
        <f t="shared" si="0"/>
        <v>0.8264630347057047</v>
      </c>
      <c r="F12" s="63">
        <f t="shared" si="1"/>
        <v>3.6039160399488714E-2</v>
      </c>
      <c r="G12" s="48">
        <v>223.71480887000001</v>
      </c>
      <c r="H12" s="48">
        <v>11.8740476190476</v>
      </c>
      <c r="I12" s="148"/>
      <c r="J12" s="78">
        <v>8.97840667</v>
      </c>
      <c r="K12" s="78">
        <v>5.7597699200000001</v>
      </c>
      <c r="L12" s="79">
        <f t="shared" si="2"/>
        <v>0.55881342392232214</v>
      </c>
      <c r="M12" s="63">
        <f t="shared" si="3"/>
        <v>0.98703781120891332</v>
      </c>
    </row>
    <row r="13" spans="1:14" ht="12.75" customHeight="1" x14ac:dyDescent="0.2">
      <c r="A13" s="47" t="s">
        <v>1099</v>
      </c>
      <c r="B13" s="47" t="s">
        <v>950</v>
      </c>
      <c r="C13" s="78">
        <v>8.8823618900000003</v>
      </c>
      <c r="D13" s="78">
        <v>20.435052370000001</v>
      </c>
      <c r="E13" s="79">
        <f t="shared" si="0"/>
        <v>-0.56533696468329631</v>
      </c>
      <c r="F13" s="63">
        <f t="shared" si="1"/>
        <v>3.5191489214531795E-2</v>
      </c>
      <c r="G13" s="48">
        <v>505.20425251</v>
      </c>
      <c r="H13" s="48">
        <v>23.983952380952399</v>
      </c>
      <c r="I13" s="148"/>
      <c r="J13" s="78">
        <v>10.8653561</v>
      </c>
      <c r="K13" s="78">
        <v>14.508170489999999</v>
      </c>
      <c r="L13" s="79">
        <f t="shared" si="2"/>
        <v>-0.25108709554460162</v>
      </c>
      <c r="M13" s="63">
        <f t="shared" si="3"/>
        <v>1.2232507788533709</v>
      </c>
    </row>
    <row r="14" spans="1:14" ht="12.75" customHeight="1" x14ac:dyDescent="0.2">
      <c r="A14" s="47" t="s">
        <v>1519</v>
      </c>
      <c r="B14" s="47" t="s">
        <v>500</v>
      </c>
      <c r="C14" s="78">
        <v>6.7492862000000002</v>
      </c>
      <c r="D14" s="78">
        <v>8.1757557199999997</v>
      </c>
      <c r="E14" s="79">
        <f t="shared" si="0"/>
        <v>-0.17447555539244997</v>
      </c>
      <c r="F14" s="63">
        <f t="shared" si="1"/>
        <v>2.6740346256381622E-2</v>
      </c>
      <c r="G14" s="48">
        <v>78.071894133395574</v>
      </c>
      <c r="H14" s="48">
        <v>60.393333333333302</v>
      </c>
      <c r="I14" s="148"/>
      <c r="J14" s="78">
        <v>1.46259202</v>
      </c>
      <c r="K14" s="78">
        <v>5.60029515</v>
      </c>
      <c r="L14" s="79">
        <f t="shared" si="2"/>
        <v>-0.73883661828073466</v>
      </c>
      <c r="M14" s="63">
        <f t="shared" si="3"/>
        <v>0.21670321522296682</v>
      </c>
    </row>
    <row r="15" spans="1:14" ht="12.75" customHeight="1" x14ac:dyDescent="0.2">
      <c r="A15" s="47" t="s">
        <v>1218</v>
      </c>
      <c r="B15" s="47" t="s">
        <v>1220</v>
      </c>
      <c r="C15" s="78">
        <v>4.9916512400000004</v>
      </c>
      <c r="D15" s="78">
        <v>1.4546453500000001</v>
      </c>
      <c r="E15" s="79">
        <f t="shared" si="0"/>
        <v>2.4315245568275459</v>
      </c>
      <c r="F15" s="63">
        <f t="shared" si="1"/>
        <v>1.9776681354644093E-2</v>
      </c>
      <c r="G15" s="48">
        <v>7.9969179334239993</v>
      </c>
      <c r="H15" s="48">
        <v>23.9467142857143</v>
      </c>
      <c r="I15" s="148"/>
      <c r="J15" s="78">
        <v>5.6484259400000001</v>
      </c>
      <c r="K15" s="78">
        <v>4.0290409399999998</v>
      </c>
      <c r="L15" s="79">
        <f t="shared" si="2"/>
        <v>0.40192815712614727</v>
      </c>
      <c r="M15" s="63">
        <f t="shared" si="3"/>
        <v>1.1315746370133022</v>
      </c>
    </row>
    <row r="16" spans="1:14" ht="12.75" customHeight="1" x14ac:dyDescent="0.2">
      <c r="A16" s="47" t="s">
        <v>1621</v>
      </c>
      <c r="B16" s="47" t="s">
        <v>964</v>
      </c>
      <c r="C16" s="78">
        <v>4.9244373799999996</v>
      </c>
      <c r="D16" s="78">
        <v>3.0483277100000001</v>
      </c>
      <c r="E16" s="79">
        <f t="shared" si="0"/>
        <v>0.61545537372686199</v>
      </c>
      <c r="F16" s="63">
        <f t="shared" si="1"/>
        <v>1.9510383284541809E-2</v>
      </c>
      <c r="G16" s="48">
        <v>267.45134128000001</v>
      </c>
      <c r="H16" s="48">
        <v>14.821619047619</v>
      </c>
      <c r="I16" s="148"/>
      <c r="J16" s="78">
        <v>5.9833102</v>
      </c>
      <c r="K16" s="78">
        <v>0.18792235999999998</v>
      </c>
      <c r="L16" s="79">
        <f t="shared" si="2"/>
        <v>30.839267024956481</v>
      </c>
      <c r="M16" s="63">
        <f t="shared" si="3"/>
        <v>1.2150241211920945</v>
      </c>
    </row>
    <row r="17" spans="1:13" ht="12.75" customHeight="1" x14ac:dyDescent="0.2">
      <c r="A17" s="47" t="s">
        <v>1515</v>
      </c>
      <c r="B17" s="47" t="s">
        <v>906</v>
      </c>
      <c r="C17" s="78">
        <v>4.50249612</v>
      </c>
      <c r="D17" s="78">
        <v>6.4697277499999997</v>
      </c>
      <c r="E17" s="79">
        <f t="shared" si="0"/>
        <v>-0.30406714254707234</v>
      </c>
      <c r="F17" s="63">
        <f t="shared" si="1"/>
        <v>1.7838672372022805E-2</v>
      </c>
      <c r="G17" s="48">
        <v>74.543059418750005</v>
      </c>
      <c r="H17" s="48">
        <v>25.354761904761901</v>
      </c>
      <c r="I17" s="148"/>
      <c r="J17" s="78">
        <v>5.0597530300000004</v>
      </c>
      <c r="K17" s="78">
        <v>1.4818897600000001</v>
      </c>
      <c r="L17" s="79">
        <f t="shared" si="2"/>
        <v>2.4143923296966436</v>
      </c>
      <c r="M17" s="63">
        <f t="shared" si="3"/>
        <v>1.1237662165936526</v>
      </c>
    </row>
    <row r="18" spans="1:13" ht="12.75" customHeight="1" x14ac:dyDescent="0.2">
      <c r="A18" s="47" t="s">
        <v>1123</v>
      </c>
      <c r="B18" s="47" t="s">
        <v>995</v>
      </c>
      <c r="C18" s="78">
        <v>3.511019938</v>
      </c>
      <c r="D18" s="78">
        <v>1.3998959739999999</v>
      </c>
      <c r="E18" s="79">
        <f t="shared" si="0"/>
        <v>1.5080577437248923</v>
      </c>
      <c r="F18" s="63">
        <f t="shared" si="1"/>
        <v>1.3910491579862109E-2</v>
      </c>
      <c r="G18" s="48">
        <v>30.9543754</v>
      </c>
      <c r="H18" s="48">
        <v>27.7025238095238</v>
      </c>
      <c r="I18" s="148"/>
      <c r="J18" s="78">
        <v>2.7082743599999999</v>
      </c>
      <c r="K18" s="78">
        <v>1.68845796</v>
      </c>
      <c r="L18" s="79">
        <f t="shared" si="2"/>
        <v>0.60399276982886785</v>
      </c>
      <c r="M18" s="63">
        <f t="shared" si="3"/>
        <v>0.77136399331948191</v>
      </c>
    </row>
    <row r="19" spans="1:13" ht="12.75" customHeight="1" x14ac:dyDescent="0.2">
      <c r="A19" s="47" t="s">
        <v>2039</v>
      </c>
      <c r="B19" s="47" t="s">
        <v>2040</v>
      </c>
      <c r="C19" s="78">
        <v>3.2463065599999998</v>
      </c>
      <c r="D19" s="78">
        <v>0.84479402000000003</v>
      </c>
      <c r="E19" s="79">
        <f t="shared" si="0"/>
        <v>2.8427196253117413</v>
      </c>
      <c r="F19" s="63">
        <f t="shared" si="1"/>
        <v>1.2861709949233312E-2</v>
      </c>
      <c r="G19" s="48">
        <v>1294.19748829171</v>
      </c>
      <c r="H19" s="48">
        <v>21.7701904761905</v>
      </c>
      <c r="I19" s="148"/>
      <c r="J19" s="78">
        <v>2.6669084700000001</v>
      </c>
      <c r="K19" s="78">
        <v>5.019821E-2</v>
      </c>
      <c r="L19" s="79">
        <f t="shared" si="2"/>
        <v>52.127561122199381</v>
      </c>
      <c r="M19" s="63">
        <f t="shared" si="3"/>
        <v>0.82152083320190195</v>
      </c>
    </row>
    <row r="20" spans="1:13" ht="12.75" customHeight="1" x14ac:dyDescent="0.2">
      <c r="A20" s="47" t="s">
        <v>1524</v>
      </c>
      <c r="B20" s="47" t="s">
        <v>164</v>
      </c>
      <c r="C20" s="78">
        <v>2.6275568499999999</v>
      </c>
      <c r="D20" s="78">
        <v>16.597893580000001</v>
      </c>
      <c r="E20" s="79">
        <f t="shared" si="0"/>
        <v>-0.84169335480219409</v>
      </c>
      <c r="F20" s="63">
        <f t="shared" si="1"/>
        <v>1.0410253454258228E-2</v>
      </c>
      <c r="G20" s="48">
        <v>53.857955923287591</v>
      </c>
      <c r="H20" s="48">
        <v>20.237285714285701</v>
      </c>
      <c r="I20" s="148"/>
      <c r="J20" s="78">
        <v>8.1443749299999997</v>
      </c>
      <c r="K20" s="78">
        <v>51.627953479999995</v>
      </c>
      <c r="L20" s="79">
        <f t="shared" si="2"/>
        <v>-0.842248735790873</v>
      </c>
      <c r="M20" s="63">
        <f t="shared" si="3"/>
        <v>3.099599892577015</v>
      </c>
    </row>
    <row r="21" spans="1:13" ht="12.75" customHeight="1" x14ac:dyDescent="0.2">
      <c r="A21" s="47" t="s">
        <v>1102</v>
      </c>
      <c r="B21" s="47" t="s">
        <v>963</v>
      </c>
      <c r="C21" s="78">
        <v>2.3023452899999999</v>
      </c>
      <c r="D21" s="78">
        <v>4.5568290599999992</v>
      </c>
      <c r="E21" s="79">
        <f t="shared" si="0"/>
        <v>-0.49474837443210995</v>
      </c>
      <c r="F21" s="63">
        <f t="shared" si="1"/>
        <v>9.1217809457168012E-3</v>
      </c>
      <c r="G21" s="48">
        <v>332.69801663999999</v>
      </c>
      <c r="H21" s="48">
        <v>19.6514285714286</v>
      </c>
      <c r="I21" s="148"/>
      <c r="J21" s="78">
        <v>2.9629155299999996</v>
      </c>
      <c r="K21" s="78">
        <v>1.0728981399999999</v>
      </c>
      <c r="L21" s="79">
        <f t="shared" si="2"/>
        <v>1.7616000247702917</v>
      </c>
      <c r="M21" s="63">
        <f t="shared" si="3"/>
        <v>1.2869118906139398</v>
      </c>
    </row>
    <row r="22" spans="1:13" ht="12.75" customHeight="1" x14ac:dyDescent="0.2">
      <c r="A22" s="47" t="s">
        <v>1902</v>
      </c>
      <c r="B22" s="47" t="s">
        <v>965</v>
      </c>
      <c r="C22" s="78">
        <v>1.8443962700000001</v>
      </c>
      <c r="D22" s="78">
        <v>2.3800426800000003</v>
      </c>
      <c r="E22" s="79">
        <f t="shared" si="0"/>
        <v>-0.22505748090198119</v>
      </c>
      <c r="F22" s="63">
        <f t="shared" si="1"/>
        <v>7.3074090255320226E-3</v>
      </c>
      <c r="G22" s="48">
        <v>131.45148760000001</v>
      </c>
      <c r="H22" s="48">
        <v>18.959285714285699</v>
      </c>
      <c r="I22" s="148"/>
      <c r="J22" s="78">
        <v>0.71179506999999997</v>
      </c>
      <c r="K22" s="78">
        <v>1.7807169599999999</v>
      </c>
      <c r="L22" s="79">
        <f t="shared" si="2"/>
        <v>-0.60027613259773749</v>
      </c>
      <c r="M22" s="63">
        <f t="shared" si="3"/>
        <v>0.38592306955814865</v>
      </c>
    </row>
    <row r="23" spans="1:13" ht="12.75" customHeight="1" x14ac:dyDescent="0.2">
      <c r="A23" s="47" t="s">
        <v>1114</v>
      </c>
      <c r="B23" s="47" t="s">
        <v>982</v>
      </c>
      <c r="C23" s="78">
        <v>1.82741898</v>
      </c>
      <c r="D23" s="78">
        <v>2.9945462300000001</v>
      </c>
      <c r="E23" s="79">
        <f t="shared" si="0"/>
        <v>-0.3897509540201689</v>
      </c>
      <c r="F23" s="63">
        <f t="shared" si="1"/>
        <v>7.2401458217438933E-3</v>
      </c>
      <c r="G23" s="48">
        <v>239.53514604</v>
      </c>
      <c r="H23" s="48">
        <v>27.878952380952398</v>
      </c>
      <c r="I23" s="148"/>
      <c r="J23" s="78">
        <v>2.4406034300000004</v>
      </c>
      <c r="K23" s="78">
        <v>0.54520769999999996</v>
      </c>
      <c r="L23" s="79">
        <f t="shared" si="2"/>
        <v>3.4764654461043021</v>
      </c>
      <c r="M23" s="63">
        <f t="shared" si="3"/>
        <v>1.3355467228429467</v>
      </c>
    </row>
    <row r="24" spans="1:13" ht="12.75" customHeight="1" x14ac:dyDescent="0.2">
      <c r="A24" s="47" t="s">
        <v>1635</v>
      </c>
      <c r="B24" s="47" t="s">
        <v>969</v>
      </c>
      <c r="C24" s="78">
        <v>1.7181957400000001</v>
      </c>
      <c r="D24" s="78">
        <v>4.0589181400000003</v>
      </c>
      <c r="E24" s="79">
        <f t="shared" si="0"/>
        <v>-0.5766862792655385</v>
      </c>
      <c r="F24" s="63">
        <f t="shared" si="1"/>
        <v>6.8074086151273076E-3</v>
      </c>
      <c r="G24" s="48">
        <v>74.615536579999997</v>
      </c>
      <c r="H24" s="48">
        <v>85.933857142857093</v>
      </c>
      <c r="I24" s="148"/>
      <c r="J24" s="78">
        <v>0.17368216</v>
      </c>
      <c r="K24" s="78">
        <v>1.07089572</v>
      </c>
      <c r="L24" s="79">
        <f t="shared" si="2"/>
        <v>-0.83781599201834522</v>
      </c>
      <c r="M24" s="63">
        <f t="shared" si="3"/>
        <v>0.10108403597834552</v>
      </c>
    </row>
    <row r="25" spans="1:13" ht="12.75" customHeight="1" x14ac:dyDescent="0.2">
      <c r="A25" s="47" t="s">
        <v>1521</v>
      </c>
      <c r="B25" s="47" t="s">
        <v>723</v>
      </c>
      <c r="C25" s="78">
        <v>1.53288972</v>
      </c>
      <c r="D25" s="78">
        <v>0.29560599999999998</v>
      </c>
      <c r="E25" s="79">
        <f t="shared" si="0"/>
        <v>4.185583919135607</v>
      </c>
      <c r="F25" s="63">
        <f t="shared" si="1"/>
        <v>6.0732351053134877E-3</v>
      </c>
      <c r="G25" s="48">
        <v>37.528776445739503</v>
      </c>
      <c r="H25" s="48">
        <v>73.204523809523806</v>
      </c>
      <c r="I25" s="148"/>
      <c r="J25" s="78">
        <v>4.1797560499999999</v>
      </c>
      <c r="K25" s="78">
        <v>9.0323162899999989</v>
      </c>
      <c r="L25" s="79">
        <f t="shared" si="2"/>
        <v>-0.53724427756946935</v>
      </c>
      <c r="M25" s="63">
        <f t="shared" si="3"/>
        <v>2.7267167334124989</v>
      </c>
    </row>
    <row r="26" spans="1:13" ht="12.75" customHeight="1" x14ac:dyDescent="0.2">
      <c r="A26" s="47" t="s">
        <v>1112</v>
      </c>
      <c r="B26" s="47" t="s">
        <v>979</v>
      </c>
      <c r="C26" s="78">
        <v>1.5070592899999999</v>
      </c>
      <c r="D26" s="78">
        <v>0.72825476</v>
      </c>
      <c r="E26" s="79">
        <f t="shared" si="0"/>
        <v>1.0694122067942269</v>
      </c>
      <c r="F26" s="63">
        <f t="shared" si="1"/>
        <v>5.9708961880289863E-3</v>
      </c>
      <c r="G26" s="48">
        <v>96.437559190000002</v>
      </c>
      <c r="H26" s="48">
        <v>28.203523809523801</v>
      </c>
      <c r="I26" s="148"/>
      <c r="J26" s="78">
        <v>0.17062437</v>
      </c>
      <c r="K26" s="78">
        <v>2.8612690699999996</v>
      </c>
      <c r="L26" s="79">
        <f t="shared" si="2"/>
        <v>-0.94036759010574278</v>
      </c>
      <c r="M26" s="63">
        <f t="shared" si="3"/>
        <v>0.11321676003868435</v>
      </c>
    </row>
    <row r="27" spans="1:13" ht="12.75" customHeight="1" x14ac:dyDescent="0.2">
      <c r="A27" s="47" t="s">
        <v>1633</v>
      </c>
      <c r="B27" s="47" t="s">
        <v>961</v>
      </c>
      <c r="C27" s="78">
        <v>1.4150439290000001</v>
      </c>
      <c r="D27" s="78">
        <v>1.6948390930000001</v>
      </c>
      <c r="E27" s="79">
        <f t="shared" si="0"/>
        <v>-0.16508656494625717</v>
      </c>
      <c r="F27" s="63">
        <f t="shared" si="1"/>
        <v>5.6063357676920996E-3</v>
      </c>
      <c r="G27" s="48">
        <v>128.83680826</v>
      </c>
      <c r="H27" s="48">
        <v>436.15257142857098</v>
      </c>
      <c r="I27" s="148"/>
      <c r="J27" s="78">
        <v>5.9118900000000002E-2</v>
      </c>
      <c r="K27" s="78">
        <v>0.11207010000000001</v>
      </c>
      <c r="L27" s="79">
        <f t="shared" si="2"/>
        <v>-0.47248284778901772</v>
      </c>
      <c r="M27" s="63">
        <f t="shared" si="3"/>
        <v>4.1778844308938766E-2</v>
      </c>
    </row>
    <row r="28" spans="1:13" ht="12.75" customHeight="1" x14ac:dyDescent="0.2">
      <c r="A28" s="47" t="s">
        <v>1628</v>
      </c>
      <c r="B28" s="47" t="s">
        <v>973</v>
      </c>
      <c r="C28" s="78">
        <v>1.4019869700000001</v>
      </c>
      <c r="D28" s="78">
        <v>4.1508445600000003</v>
      </c>
      <c r="E28" s="79">
        <f t="shared" si="0"/>
        <v>-0.66224055135420445</v>
      </c>
      <c r="F28" s="63">
        <f t="shared" si="1"/>
        <v>5.5546047261613111E-3</v>
      </c>
      <c r="G28" s="48">
        <v>52.95401201</v>
      </c>
      <c r="H28" s="48">
        <v>140.23699999999999</v>
      </c>
      <c r="I28" s="148"/>
      <c r="J28" s="78">
        <v>0.10304252</v>
      </c>
      <c r="K28" s="78">
        <v>0.21196303</v>
      </c>
      <c r="L28" s="79">
        <f t="shared" si="2"/>
        <v>-0.51386560194011199</v>
      </c>
      <c r="M28" s="63">
        <f t="shared" si="3"/>
        <v>7.3497487640701825E-2</v>
      </c>
    </row>
    <row r="29" spans="1:13" ht="12.75" customHeight="1" x14ac:dyDescent="0.2">
      <c r="A29" s="47" t="s">
        <v>1195</v>
      </c>
      <c r="B29" s="47" t="s">
        <v>1032</v>
      </c>
      <c r="C29" s="78">
        <v>1.302533862</v>
      </c>
      <c r="D29" s="78">
        <v>1.372926654</v>
      </c>
      <c r="E29" s="79">
        <f t="shared" si="0"/>
        <v>-5.1272070357809563E-2</v>
      </c>
      <c r="F29" s="63">
        <f t="shared" si="1"/>
        <v>5.1605763110982011E-3</v>
      </c>
      <c r="G29" s="48">
        <v>65.176895959999996</v>
      </c>
      <c r="H29" s="48">
        <v>136.321333333333</v>
      </c>
      <c r="I29" s="148"/>
      <c r="J29" s="78">
        <v>0.44673774999999999</v>
      </c>
      <c r="K29" s="78">
        <v>0.13661561</v>
      </c>
      <c r="L29" s="79">
        <f t="shared" si="2"/>
        <v>2.2700344418913767</v>
      </c>
      <c r="M29" s="63">
        <f t="shared" si="3"/>
        <v>0.34297592026824403</v>
      </c>
    </row>
    <row r="30" spans="1:13" ht="12.75" customHeight="1" x14ac:dyDescent="0.2">
      <c r="A30" s="47" t="s">
        <v>1104</v>
      </c>
      <c r="B30" s="47" t="s">
        <v>967</v>
      </c>
      <c r="C30" s="78">
        <v>1.1510976899999998</v>
      </c>
      <c r="D30" s="78">
        <v>0.36908361499999998</v>
      </c>
      <c r="E30" s="79">
        <f t="shared" si="0"/>
        <v>2.1187992184372635</v>
      </c>
      <c r="F30" s="63">
        <f t="shared" si="1"/>
        <v>4.5605935047651446E-3</v>
      </c>
      <c r="G30" s="48">
        <v>323.97153327000001</v>
      </c>
      <c r="H30" s="48">
        <v>28.456952380952401</v>
      </c>
      <c r="I30" s="148"/>
      <c r="J30" s="78">
        <v>1.0801468700000001</v>
      </c>
      <c r="K30" s="78">
        <v>0.16428083999999998</v>
      </c>
      <c r="L30" s="79">
        <f t="shared" si="2"/>
        <v>5.5750021122365832</v>
      </c>
      <c r="M30" s="63">
        <f t="shared" si="3"/>
        <v>0.93836246861028816</v>
      </c>
    </row>
    <row r="31" spans="1:13" ht="12.75" customHeight="1" x14ac:dyDescent="0.2">
      <c r="A31" s="47" t="s">
        <v>1506</v>
      </c>
      <c r="B31" s="47" t="s">
        <v>728</v>
      </c>
      <c r="C31" s="78">
        <v>1.0986066000000001</v>
      </c>
      <c r="D31" s="78">
        <v>0.44750000000000001</v>
      </c>
      <c r="E31" s="79">
        <f t="shared" si="0"/>
        <v>1.4549868156424584</v>
      </c>
      <c r="F31" s="63">
        <f t="shared" si="1"/>
        <v>4.3526263389965809E-3</v>
      </c>
      <c r="G31" s="48">
        <v>3.7839990999999999</v>
      </c>
      <c r="H31" s="48">
        <v>49.665285714285702</v>
      </c>
      <c r="I31" s="148"/>
      <c r="J31" s="78">
        <v>3.2114379999999998E-2</v>
      </c>
      <c r="K31" s="78">
        <v>0.44772374999999998</v>
      </c>
      <c r="L31" s="79">
        <f t="shared" si="2"/>
        <v>-0.92827188640316716</v>
      </c>
      <c r="M31" s="63">
        <f t="shared" si="3"/>
        <v>2.9231919779109279E-2</v>
      </c>
    </row>
    <row r="32" spans="1:13" ht="12.75" customHeight="1" x14ac:dyDescent="0.2">
      <c r="A32" s="47" t="s">
        <v>1116</v>
      </c>
      <c r="B32" s="47" t="s">
        <v>985</v>
      </c>
      <c r="C32" s="78">
        <v>1.0213806599999999</v>
      </c>
      <c r="D32" s="78">
        <v>0.62742147500000001</v>
      </c>
      <c r="E32" s="79">
        <f t="shared" si="0"/>
        <v>0.62790197769370248</v>
      </c>
      <c r="F32" s="63">
        <f t="shared" si="1"/>
        <v>4.0466608910393496E-3</v>
      </c>
      <c r="G32" s="48">
        <v>122.48344843000001</v>
      </c>
      <c r="H32" s="48">
        <v>27.2534285714286</v>
      </c>
      <c r="I32" s="148"/>
      <c r="J32" s="78">
        <v>1.5720983100000001</v>
      </c>
      <c r="K32" s="78">
        <v>3.0988480299999996</v>
      </c>
      <c r="L32" s="79">
        <f t="shared" si="2"/>
        <v>-0.49268299226664547</v>
      </c>
      <c r="M32" s="63">
        <f t="shared" si="3"/>
        <v>1.53918942424463</v>
      </c>
    </row>
    <row r="33" spans="1:13" ht="12.75" customHeight="1" x14ac:dyDescent="0.2">
      <c r="A33" s="47" t="s">
        <v>1900</v>
      </c>
      <c r="B33" s="47" t="s">
        <v>962</v>
      </c>
      <c r="C33" s="78">
        <v>0.93089243599999993</v>
      </c>
      <c r="D33" s="78">
        <v>1.2236299690000001</v>
      </c>
      <c r="E33" s="79">
        <f t="shared" si="0"/>
        <v>-0.23923697556969536</v>
      </c>
      <c r="F33" s="63">
        <f t="shared" si="1"/>
        <v>3.6881509138087173E-3</v>
      </c>
      <c r="G33" s="48">
        <v>33.343931059999996</v>
      </c>
      <c r="H33" s="48">
        <v>65.607571428571404</v>
      </c>
      <c r="I33" s="148"/>
      <c r="J33" s="78">
        <v>0.18591432999999999</v>
      </c>
      <c r="K33" s="78">
        <v>0.14159539000000002</v>
      </c>
      <c r="L33" s="79">
        <f t="shared" si="2"/>
        <v>0.31299705449449999</v>
      </c>
      <c r="M33" s="63">
        <f t="shared" si="3"/>
        <v>0.19971623230592025</v>
      </c>
    </row>
    <row r="34" spans="1:13" ht="12.75" customHeight="1" x14ac:dyDescent="0.2">
      <c r="A34" s="47" t="s">
        <v>1624</v>
      </c>
      <c r="B34" s="47" t="s">
        <v>1008</v>
      </c>
      <c r="C34" s="78">
        <v>0.93052081099999995</v>
      </c>
      <c r="D34" s="78">
        <v>0.7065407709999999</v>
      </c>
      <c r="E34" s="79">
        <f t="shared" si="0"/>
        <v>0.31700936335632934</v>
      </c>
      <c r="F34" s="63">
        <f t="shared" si="1"/>
        <v>3.6866785534904476E-3</v>
      </c>
      <c r="G34" s="48">
        <v>19.266409960000001</v>
      </c>
      <c r="H34" s="48">
        <v>669.89335000000005</v>
      </c>
      <c r="I34" s="148"/>
      <c r="J34" s="78">
        <v>0.13346835999999998</v>
      </c>
      <c r="K34" s="78">
        <v>0.13221280999999999</v>
      </c>
      <c r="L34" s="79">
        <f t="shared" si="2"/>
        <v>9.4964323048576382E-3</v>
      </c>
      <c r="M34" s="63">
        <f t="shared" si="3"/>
        <v>0.14343404083200026</v>
      </c>
    </row>
    <row r="35" spans="1:13" ht="12.75" customHeight="1" x14ac:dyDescent="0.2">
      <c r="A35" s="47" t="s">
        <v>1636</v>
      </c>
      <c r="B35" s="47" t="s">
        <v>998</v>
      </c>
      <c r="C35" s="78">
        <v>0.88326966000000007</v>
      </c>
      <c r="D35" s="78">
        <v>0.10810362</v>
      </c>
      <c r="E35" s="79">
        <f t="shared" si="0"/>
        <v>7.1705835567763607</v>
      </c>
      <c r="F35" s="63">
        <f t="shared" si="1"/>
        <v>3.4994717732012119E-3</v>
      </c>
      <c r="G35" s="48">
        <v>0.83876485000000001</v>
      </c>
      <c r="H35" s="48">
        <v>103.292</v>
      </c>
      <c r="I35" s="148"/>
      <c r="J35" s="78">
        <v>0</v>
      </c>
      <c r="K35" s="78">
        <v>3.4043800000000003E-3</v>
      </c>
      <c r="L35" s="79">
        <f t="shared" si="2"/>
        <v>-1</v>
      </c>
      <c r="M35" s="63">
        <f t="shared" si="3"/>
        <v>0</v>
      </c>
    </row>
    <row r="36" spans="1:13" ht="12.75" customHeight="1" x14ac:dyDescent="0.2">
      <c r="A36" s="47" t="s">
        <v>1127</v>
      </c>
      <c r="B36" s="47" t="s">
        <v>1001</v>
      </c>
      <c r="C36" s="78">
        <v>0.86272357</v>
      </c>
      <c r="D36" s="78">
        <v>3.5471096600000003</v>
      </c>
      <c r="E36" s="79">
        <f t="shared" si="0"/>
        <v>-0.75678125214769931</v>
      </c>
      <c r="F36" s="63">
        <f t="shared" si="1"/>
        <v>3.4180691560155929E-3</v>
      </c>
      <c r="G36" s="48">
        <v>287.12935937000003</v>
      </c>
      <c r="H36" s="48">
        <v>13.765285714285699</v>
      </c>
      <c r="I36" s="148"/>
      <c r="J36" s="78">
        <v>8.6816137399999995</v>
      </c>
      <c r="K36" s="78">
        <v>3.6374618500000002</v>
      </c>
      <c r="L36" s="79">
        <f t="shared" si="2"/>
        <v>1.3867229672800554</v>
      </c>
      <c r="M36" s="63">
        <f t="shared" si="3"/>
        <v>10.063030664619491</v>
      </c>
    </row>
    <row r="37" spans="1:13" ht="12.75" customHeight="1" x14ac:dyDescent="0.2">
      <c r="A37" s="47" t="s">
        <v>1647</v>
      </c>
      <c r="B37" s="47" t="s">
        <v>977</v>
      </c>
      <c r="C37" s="78">
        <v>0.85739021999999998</v>
      </c>
      <c r="D37" s="78">
        <v>1.3587981599999999</v>
      </c>
      <c r="E37" s="79">
        <f t="shared" si="0"/>
        <v>-0.36900840372053489</v>
      </c>
      <c r="F37" s="63">
        <f t="shared" si="1"/>
        <v>3.3969386806615509E-3</v>
      </c>
      <c r="G37" s="48">
        <v>90.39704506999999</v>
      </c>
      <c r="H37" s="48">
        <v>81.6718095238095</v>
      </c>
      <c r="I37" s="148"/>
      <c r="J37" s="78">
        <v>3.9E-2</v>
      </c>
      <c r="K37" s="78">
        <v>5.7745600000000006E-3</v>
      </c>
      <c r="L37" s="79">
        <f t="shared" si="2"/>
        <v>5.7537613255382221</v>
      </c>
      <c r="M37" s="63">
        <f t="shared" si="3"/>
        <v>4.5486872943337281E-2</v>
      </c>
    </row>
    <row r="38" spans="1:13" ht="12.75" customHeight="1" x14ac:dyDescent="0.2">
      <c r="A38" s="47" t="s">
        <v>1516</v>
      </c>
      <c r="B38" s="47" t="s">
        <v>243</v>
      </c>
      <c r="C38" s="78">
        <v>0.8395348199999999</v>
      </c>
      <c r="D38" s="78">
        <v>0.86071765</v>
      </c>
      <c r="E38" s="79">
        <f t="shared" si="0"/>
        <v>-2.4610660650446814E-2</v>
      </c>
      <c r="F38" s="63">
        <f t="shared" si="1"/>
        <v>3.3261964474241758E-3</v>
      </c>
      <c r="G38" s="48">
        <v>27.900069767102497</v>
      </c>
      <c r="H38" s="48">
        <v>94.740523809523793</v>
      </c>
      <c r="I38" s="148"/>
      <c r="J38" s="78">
        <v>0.58655077</v>
      </c>
      <c r="K38" s="78">
        <v>2.2872198799999999</v>
      </c>
      <c r="L38" s="79">
        <f t="shared" si="2"/>
        <v>-0.74355295914969055</v>
      </c>
      <c r="M38" s="63">
        <f t="shared" si="3"/>
        <v>0.69866163502307155</v>
      </c>
    </row>
    <row r="39" spans="1:13" ht="12.75" customHeight="1" x14ac:dyDescent="0.2">
      <c r="A39" s="47" t="s">
        <v>1641</v>
      </c>
      <c r="B39" s="47" t="s">
        <v>989</v>
      </c>
      <c r="C39" s="78">
        <v>0.83053756000000001</v>
      </c>
      <c r="D39" s="78">
        <v>3.7531286699999997</v>
      </c>
      <c r="E39" s="79">
        <f t="shared" si="0"/>
        <v>-0.77870794395119947</v>
      </c>
      <c r="F39" s="63">
        <f t="shared" si="1"/>
        <v>3.2905497374419129E-3</v>
      </c>
      <c r="G39" s="48">
        <v>203.92006094999999</v>
      </c>
      <c r="H39" s="48">
        <v>12.9587619047619</v>
      </c>
      <c r="I39" s="148"/>
      <c r="J39" s="78">
        <v>9.71891E-2</v>
      </c>
      <c r="K39" s="78">
        <v>1.7525817299999999</v>
      </c>
      <c r="L39" s="79">
        <f t="shared" ref="L39:L70" si="4">IF(ISERROR(J39/K39-1),"",IF((J39/K39-1)&gt;10000%,"",J39/K39-1))</f>
        <v>-0.94454518249485575</v>
      </c>
      <c r="M39" s="63">
        <f t="shared" ref="M39:M70" si="5">IF(ISERROR(J39/C39),"",IF(J39/C39&gt;10000%,"",J39/C39))</f>
        <v>0.11701951203748089</v>
      </c>
    </row>
    <row r="40" spans="1:13" ht="12.75" customHeight="1" x14ac:dyDescent="0.2">
      <c r="A40" s="47" t="s">
        <v>1776</v>
      </c>
      <c r="B40" s="47" t="s">
        <v>1775</v>
      </c>
      <c r="C40" s="78">
        <v>0.76743212999999999</v>
      </c>
      <c r="D40" s="78">
        <v>0.26081691000000001</v>
      </c>
      <c r="E40" s="79">
        <f t="shared" si="0"/>
        <v>1.9424170771749423</v>
      </c>
      <c r="F40" s="63">
        <f t="shared" si="1"/>
        <v>3.0405290687587783E-3</v>
      </c>
      <c r="G40" s="48">
        <v>0.97471148199999991</v>
      </c>
      <c r="H40" s="48">
        <v>124.75133333333299</v>
      </c>
      <c r="I40" s="148"/>
      <c r="J40" s="78">
        <v>2.4720450000000001E-2</v>
      </c>
      <c r="K40" s="78">
        <v>6.5401710000000002E-2</v>
      </c>
      <c r="L40" s="79">
        <f t="shared" si="4"/>
        <v>-0.62202135081789145</v>
      </c>
      <c r="M40" s="63">
        <f t="shared" si="5"/>
        <v>3.2211903872203004E-2</v>
      </c>
    </row>
    <row r="41" spans="1:13" ht="12.75" customHeight="1" x14ac:dyDescent="0.2">
      <c r="A41" s="47" t="s">
        <v>1111</v>
      </c>
      <c r="B41" s="47" t="s">
        <v>978</v>
      </c>
      <c r="C41" s="78">
        <v>0.73356348999999998</v>
      </c>
      <c r="D41" s="78">
        <v>1.20431902</v>
      </c>
      <c r="E41" s="79">
        <f t="shared" si="0"/>
        <v>-0.39088939241364806</v>
      </c>
      <c r="F41" s="63">
        <f t="shared" si="1"/>
        <v>2.9063431513157252E-3</v>
      </c>
      <c r="G41" s="48">
        <v>28.835052860000001</v>
      </c>
      <c r="H41" s="48">
        <v>51.146619047618998</v>
      </c>
      <c r="I41" s="148"/>
      <c r="J41" s="78">
        <v>0.32250000000000001</v>
      </c>
      <c r="K41" s="78">
        <v>5.1362809999999995E-2</v>
      </c>
      <c r="L41" s="79">
        <f t="shared" si="4"/>
        <v>5.2788620793916854</v>
      </c>
      <c r="M41" s="63">
        <f t="shared" si="5"/>
        <v>0.43963474790709667</v>
      </c>
    </row>
    <row r="42" spans="1:13" ht="12.75" customHeight="1" x14ac:dyDescent="0.2">
      <c r="A42" s="47" t="s">
        <v>1659</v>
      </c>
      <c r="B42" s="47" t="s">
        <v>968</v>
      </c>
      <c r="C42" s="78">
        <v>0.68869893999999998</v>
      </c>
      <c r="D42" s="78">
        <v>2.1862253799999998</v>
      </c>
      <c r="E42" s="79">
        <f t="shared" si="0"/>
        <v>-0.6849826434637768</v>
      </c>
      <c r="F42" s="63">
        <f t="shared" si="1"/>
        <v>2.7285919690297014E-3</v>
      </c>
      <c r="G42" s="48">
        <v>18.09965218</v>
      </c>
      <c r="H42" s="48">
        <v>19.176809523809499</v>
      </c>
      <c r="I42" s="148"/>
      <c r="J42" s="78">
        <v>2.2214890000000001E-2</v>
      </c>
      <c r="K42" s="78">
        <v>0</v>
      </c>
      <c r="L42" s="79" t="str">
        <f t="shared" si="4"/>
        <v/>
      </c>
      <c r="M42" s="63">
        <f t="shared" si="5"/>
        <v>3.2256315074334227E-2</v>
      </c>
    </row>
    <row r="43" spans="1:13" ht="12.75" customHeight="1" x14ac:dyDescent="0.2">
      <c r="A43" s="47" t="s">
        <v>1124</v>
      </c>
      <c r="B43" s="47" t="s">
        <v>997</v>
      </c>
      <c r="C43" s="78">
        <v>0.65315736000000002</v>
      </c>
      <c r="D43" s="78">
        <v>0.64901619999999993</v>
      </c>
      <c r="E43" s="79">
        <f t="shared" si="0"/>
        <v>6.3806727782760309E-3</v>
      </c>
      <c r="F43" s="63">
        <f t="shared" si="1"/>
        <v>2.5877779440297115E-3</v>
      </c>
      <c r="G43" s="48">
        <v>31.9083772</v>
      </c>
      <c r="H43" s="48">
        <v>33.909761904761901</v>
      </c>
      <c r="I43" s="148"/>
      <c r="J43" s="78">
        <v>0.57226438000000002</v>
      </c>
      <c r="K43" s="78">
        <v>0.18767233999999999</v>
      </c>
      <c r="L43" s="79">
        <f t="shared" si="4"/>
        <v>2.0492739633341817</v>
      </c>
      <c r="M43" s="63">
        <f t="shared" si="5"/>
        <v>0.87615085589788044</v>
      </c>
    </row>
    <row r="44" spans="1:13" ht="12.75" customHeight="1" x14ac:dyDescent="0.2">
      <c r="A44" s="47" t="s">
        <v>1109</v>
      </c>
      <c r="B44" s="47" t="s">
        <v>975</v>
      </c>
      <c r="C44" s="78">
        <v>0.60158175000000003</v>
      </c>
      <c r="D44" s="78">
        <v>7.7545000000000003E-2</v>
      </c>
      <c r="E44" s="79">
        <f t="shared" si="0"/>
        <v>6.7578406086788316</v>
      </c>
      <c r="F44" s="63">
        <f t="shared" si="1"/>
        <v>2.3834378658472068E-3</v>
      </c>
      <c r="G44" s="48">
        <v>122.58735445000001</v>
      </c>
      <c r="H44" s="48">
        <v>26.993523809523801</v>
      </c>
      <c r="I44" s="148"/>
      <c r="J44" s="78">
        <v>0.55683330000000009</v>
      </c>
      <c r="K44" s="78">
        <v>3.8910690299999997</v>
      </c>
      <c r="L44" s="79">
        <f t="shared" si="4"/>
        <v>-0.85689452032157853</v>
      </c>
      <c r="M44" s="63">
        <f t="shared" si="5"/>
        <v>0.92561534654267696</v>
      </c>
    </row>
    <row r="45" spans="1:13" ht="12.75" customHeight="1" x14ac:dyDescent="0.2">
      <c r="A45" s="47" t="s">
        <v>1653</v>
      </c>
      <c r="B45" s="47" t="s">
        <v>984</v>
      </c>
      <c r="C45" s="78">
        <v>0.58934684999999998</v>
      </c>
      <c r="D45" s="78">
        <v>0.26713721000000001</v>
      </c>
      <c r="E45" s="79">
        <f t="shared" si="0"/>
        <v>1.2061578392617034</v>
      </c>
      <c r="F45" s="63">
        <f t="shared" si="1"/>
        <v>2.3349637824082495E-3</v>
      </c>
      <c r="G45" s="48">
        <v>41.77675945</v>
      </c>
      <c r="H45" s="48">
        <v>110.970952380952</v>
      </c>
      <c r="I45" s="148"/>
      <c r="J45" s="78">
        <v>1.5057020000000001E-2</v>
      </c>
      <c r="K45" s="78">
        <v>3.2751700000000002E-2</v>
      </c>
      <c r="L45" s="79">
        <f t="shared" si="4"/>
        <v>-0.54026752809777812</v>
      </c>
      <c r="M45" s="63">
        <f t="shared" si="5"/>
        <v>2.5548656109725541E-2</v>
      </c>
    </row>
    <row r="46" spans="1:13" ht="12.75" customHeight="1" x14ac:dyDescent="0.2">
      <c r="A46" s="47" t="s">
        <v>1996</v>
      </c>
      <c r="B46" s="47" t="s">
        <v>1016</v>
      </c>
      <c r="C46" s="78">
        <v>0.58083538499999998</v>
      </c>
      <c r="D46" s="78">
        <v>0.14198826000000001</v>
      </c>
      <c r="E46" s="79">
        <f t="shared" si="0"/>
        <v>3.0907282404897414</v>
      </c>
      <c r="F46" s="63">
        <f t="shared" si="1"/>
        <v>2.3012417687753007E-3</v>
      </c>
      <c r="G46" s="48">
        <v>4.0365620899999994</v>
      </c>
      <c r="H46" s="48">
        <v>496.08076190476203</v>
      </c>
      <c r="I46" s="148"/>
      <c r="J46" s="78">
        <v>0</v>
      </c>
      <c r="K46" s="78">
        <v>7.22465E-3</v>
      </c>
      <c r="L46" s="79">
        <f t="shared" si="4"/>
        <v>-1</v>
      </c>
      <c r="M46" s="63">
        <f t="shared" si="5"/>
        <v>0</v>
      </c>
    </row>
    <row r="47" spans="1:13" ht="12.75" customHeight="1" x14ac:dyDescent="0.2">
      <c r="A47" s="47" t="s">
        <v>1115</v>
      </c>
      <c r="B47" s="47" t="s">
        <v>983</v>
      </c>
      <c r="C47" s="78">
        <v>0.53262666299999994</v>
      </c>
      <c r="D47" s="78">
        <v>0.45097268499999998</v>
      </c>
      <c r="E47" s="79">
        <f t="shared" si="0"/>
        <v>0.18106191509137615</v>
      </c>
      <c r="F47" s="63">
        <f t="shared" si="1"/>
        <v>2.1102411383889874E-3</v>
      </c>
      <c r="G47" s="48">
        <v>63.467235899999999</v>
      </c>
      <c r="H47" s="48">
        <v>48.283857142857102</v>
      </c>
      <c r="I47" s="148"/>
      <c r="J47" s="78">
        <v>0.28047991</v>
      </c>
      <c r="K47" s="78">
        <v>0.81878229000000002</v>
      </c>
      <c r="L47" s="79">
        <f t="shared" si="4"/>
        <v>-0.65744262739244153</v>
      </c>
      <c r="M47" s="63">
        <f t="shared" si="5"/>
        <v>0.52659757665943219</v>
      </c>
    </row>
    <row r="48" spans="1:13" ht="12.75" customHeight="1" x14ac:dyDescent="0.2">
      <c r="A48" s="47" t="s">
        <v>1517</v>
      </c>
      <c r="B48" s="47" t="s">
        <v>244</v>
      </c>
      <c r="C48" s="78">
        <v>0.42759364</v>
      </c>
      <c r="D48" s="78">
        <v>0.24373614999999998</v>
      </c>
      <c r="E48" s="79">
        <f t="shared" si="0"/>
        <v>0.75432999987896765</v>
      </c>
      <c r="F48" s="63">
        <f t="shared" si="1"/>
        <v>1.6941053693391443E-3</v>
      </c>
      <c r="G48" s="48">
        <v>10.52561511032</v>
      </c>
      <c r="H48" s="48">
        <v>113.761238095238</v>
      </c>
      <c r="I48" s="148"/>
      <c r="J48" s="78">
        <v>0.20913867000000003</v>
      </c>
      <c r="K48" s="78">
        <v>0.62191657</v>
      </c>
      <c r="L48" s="79">
        <f t="shared" si="4"/>
        <v>-0.66371909016670827</v>
      </c>
      <c r="M48" s="63">
        <f t="shared" si="5"/>
        <v>0.48910612889377875</v>
      </c>
    </row>
    <row r="49" spans="1:16" ht="12.75" customHeight="1" x14ac:dyDescent="0.2">
      <c r="A49" s="47" t="s">
        <v>1654</v>
      </c>
      <c r="B49" s="47" t="s">
        <v>1088</v>
      </c>
      <c r="C49" s="78">
        <v>0.42460390000000003</v>
      </c>
      <c r="D49" s="78">
        <v>0.48511306999999998</v>
      </c>
      <c r="E49" s="79">
        <f t="shared" si="0"/>
        <v>-0.12473209596269985</v>
      </c>
      <c r="F49" s="63">
        <f t="shared" si="1"/>
        <v>1.6822601637207261E-3</v>
      </c>
      <c r="G49" s="48">
        <v>0.43035573999999999</v>
      </c>
      <c r="H49" s="48">
        <v>67.421857142857107</v>
      </c>
      <c r="I49" s="148"/>
      <c r="J49" s="78">
        <v>0</v>
      </c>
      <c r="K49" s="78">
        <v>3.2833000000000003E-3</v>
      </c>
      <c r="L49" s="79">
        <f t="shared" si="4"/>
        <v>-1</v>
      </c>
      <c r="M49" s="63">
        <f t="shared" si="5"/>
        <v>0</v>
      </c>
    </row>
    <row r="50" spans="1:16" s="143" customFormat="1" ht="12.75" customHeight="1" x14ac:dyDescent="0.2">
      <c r="A50" s="47" t="s">
        <v>2221</v>
      </c>
      <c r="B50" s="47" t="s">
        <v>2222</v>
      </c>
      <c r="C50" s="78">
        <v>0.41214796000000004</v>
      </c>
      <c r="D50" s="78">
        <v>0.242813</v>
      </c>
      <c r="E50" s="79">
        <f t="shared" si="0"/>
        <v>0.69738836059024867</v>
      </c>
      <c r="F50" s="63">
        <f t="shared" si="1"/>
        <v>1.6329103304674386E-3</v>
      </c>
      <c r="G50" s="48">
        <v>14.81766268</v>
      </c>
      <c r="H50" s="48">
        <v>41.760523809523797</v>
      </c>
      <c r="I50" s="148"/>
      <c r="J50" s="78">
        <v>8.8028844800000012</v>
      </c>
      <c r="K50" s="78">
        <v>0.9668824399999999</v>
      </c>
      <c r="L50" s="79">
        <f t="shared" si="4"/>
        <v>8.1043999930332813</v>
      </c>
      <c r="M50" s="63">
        <f t="shared" si="5"/>
        <v>21.358554049375861</v>
      </c>
      <c r="N50" s="157"/>
      <c r="O50" s="96"/>
      <c r="P50" s="96"/>
    </row>
    <row r="51" spans="1:16" ht="12.75" customHeight="1" x14ac:dyDescent="0.2">
      <c r="A51" s="47" t="s">
        <v>1940</v>
      </c>
      <c r="B51" s="47" t="s">
        <v>1941</v>
      </c>
      <c r="C51" s="78">
        <v>0.38645373999999999</v>
      </c>
      <c r="D51" s="78">
        <v>1.5344450000000001E-2</v>
      </c>
      <c r="E51" s="79">
        <f t="shared" si="0"/>
        <v>24.185245479635956</v>
      </c>
      <c r="F51" s="63">
        <f t="shared" si="1"/>
        <v>1.5311110706305025E-3</v>
      </c>
      <c r="G51" s="48">
        <v>0.20585980200000001</v>
      </c>
      <c r="H51" s="48">
        <v>19.990809523809499</v>
      </c>
      <c r="I51" s="148"/>
      <c r="J51" s="78">
        <v>0</v>
      </c>
      <c r="K51" s="78">
        <v>0</v>
      </c>
      <c r="L51" s="79" t="str">
        <f t="shared" si="4"/>
        <v/>
      </c>
      <c r="M51" s="63">
        <f t="shared" si="5"/>
        <v>0</v>
      </c>
    </row>
    <row r="52" spans="1:16" ht="12.75" customHeight="1" x14ac:dyDescent="0.2">
      <c r="A52" s="47" t="s">
        <v>1219</v>
      </c>
      <c r="B52" s="47" t="s">
        <v>1221</v>
      </c>
      <c r="C52" s="78">
        <v>0.37182068000000001</v>
      </c>
      <c r="D52" s="78">
        <v>0.41425584999999998</v>
      </c>
      <c r="E52" s="79">
        <f t="shared" si="0"/>
        <v>-0.10243710499199943</v>
      </c>
      <c r="F52" s="63">
        <f t="shared" si="1"/>
        <v>1.4731355929880805E-3</v>
      </c>
      <c r="G52" s="48">
        <v>17.933373313432501</v>
      </c>
      <c r="H52" s="48">
        <v>655.99900000000002</v>
      </c>
      <c r="I52" s="148"/>
      <c r="J52" s="78">
        <v>5.9039149999999999E-2</v>
      </c>
      <c r="K52" s="78">
        <v>0.46373342000000001</v>
      </c>
      <c r="L52" s="79">
        <f t="shared" si="4"/>
        <v>-0.87268730815217066</v>
      </c>
      <c r="M52" s="63">
        <f t="shared" si="5"/>
        <v>0.15878393315831707</v>
      </c>
    </row>
    <row r="53" spans="1:16" ht="12.75" customHeight="1" x14ac:dyDescent="0.2">
      <c r="A53" s="47" t="s">
        <v>1101</v>
      </c>
      <c r="B53" s="47" t="s">
        <v>952</v>
      </c>
      <c r="C53" s="78">
        <v>0.36489706599999999</v>
      </c>
      <c r="D53" s="78">
        <v>0.555956742</v>
      </c>
      <c r="E53" s="79">
        <f t="shared" si="0"/>
        <v>-0.3436592482225892</v>
      </c>
      <c r="F53" s="63">
        <f t="shared" si="1"/>
        <v>1.4457045683998015E-3</v>
      </c>
      <c r="G53" s="48">
        <v>104.74891674</v>
      </c>
      <c r="H53" s="48">
        <v>144.06485714285699</v>
      </c>
      <c r="I53" s="148"/>
      <c r="J53" s="78">
        <v>0.35304388000000003</v>
      </c>
      <c r="K53" s="78">
        <v>0.53978134999999994</v>
      </c>
      <c r="L53" s="79">
        <f t="shared" si="4"/>
        <v>-0.34595020743121252</v>
      </c>
      <c r="M53" s="63">
        <f t="shared" si="5"/>
        <v>0.96751635706492645</v>
      </c>
    </row>
    <row r="54" spans="1:16" ht="12.75" customHeight="1" x14ac:dyDescent="0.2">
      <c r="A54" s="47" t="s">
        <v>1643</v>
      </c>
      <c r="B54" s="47" t="s">
        <v>1053</v>
      </c>
      <c r="C54" s="78">
        <v>0.35713696</v>
      </c>
      <c r="D54" s="78">
        <v>2.4173500000000001E-2</v>
      </c>
      <c r="E54" s="79">
        <f t="shared" si="0"/>
        <v>13.773903654828635</v>
      </c>
      <c r="F54" s="63">
        <f t="shared" si="1"/>
        <v>1.4149594028701157E-3</v>
      </c>
      <c r="G54" s="48">
        <v>0.53506248999999995</v>
      </c>
      <c r="H54" s="48">
        <v>107.498523809524</v>
      </c>
      <c r="I54" s="148"/>
      <c r="J54" s="78">
        <v>0</v>
      </c>
      <c r="K54" s="78">
        <v>1.012976E-2</v>
      </c>
      <c r="L54" s="79">
        <f t="shared" si="4"/>
        <v>-1</v>
      </c>
      <c r="M54" s="63">
        <f t="shared" si="5"/>
        <v>0</v>
      </c>
    </row>
    <row r="55" spans="1:16" ht="12.75" customHeight="1" x14ac:dyDescent="0.2">
      <c r="A55" s="47" t="s">
        <v>1504</v>
      </c>
      <c r="B55" s="47" t="s">
        <v>726</v>
      </c>
      <c r="C55" s="78">
        <v>0.34815000000000002</v>
      </c>
      <c r="D55" s="78">
        <v>0</v>
      </c>
      <c r="E55" s="79" t="str">
        <f t="shared" si="0"/>
        <v/>
      </c>
      <c r="F55" s="63">
        <f t="shared" si="1"/>
        <v>1.3793535009908548E-3</v>
      </c>
      <c r="G55" s="48">
        <v>10.39111722</v>
      </c>
      <c r="H55" s="48">
        <v>50.117428571428597</v>
      </c>
      <c r="I55" s="148"/>
      <c r="J55" s="78">
        <v>0</v>
      </c>
      <c r="K55" s="78">
        <v>0</v>
      </c>
      <c r="L55" s="79" t="str">
        <f t="shared" si="4"/>
        <v/>
      </c>
      <c r="M55" s="63">
        <f t="shared" si="5"/>
        <v>0</v>
      </c>
    </row>
    <row r="56" spans="1:16" s="143" customFormat="1" ht="12.75" customHeight="1" x14ac:dyDescent="0.2">
      <c r="A56" s="47" t="s">
        <v>1651</v>
      </c>
      <c r="B56" s="47" t="s">
        <v>991</v>
      </c>
      <c r="C56" s="78">
        <v>0.33574878000000002</v>
      </c>
      <c r="D56" s="78">
        <v>8.4283320000000009E-2</v>
      </c>
      <c r="E56" s="79">
        <f t="shared" si="0"/>
        <v>2.9835732621828375</v>
      </c>
      <c r="F56" s="63">
        <f t="shared" si="1"/>
        <v>1.330220465737206E-3</v>
      </c>
      <c r="G56" s="48">
        <v>4.8615322399999998</v>
      </c>
      <c r="H56" s="48">
        <v>43.861619047619101</v>
      </c>
      <c r="I56" s="148"/>
      <c r="J56" s="78">
        <v>0</v>
      </c>
      <c r="K56" s="78">
        <v>0</v>
      </c>
      <c r="L56" s="79" t="str">
        <f t="shared" si="4"/>
        <v/>
      </c>
      <c r="M56" s="63">
        <f t="shared" si="5"/>
        <v>0</v>
      </c>
      <c r="N56" s="157"/>
      <c r="O56" s="96"/>
      <c r="P56" s="96"/>
    </row>
    <row r="57" spans="1:16" ht="12.75" customHeight="1" x14ac:dyDescent="0.2">
      <c r="A57" s="47" t="s">
        <v>1107</v>
      </c>
      <c r="B57" s="47" t="s">
        <v>972</v>
      </c>
      <c r="C57" s="78">
        <v>0.32330232000000003</v>
      </c>
      <c r="D57" s="78">
        <v>0.27073530000000001</v>
      </c>
      <c r="E57" s="79">
        <f t="shared" si="0"/>
        <v>0.19416389366292464</v>
      </c>
      <c r="F57" s="63">
        <f t="shared" si="1"/>
        <v>1.2809081917864876E-3</v>
      </c>
      <c r="G57" s="48">
        <v>57.965537099999999</v>
      </c>
      <c r="H57" s="48">
        <v>54.582952380952399</v>
      </c>
      <c r="I57" s="148"/>
      <c r="J57" s="78">
        <v>0</v>
      </c>
      <c r="K57" s="78">
        <v>0</v>
      </c>
      <c r="L57" s="79" t="str">
        <f t="shared" si="4"/>
        <v/>
      </c>
      <c r="M57" s="63">
        <f t="shared" si="5"/>
        <v>0</v>
      </c>
    </row>
    <row r="58" spans="1:16" ht="12.75" customHeight="1" x14ac:dyDescent="0.2">
      <c r="A58" s="47" t="s">
        <v>1201</v>
      </c>
      <c r="B58" s="47" t="s">
        <v>1041</v>
      </c>
      <c r="C58" s="78">
        <v>0.32286125999999998</v>
      </c>
      <c r="D58" s="78">
        <v>2.6714999999999998E-3</v>
      </c>
      <c r="E58" s="79" t="str">
        <f t="shared" si="0"/>
        <v/>
      </c>
      <c r="F58" s="63">
        <f t="shared" si="1"/>
        <v>1.2791607333486098E-3</v>
      </c>
      <c r="G58" s="48">
        <v>13.954788019999999</v>
      </c>
      <c r="H58" s="48">
        <v>44.954000000000001</v>
      </c>
      <c r="I58" s="148"/>
      <c r="J58" s="78">
        <v>0</v>
      </c>
      <c r="K58" s="78">
        <v>0</v>
      </c>
      <c r="L58" s="79" t="str">
        <f t="shared" si="4"/>
        <v/>
      </c>
      <c r="M58" s="63">
        <f t="shared" si="5"/>
        <v>0</v>
      </c>
    </row>
    <row r="59" spans="1:16" ht="12.75" customHeight="1" x14ac:dyDescent="0.2">
      <c r="A59" s="47" t="s">
        <v>1658</v>
      </c>
      <c r="B59" s="47" t="s">
        <v>1003</v>
      </c>
      <c r="C59" s="78">
        <v>0.31079225999999999</v>
      </c>
      <c r="D59" s="78">
        <v>0.24421456</v>
      </c>
      <c r="E59" s="79">
        <f t="shared" si="0"/>
        <v>0.27261969966082278</v>
      </c>
      <c r="F59" s="63">
        <f t="shared" si="1"/>
        <v>1.2313439377046099E-3</v>
      </c>
      <c r="G59" s="48">
        <v>0.95596926000000004</v>
      </c>
      <c r="H59" s="48">
        <v>62.314</v>
      </c>
      <c r="I59" s="148"/>
      <c r="J59" s="78">
        <v>1.14588E-2</v>
      </c>
      <c r="K59" s="78">
        <v>4.3161860000000003E-2</v>
      </c>
      <c r="L59" s="79">
        <f t="shared" si="4"/>
        <v>-0.73451561169977386</v>
      </c>
      <c r="M59" s="63">
        <f t="shared" si="5"/>
        <v>3.6869644050981192E-2</v>
      </c>
    </row>
    <row r="60" spans="1:16" ht="12.75" customHeight="1" x14ac:dyDescent="0.2">
      <c r="A60" s="47" t="s">
        <v>1103</v>
      </c>
      <c r="B60" s="47" t="s">
        <v>966</v>
      </c>
      <c r="C60" s="78">
        <v>0.29117335</v>
      </c>
      <c r="D60" s="78">
        <v>0.33870884999999995</v>
      </c>
      <c r="E60" s="79">
        <f t="shared" si="0"/>
        <v>-0.1403432476004095</v>
      </c>
      <c r="F60" s="63">
        <f t="shared" si="1"/>
        <v>1.153614762940501E-3</v>
      </c>
      <c r="G60" s="48">
        <v>65.925462799999991</v>
      </c>
      <c r="H60" s="48">
        <v>51.620952380952403</v>
      </c>
      <c r="I60" s="148"/>
      <c r="J60" s="78">
        <v>2.35056683</v>
      </c>
      <c r="K60" s="78">
        <v>0.19371853999999999</v>
      </c>
      <c r="L60" s="79">
        <f t="shared" si="4"/>
        <v>11.133928069042851</v>
      </c>
      <c r="M60" s="63">
        <f t="shared" si="5"/>
        <v>8.0727402765397311</v>
      </c>
      <c r="O60" s="143"/>
    </row>
    <row r="61" spans="1:16" ht="12.75" customHeight="1" x14ac:dyDescent="0.2">
      <c r="A61" s="47" t="s">
        <v>1184</v>
      </c>
      <c r="B61" s="47" t="s">
        <v>1018</v>
      </c>
      <c r="C61" s="78">
        <v>0.28351146000000005</v>
      </c>
      <c r="D61" s="78">
        <v>2.1167999999999999E-2</v>
      </c>
      <c r="E61" s="79">
        <f t="shared" si="0"/>
        <v>12.3933985260771</v>
      </c>
      <c r="F61" s="63">
        <f t="shared" si="1"/>
        <v>1.1232587244636757E-3</v>
      </c>
      <c r="G61" s="48">
        <v>7.8770411100000004</v>
      </c>
      <c r="H61" s="48">
        <v>52.207714285714303</v>
      </c>
      <c r="I61" s="148"/>
      <c r="J61" s="78">
        <v>0.98856264000000005</v>
      </c>
      <c r="K61" s="78">
        <v>0.58024165999999999</v>
      </c>
      <c r="L61" s="79">
        <f t="shared" si="4"/>
        <v>0.70370848587466139</v>
      </c>
      <c r="M61" s="63">
        <f t="shared" si="5"/>
        <v>3.4868524891374757</v>
      </c>
    </row>
    <row r="62" spans="1:16" ht="12.75" customHeight="1" x14ac:dyDescent="0.2">
      <c r="A62" s="47" t="s">
        <v>1623</v>
      </c>
      <c r="B62" s="47" t="s">
        <v>1066</v>
      </c>
      <c r="C62" s="78">
        <v>0.2699279</v>
      </c>
      <c r="D62" s="78">
        <v>0.48692828999999999</v>
      </c>
      <c r="E62" s="79">
        <f t="shared" si="0"/>
        <v>-0.44565163794447016</v>
      </c>
      <c r="F62" s="63">
        <f t="shared" si="1"/>
        <v>1.0694413151805524E-3</v>
      </c>
      <c r="G62" s="48">
        <v>3.91084297</v>
      </c>
      <c r="H62" s="48">
        <v>237.074095238095</v>
      </c>
      <c r="I62" s="148"/>
      <c r="J62" s="78">
        <v>0.11927862</v>
      </c>
      <c r="K62" s="78">
        <v>0.28105225</v>
      </c>
      <c r="L62" s="79">
        <f t="shared" si="4"/>
        <v>-0.57559983953161731</v>
      </c>
      <c r="M62" s="63">
        <f t="shared" si="5"/>
        <v>0.44189066784130132</v>
      </c>
    </row>
    <row r="63" spans="1:16" ht="12.75" customHeight="1" x14ac:dyDescent="0.2">
      <c r="A63" s="47" t="s">
        <v>1120</v>
      </c>
      <c r="B63" s="47" t="s">
        <v>992</v>
      </c>
      <c r="C63" s="78">
        <v>0.25651010000000002</v>
      </c>
      <c r="D63" s="78">
        <v>4.7371469999999999E-2</v>
      </c>
      <c r="E63" s="79">
        <f t="shared" si="0"/>
        <v>4.4148646854319704</v>
      </c>
      <c r="F63" s="63">
        <f t="shared" si="1"/>
        <v>1.0162806390191419E-3</v>
      </c>
      <c r="G63" s="48">
        <v>30.75471005</v>
      </c>
      <c r="H63" s="48">
        <v>33.229619047619003</v>
      </c>
      <c r="I63" s="148"/>
      <c r="J63" s="78">
        <v>0</v>
      </c>
      <c r="K63" s="78">
        <v>0</v>
      </c>
      <c r="L63" s="79" t="str">
        <f t="shared" si="4"/>
        <v/>
      </c>
      <c r="M63" s="63">
        <f t="shared" si="5"/>
        <v>0</v>
      </c>
    </row>
    <row r="64" spans="1:16" ht="12.75" customHeight="1" x14ac:dyDescent="0.2">
      <c r="A64" s="47" t="s">
        <v>1522</v>
      </c>
      <c r="B64" s="47" t="s">
        <v>724</v>
      </c>
      <c r="C64" s="78">
        <v>0.24657794</v>
      </c>
      <c r="D64" s="78">
        <v>1.2373782499999999</v>
      </c>
      <c r="E64" s="79">
        <f t="shared" si="0"/>
        <v>-0.8007254935990672</v>
      </c>
      <c r="F64" s="63">
        <f t="shared" si="1"/>
        <v>9.7692990034787554E-4</v>
      </c>
      <c r="G64" s="48">
        <v>7.7885925695519997</v>
      </c>
      <c r="H64" s="48">
        <v>31.506523809523799</v>
      </c>
      <c r="I64" s="148"/>
      <c r="J64" s="78">
        <v>1.36768902</v>
      </c>
      <c r="K64" s="78">
        <v>0.28118259999999995</v>
      </c>
      <c r="L64" s="79">
        <f t="shared" si="4"/>
        <v>3.8640599382749867</v>
      </c>
      <c r="M64" s="63">
        <f t="shared" si="5"/>
        <v>5.5466803721371019</v>
      </c>
    </row>
    <row r="65" spans="1:13" ht="12.75" customHeight="1" x14ac:dyDescent="0.2">
      <c r="A65" s="47" t="s">
        <v>1938</v>
      </c>
      <c r="B65" s="47" t="s">
        <v>1939</v>
      </c>
      <c r="C65" s="78">
        <v>0.2331</v>
      </c>
      <c r="D65" s="78">
        <v>7.6451050000000007E-2</v>
      </c>
      <c r="E65" s="79">
        <f t="shared" si="0"/>
        <v>2.0490097912324288</v>
      </c>
      <c r="F65" s="63">
        <f t="shared" si="1"/>
        <v>9.2353095240835334E-4</v>
      </c>
      <c r="G65" s="48">
        <v>9.6808185908500004</v>
      </c>
      <c r="H65" s="48">
        <v>50.929714285714297</v>
      </c>
      <c r="I65" s="148"/>
      <c r="J65" s="78">
        <v>0.30618946000000002</v>
      </c>
      <c r="K65" s="78">
        <v>0.11897505999999999</v>
      </c>
      <c r="L65" s="79">
        <f t="shared" si="4"/>
        <v>1.5735600385492559</v>
      </c>
      <c r="M65" s="63">
        <f t="shared" si="5"/>
        <v>1.3135540969540971</v>
      </c>
    </row>
    <row r="66" spans="1:13" ht="12.75" customHeight="1" x14ac:dyDescent="0.2">
      <c r="A66" s="47" t="s">
        <v>1118</v>
      </c>
      <c r="B66" s="47" t="s">
        <v>987</v>
      </c>
      <c r="C66" s="78">
        <v>0.23062479</v>
      </c>
      <c r="D66" s="78">
        <v>0.26274728000000003</v>
      </c>
      <c r="E66" s="79">
        <f t="shared" si="0"/>
        <v>-0.12225622278563653</v>
      </c>
      <c r="F66" s="63">
        <f t="shared" si="1"/>
        <v>9.137242898227219E-4</v>
      </c>
      <c r="G66" s="48">
        <v>77.550518060000002</v>
      </c>
      <c r="H66" s="48">
        <v>67.355761904761906</v>
      </c>
      <c r="I66" s="148"/>
      <c r="J66" s="78">
        <v>6.2608999999999998E-2</v>
      </c>
      <c r="K66" s="78">
        <v>0.14009927</v>
      </c>
      <c r="L66" s="79">
        <f t="shared" si="4"/>
        <v>-0.55310973426199861</v>
      </c>
      <c r="M66" s="63">
        <f t="shared" si="5"/>
        <v>0.27147558595066906</v>
      </c>
    </row>
    <row r="67" spans="1:13" ht="12.75" customHeight="1" x14ac:dyDescent="0.2">
      <c r="A67" s="47" t="s">
        <v>1224</v>
      </c>
      <c r="B67" s="47" t="s">
        <v>1080</v>
      </c>
      <c r="C67" s="78">
        <v>0.20487015</v>
      </c>
      <c r="D67" s="78">
        <v>6.3459860000000007E-2</v>
      </c>
      <c r="E67" s="79">
        <f t="shared" si="0"/>
        <v>2.2283422938531534</v>
      </c>
      <c r="F67" s="63">
        <f t="shared" si="1"/>
        <v>8.1168564886118497E-4</v>
      </c>
      <c r="G67" s="48">
        <v>38.113300639999999</v>
      </c>
      <c r="H67" s="48">
        <v>32.1383333333333</v>
      </c>
      <c r="I67" s="148"/>
      <c r="J67" s="78">
        <v>0</v>
      </c>
      <c r="K67" s="78">
        <v>1.3278370000000001E-2</v>
      </c>
      <c r="L67" s="79">
        <f t="shared" si="4"/>
        <v>-1</v>
      </c>
      <c r="M67" s="63">
        <f t="shared" si="5"/>
        <v>0</v>
      </c>
    </row>
    <row r="68" spans="1:13" ht="12.75" customHeight="1" x14ac:dyDescent="0.2">
      <c r="A68" s="47" t="s">
        <v>1644</v>
      </c>
      <c r="B68" s="47" t="s">
        <v>1064</v>
      </c>
      <c r="C68" s="78">
        <v>0.20214244000000001</v>
      </c>
      <c r="D68" s="78">
        <v>6.51785E-2</v>
      </c>
      <c r="E68" s="79">
        <f t="shared" si="0"/>
        <v>2.1013668617719032</v>
      </c>
      <c r="F68" s="63">
        <f t="shared" si="1"/>
        <v>8.0087859345923823E-4</v>
      </c>
      <c r="G68" s="48">
        <v>1.3084520100000001</v>
      </c>
      <c r="H68" s="48">
        <v>67.393095238095199</v>
      </c>
      <c r="I68" s="148"/>
      <c r="J68" s="78">
        <v>8.807094E-2</v>
      </c>
      <c r="K68" s="78">
        <v>3.0389450000000002E-2</v>
      </c>
      <c r="L68" s="79">
        <f t="shared" si="4"/>
        <v>1.8980761415557041</v>
      </c>
      <c r="M68" s="63">
        <f t="shared" si="5"/>
        <v>0.43568752806189537</v>
      </c>
    </row>
    <row r="69" spans="1:13" ht="12.75" customHeight="1" x14ac:dyDescent="0.2">
      <c r="A69" s="47" t="s">
        <v>1122</v>
      </c>
      <c r="B69" s="47" t="s">
        <v>994</v>
      </c>
      <c r="C69" s="78">
        <v>0.18671895999999999</v>
      </c>
      <c r="D69" s="78">
        <v>0.24860167999999999</v>
      </c>
      <c r="E69" s="79">
        <f t="shared" si="0"/>
        <v>-0.24892317702760502</v>
      </c>
      <c r="F69" s="63">
        <f t="shared" si="1"/>
        <v>7.3977150991633297E-4</v>
      </c>
      <c r="G69" s="48">
        <v>13.805512289999999</v>
      </c>
      <c r="H69" s="48">
        <v>64.507047619047597</v>
      </c>
      <c r="I69" s="148"/>
      <c r="J69" s="78">
        <v>0.20049295</v>
      </c>
      <c r="K69" s="78">
        <v>0.60040059000000001</v>
      </c>
      <c r="L69" s="79">
        <f t="shared" si="4"/>
        <v>-0.66606803301109352</v>
      </c>
      <c r="M69" s="63">
        <f t="shared" si="5"/>
        <v>1.0737685664058969</v>
      </c>
    </row>
    <row r="70" spans="1:13" ht="12.75" customHeight="1" x14ac:dyDescent="0.2">
      <c r="A70" s="47" t="s">
        <v>1639</v>
      </c>
      <c r="B70" s="47" t="s">
        <v>996</v>
      </c>
      <c r="C70" s="78">
        <v>0.18314398300000001</v>
      </c>
      <c r="D70" s="78">
        <v>0.25617880199999998</v>
      </c>
      <c r="E70" s="79">
        <f t="shared" si="0"/>
        <v>-0.2850931397516645</v>
      </c>
      <c r="F70" s="63">
        <f t="shared" si="1"/>
        <v>7.2560762354289697E-4</v>
      </c>
      <c r="G70" s="48">
        <v>25.174527579999999</v>
      </c>
      <c r="H70" s="48">
        <v>349.52252380952399</v>
      </c>
      <c r="I70" s="148"/>
      <c r="J70" s="78">
        <v>3.1438300000000002E-2</v>
      </c>
      <c r="K70" s="78">
        <v>2.9283569999999998E-2</v>
      </c>
      <c r="L70" s="79">
        <f t="shared" si="4"/>
        <v>7.3581533945485722E-2</v>
      </c>
      <c r="M70" s="63">
        <f t="shared" si="5"/>
        <v>0.17165892913882952</v>
      </c>
    </row>
    <row r="71" spans="1:13" ht="12.75" customHeight="1" x14ac:dyDescent="0.2">
      <c r="A71" s="47" t="s">
        <v>1901</v>
      </c>
      <c r="B71" s="47" t="s">
        <v>980</v>
      </c>
      <c r="C71" s="78">
        <v>0.17982766</v>
      </c>
      <c r="D71" s="78">
        <v>0.63303651000000005</v>
      </c>
      <c r="E71" s="79">
        <f t="shared" ref="E71:E134" si="6">IF(ISERROR(C71/D71-1),"",IF((C71/D71-1)&gt;10000%,"",C71/D71-1))</f>
        <v>-0.71592845411080641</v>
      </c>
      <c r="F71" s="63">
        <f t="shared" ref="F71:F134" si="7">C71/$C$249</f>
        <v>7.1246851183683199E-4</v>
      </c>
      <c r="G71" s="48">
        <v>26.023106800000001</v>
      </c>
      <c r="H71" s="48">
        <v>41.9514285714286</v>
      </c>
      <c r="I71" s="148"/>
      <c r="J71" s="78">
        <v>1.43882E-2</v>
      </c>
      <c r="K71" s="78">
        <v>0.78957135000000001</v>
      </c>
      <c r="L71" s="79">
        <f t="shared" ref="L71:L102" si="8">IF(ISERROR(J71/K71-1),"",IF((J71/K71-1)&gt;10000%,"",J71/K71-1))</f>
        <v>-0.9817772010091298</v>
      </c>
      <c r="M71" s="63">
        <f t="shared" ref="M71:M102" si="9">IF(ISERROR(J71/C71),"",IF(J71/C71&gt;10000%,"",J71/C71))</f>
        <v>8.0011050580316739E-2</v>
      </c>
    </row>
    <row r="72" spans="1:13" ht="12.75" customHeight="1" x14ac:dyDescent="0.2">
      <c r="A72" s="47" t="s">
        <v>1185</v>
      </c>
      <c r="B72" s="47" t="s">
        <v>1019</v>
      </c>
      <c r="C72" s="78">
        <v>0.17148284999999999</v>
      </c>
      <c r="D72" s="78">
        <v>3.4371949999999998E-2</v>
      </c>
      <c r="E72" s="79">
        <f t="shared" si="6"/>
        <v>3.9890346634392291</v>
      </c>
      <c r="F72" s="63">
        <f t="shared" si="7"/>
        <v>6.7940677727241008E-4</v>
      </c>
      <c r="G72" s="48">
        <v>0.44490432499999999</v>
      </c>
      <c r="H72" s="48">
        <v>69.678700000000006</v>
      </c>
      <c r="I72" s="148"/>
      <c r="J72" s="78">
        <v>0.16796363</v>
      </c>
      <c r="K72" s="78">
        <v>0.97410556082616506</v>
      </c>
      <c r="L72" s="79">
        <f t="shared" si="8"/>
        <v>-0.82757142885259216</v>
      </c>
      <c r="M72" s="63">
        <f t="shared" si="9"/>
        <v>0.97947771453530197</v>
      </c>
    </row>
    <row r="73" spans="1:13" ht="12.75" customHeight="1" x14ac:dyDescent="0.2">
      <c r="A73" s="47" t="s">
        <v>1772</v>
      </c>
      <c r="B73" s="47" t="s">
        <v>1771</v>
      </c>
      <c r="C73" s="78">
        <v>0.17048745000000001</v>
      </c>
      <c r="D73" s="78">
        <v>0.44511655</v>
      </c>
      <c r="E73" s="79">
        <f t="shared" si="6"/>
        <v>-0.61698245100075466</v>
      </c>
      <c r="F73" s="63">
        <f t="shared" si="7"/>
        <v>6.7546305050266635E-4</v>
      </c>
      <c r="G73" s="48">
        <v>1.4274197660000001</v>
      </c>
      <c r="H73" s="48">
        <v>88.503600000000006</v>
      </c>
      <c r="I73" s="148"/>
      <c r="J73" s="78">
        <v>5.6890959999999997E-2</v>
      </c>
      <c r="K73" s="78">
        <v>0.17434226999999999</v>
      </c>
      <c r="L73" s="79">
        <f t="shared" si="8"/>
        <v>-0.6736823490941124</v>
      </c>
      <c r="M73" s="63">
        <f t="shared" si="9"/>
        <v>0.33369588201360273</v>
      </c>
    </row>
    <row r="74" spans="1:13" ht="12.75" customHeight="1" x14ac:dyDescent="0.2">
      <c r="A74" s="47" t="s">
        <v>1625</v>
      </c>
      <c r="B74" s="47" t="s">
        <v>988</v>
      </c>
      <c r="C74" s="78">
        <v>0.16933198499999999</v>
      </c>
      <c r="D74" s="78">
        <v>0.18774199999999999</v>
      </c>
      <c r="E74" s="79">
        <f t="shared" si="6"/>
        <v>-9.806018365629432E-2</v>
      </c>
      <c r="F74" s="63">
        <f t="shared" si="7"/>
        <v>6.7088515392641347E-4</v>
      </c>
      <c r="G74" s="48">
        <v>10.91134106</v>
      </c>
      <c r="H74" s="48">
        <v>126.97842857142901</v>
      </c>
      <c r="I74" s="148"/>
      <c r="J74" s="78">
        <v>0</v>
      </c>
      <c r="K74" s="78">
        <v>5.1606899999999999E-3</v>
      </c>
      <c r="L74" s="79">
        <f t="shared" si="8"/>
        <v>-1</v>
      </c>
      <c r="M74" s="63">
        <f t="shared" si="9"/>
        <v>0</v>
      </c>
    </row>
    <row r="75" spans="1:13" ht="12.75" customHeight="1" x14ac:dyDescent="0.2">
      <c r="A75" s="47" t="s">
        <v>1196</v>
      </c>
      <c r="B75" s="47" t="s">
        <v>1033</v>
      </c>
      <c r="C75" s="78">
        <v>0.16152021999999999</v>
      </c>
      <c r="D75" s="78">
        <v>0.41445101000000001</v>
      </c>
      <c r="E75" s="79">
        <f t="shared" si="6"/>
        <v>-0.61027910150345632</v>
      </c>
      <c r="F75" s="63">
        <f t="shared" si="7"/>
        <v>6.399353179313889E-4</v>
      </c>
      <c r="G75" s="48">
        <v>5.06029426</v>
      </c>
      <c r="H75" s="48">
        <v>14.887952380952401</v>
      </c>
      <c r="I75" s="148"/>
      <c r="J75" s="78">
        <v>4.2488499999999998E-2</v>
      </c>
      <c r="K75" s="78">
        <v>7.4270309999999992E-2</v>
      </c>
      <c r="L75" s="79">
        <f t="shared" si="8"/>
        <v>-0.42792079365226832</v>
      </c>
      <c r="M75" s="63">
        <f t="shared" si="9"/>
        <v>0.26305375265090647</v>
      </c>
    </row>
    <row r="76" spans="1:13" ht="12.75" customHeight="1" x14ac:dyDescent="0.2">
      <c r="A76" s="47" t="s">
        <v>1655</v>
      </c>
      <c r="B76" s="47" t="s">
        <v>1068</v>
      </c>
      <c r="C76" s="78">
        <v>0.15796104</v>
      </c>
      <c r="D76" s="78">
        <v>3.5799999999999998E-3</v>
      </c>
      <c r="E76" s="79">
        <f t="shared" si="6"/>
        <v>43.123195530726257</v>
      </c>
      <c r="F76" s="63">
        <f t="shared" si="7"/>
        <v>6.2583401850971256E-4</v>
      </c>
      <c r="G76" s="48">
        <v>1.27967655</v>
      </c>
      <c r="H76" s="48">
        <v>209.65147619047599</v>
      </c>
      <c r="I76" s="148"/>
      <c r="J76" s="78">
        <v>0</v>
      </c>
      <c r="K76" s="78">
        <v>0</v>
      </c>
      <c r="L76" s="79" t="str">
        <f t="shared" si="8"/>
        <v/>
      </c>
      <c r="M76" s="63">
        <f t="shared" si="9"/>
        <v>0</v>
      </c>
    </row>
    <row r="77" spans="1:13" ht="12.75" customHeight="1" x14ac:dyDescent="0.2">
      <c r="A77" s="47" t="s">
        <v>1187</v>
      </c>
      <c r="B77" s="47" t="s">
        <v>1022</v>
      </c>
      <c r="C77" s="78">
        <v>0.15252312700000001</v>
      </c>
      <c r="D77" s="78">
        <v>0.105304962</v>
      </c>
      <c r="E77" s="79">
        <f t="shared" si="6"/>
        <v>0.4483944925596195</v>
      </c>
      <c r="F77" s="63">
        <f t="shared" si="7"/>
        <v>6.0428926959506756E-4</v>
      </c>
      <c r="G77" s="48">
        <v>6.3308284199999996</v>
      </c>
      <c r="H77" s="48">
        <v>73.386666666666699</v>
      </c>
      <c r="I77" s="148"/>
      <c r="J77" s="78">
        <v>0</v>
      </c>
      <c r="K77" s="78">
        <v>0</v>
      </c>
      <c r="L77" s="79" t="str">
        <f t="shared" si="8"/>
        <v/>
      </c>
      <c r="M77" s="63">
        <f t="shared" si="9"/>
        <v>0</v>
      </c>
    </row>
    <row r="78" spans="1:13" ht="12.75" customHeight="1" x14ac:dyDescent="0.2">
      <c r="A78" s="47" t="s">
        <v>1542</v>
      </c>
      <c r="B78" s="47" t="s">
        <v>1543</v>
      </c>
      <c r="C78" s="78">
        <v>0.14011517000000001</v>
      </c>
      <c r="D78" s="78">
        <v>2.3730650000000002E-2</v>
      </c>
      <c r="E78" s="79">
        <f t="shared" si="6"/>
        <v>4.9043966347318761</v>
      </c>
      <c r="F78" s="63">
        <f t="shared" si="7"/>
        <v>5.5512954267249398E-4</v>
      </c>
      <c r="G78" s="48">
        <v>7.317568E-3</v>
      </c>
      <c r="H78" s="48">
        <v>39.981047619047601</v>
      </c>
      <c r="I78" s="148"/>
      <c r="J78" s="78">
        <v>6.3348779999999993E-2</v>
      </c>
      <c r="K78" s="78">
        <v>0</v>
      </c>
      <c r="L78" s="79" t="str">
        <f t="shared" si="8"/>
        <v/>
      </c>
      <c r="M78" s="63">
        <f t="shared" si="9"/>
        <v>0.45211935295799871</v>
      </c>
    </row>
    <row r="79" spans="1:13" ht="12.75" customHeight="1" x14ac:dyDescent="0.2">
      <c r="A79" s="47" t="s">
        <v>1192</v>
      </c>
      <c r="B79" s="47" t="s">
        <v>1028</v>
      </c>
      <c r="C79" s="78">
        <v>0.13492324999999999</v>
      </c>
      <c r="D79" s="78">
        <v>0</v>
      </c>
      <c r="E79" s="79" t="str">
        <f t="shared" si="6"/>
        <v/>
      </c>
      <c r="F79" s="63">
        <f t="shared" si="7"/>
        <v>5.3455940615414134E-4</v>
      </c>
      <c r="G79" s="48">
        <v>4.7756663069999998</v>
      </c>
      <c r="H79" s="48">
        <v>139.29499999999999</v>
      </c>
      <c r="I79" s="148"/>
      <c r="J79" s="78">
        <v>0</v>
      </c>
      <c r="K79" s="78">
        <v>0</v>
      </c>
      <c r="L79" s="79" t="str">
        <f t="shared" si="8"/>
        <v/>
      </c>
      <c r="M79" s="63">
        <f t="shared" si="9"/>
        <v>0</v>
      </c>
    </row>
    <row r="80" spans="1:13" ht="12.75" customHeight="1" x14ac:dyDescent="0.2">
      <c r="A80" s="47" t="s">
        <v>1637</v>
      </c>
      <c r="B80" s="47" t="s">
        <v>1030</v>
      </c>
      <c r="C80" s="78">
        <v>0.12226113000000001</v>
      </c>
      <c r="D80" s="78">
        <v>0.35306571000000003</v>
      </c>
      <c r="E80" s="79">
        <f t="shared" si="6"/>
        <v>-0.65371564970158103</v>
      </c>
      <c r="F80" s="63">
        <f t="shared" si="7"/>
        <v>4.8439269768949596E-4</v>
      </c>
      <c r="G80" s="48">
        <v>6.9696246300000002</v>
      </c>
      <c r="H80" s="48">
        <v>285.36757142857101</v>
      </c>
      <c r="I80" s="148"/>
      <c r="J80" s="78">
        <v>6.6588999999999997E-3</v>
      </c>
      <c r="K80" s="78">
        <v>3.9996290000000004E-2</v>
      </c>
      <c r="L80" s="79">
        <f t="shared" si="8"/>
        <v>-0.83351205824340213</v>
      </c>
      <c r="M80" s="63">
        <f t="shared" si="9"/>
        <v>5.4464571037418016E-2</v>
      </c>
    </row>
    <row r="81" spans="1:15" ht="12.75" customHeight="1" x14ac:dyDescent="0.2">
      <c r="A81" s="47" t="s">
        <v>1202</v>
      </c>
      <c r="B81" s="47" t="s">
        <v>1042</v>
      </c>
      <c r="C81" s="78">
        <v>0.11763628</v>
      </c>
      <c r="D81" s="78">
        <v>3.9429480000000003E-2</v>
      </c>
      <c r="E81" s="79">
        <f t="shared" si="6"/>
        <v>1.983460091281954</v>
      </c>
      <c r="F81" s="63">
        <f t="shared" si="7"/>
        <v>4.6606926514875901E-4</v>
      </c>
      <c r="G81" s="48">
        <v>2.5813131199999999</v>
      </c>
      <c r="H81" s="48">
        <v>52.848999999999997</v>
      </c>
      <c r="I81" s="148"/>
      <c r="J81" s="78">
        <v>9.9688999999999993E-3</v>
      </c>
      <c r="K81" s="78">
        <v>0</v>
      </c>
      <c r="L81" s="79" t="str">
        <f t="shared" si="8"/>
        <v/>
      </c>
      <c r="M81" s="63">
        <f t="shared" si="9"/>
        <v>8.4743414191608232E-2</v>
      </c>
    </row>
    <row r="82" spans="1:15" ht="12.75" customHeight="1" x14ac:dyDescent="0.2">
      <c r="A82" s="47" t="s">
        <v>1121</v>
      </c>
      <c r="B82" s="47" t="s">
        <v>993</v>
      </c>
      <c r="C82" s="78">
        <v>0.11287724</v>
      </c>
      <c r="D82" s="78">
        <v>0.19448915</v>
      </c>
      <c r="E82" s="79">
        <f t="shared" si="6"/>
        <v>-0.41962191721234832</v>
      </c>
      <c r="F82" s="63">
        <f t="shared" si="7"/>
        <v>4.4721417830298704E-4</v>
      </c>
      <c r="G82" s="48">
        <v>3.607364113</v>
      </c>
      <c r="H82" s="48">
        <v>79.853761904761896</v>
      </c>
      <c r="I82" s="148"/>
      <c r="J82" s="78">
        <v>0.11130786999999999</v>
      </c>
      <c r="K82" s="78">
        <v>0.13893876000000002</v>
      </c>
      <c r="L82" s="79">
        <f t="shared" si="8"/>
        <v>-0.19887099899264993</v>
      </c>
      <c r="M82" s="63">
        <f t="shared" si="9"/>
        <v>0.98609666572286836</v>
      </c>
    </row>
    <row r="83" spans="1:15" ht="12.75" customHeight="1" x14ac:dyDescent="0.2">
      <c r="A83" s="47" t="s">
        <v>1179</v>
      </c>
      <c r="B83" s="47" t="s">
        <v>1010</v>
      </c>
      <c r="C83" s="78">
        <v>0.10471746799999999</v>
      </c>
      <c r="D83" s="78">
        <v>0.119597277</v>
      </c>
      <c r="E83" s="79">
        <f t="shared" si="6"/>
        <v>-0.12441595137655193</v>
      </c>
      <c r="F83" s="63">
        <f t="shared" si="7"/>
        <v>4.1488555536607147E-4</v>
      </c>
      <c r="G83" s="48">
        <v>30.957425839999999</v>
      </c>
      <c r="H83" s="48">
        <v>53.634380952380901</v>
      </c>
      <c r="I83" s="148"/>
      <c r="J83" s="78">
        <v>9.4759999999999997E-2</v>
      </c>
      <c r="K83" s="78">
        <v>0.20165995</v>
      </c>
      <c r="L83" s="79">
        <f t="shared" si="8"/>
        <v>-0.5301000520926441</v>
      </c>
      <c r="M83" s="63">
        <f t="shared" si="9"/>
        <v>0.90491110804932762</v>
      </c>
    </row>
    <row r="84" spans="1:15" ht="12.75" customHeight="1" x14ac:dyDescent="0.2">
      <c r="A84" s="47" t="s">
        <v>1117</v>
      </c>
      <c r="B84" s="47" t="s">
        <v>986</v>
      </c>
      <c r="C84" s="78">
        <v>0.104098015</v>
      </c>
      <c r="D84" s="78">
        <v>7.1594035E-2</v>
      </c>
      <c r="E84" s="79">
        <f t="shared" si="6"/>
        <v>0.45400402421793951</v>
      </c>
      <c r="F84" s="63">
        <f t="shared" si="7"/>
        <v>4.1243131247005173E-4</v>
      </c>
      <c r="G84" s="48">
        <v>4.4867640999999994</v>
      </c>
      <c r="H84" s="48">
        <v>399.44071428571402</v>
      </c>
      <c r="I84" s="148"/>
      <c r="J84" s="78">
        <v>0</v>
      </c>
      <c r="K84" s="78">
        <v>2.2537500000000001E-3</v>
      </c>
      <c r="L84" s="79">
        <f t="shared" si="8"/>
        <v>-1</v>
      </c>
      <c r="M84" s="63">
        <f t="shared" si="9"/>
        <v>0</v>
      </c>
    </row>
    <row r="85" spans="1:15" ht="12.75" customHeight="1" x14ac:dyDescent="0.2">
      <c r="A85" s="47" t="s">
        <v>1128</v>
      </c>
      <c r="B85" s="47" t="s">
        <v>1002</v>
      </c>
      <c r="C85" s="78">
        <v>9.811665E-2</v>
      </c>
      <c r="D85" s="78">
        <v>0.122317588</v>
      </c>
      <c r="E85" s="79">
        <f t="shared" si="6"/>
        <v>-0.19785329645316418</v>
      </c>
      <c r="F85" s="63">
        <f t="shared" si="7"/>
        <v>3.8873343295417012E-4</v>
      </c>
      <c r="G85" s="48">
        <v>14.808085980000001</v>
      </c>
      <c r="H85" s="48">
        <v>61.219809523809502</v>
      </c>
      <c r="I85" s="148"/>
      <c r="J85" s="78">
        <v>2.1231240000000002E-2</v>
      </c>
      <c r="K85" s="78">
        <v>2.7772900000000003E-2</v>
      </c>
      <c r="L85" s="79">
        <f t="shared" si="8"/>
        <v>-0.23554112102085123</v>
      </c>
      <c r="M85" s="63">
        <f t="shared" si="9"/>
        <v>0.21638773847252227</v>
      </c>
    </row>
    <row r="86" spans="1:15" ht="12.75" customHeight="1" x14ac:dyDescent="0.2">
      <c r="A86" s="47" t="s">
        <v>1194</v>
      </c>
      <c r="B86" s="47" t="s">
        <v>1031</v>
      </c>
      <c r="C86" s="78">
        <v>9.7420090000000001E-2</v>
      </c>
      <c r="D86" s="78">
        <v>3.7695300000000001E-2</v>
      </c>
      <c r="E86" s="79">
        <f t="shared" si="6"/>
        <v>1.5844094621875935</v>
      </c>
      <c r="F86" s="63">
        <f t="shared" si="7"/>
        <v>3.8597369584473401E-4</v>
      </c>
      <c r="G86" s="48">
        <v>1.3005910300000001</v>
      </c>
      <c r="H86" s="48">
        <v>448.16057142857102</v>
      </c>
      <c r="I86" s="148"/>
      <c r="J86" s="78">
        <v>0</v>
      </c>
      <c r="K86" s="78">
        <v>1.24555E-3</v>
      </c>
      <c r="L86" s="79">
        <f t="shared" si="8"/>
        <v>-1</v>
      </c>
      <c r="M86" s="63">
        <f t="shared" si="9"/>
        <v>0</v>
      </c>
    </row>
    <row r="87" spans="1:15" ht="12.75" customHeight="1" x14ac:dyDescent="0.2">
      <c r="A87" s="47" t="s">
        <v>2021</v>
      </c>
      <c r="B87" s="47" t="s">
        <v>2022</v>
      </c>
      <c r="C87" s="78">
        <v>9.6784499999999996E-2</v>
      </c>
      <c r="D87" s="78">
        <v>2.6489999999999999E-3</v>
      </c>
      <c r="E87" s="79">
        <f t="shared" si="6"/>
        <v>35.536240090600224</v>
      </c>
      <c r="F87" s="63">
        <f t="shared" si="7"/>
        <v>3.834555189333602E-4</v>
      </c>
      <c r="G87" s="48">
        <v>0.25563751000000001</v>
      </c>
      <c r="H87" s="48">
        <v>21.2055714285714</v>
      </c>
      <c r="I87" s="148"/>
      <c r="J87" s="78">
        <v>9.6175460000000004E-2</v>
      </c>
      <c r="K87" s="78">
        <v>0</v>
      </c>
      <c r="L87" s="79" t="str">
        <f t="shared" si="8"/>
        <v/>
      </c>
      <c r="M87" s="63">
        <f t="shared" si="9"/>
        <v>0.99370725684381289</v>
      </c>
    </row>
    <row r="88" spans="1:15" ht="12.75" customHeight="1" x14ac:dyDescent="0.2">
      <c r="A88" s="47" t="s">
        <v>1129</v>
      </c>
      <c r="B88" s="47" t="s">
        <v>1005</v>
      </c>
      <c r="C88" s="78">
        <v>9.2557689999999998E-2</v>
      </c>
      <c r="D88" s="78">
        <v>3.3224999999999998E-2</v>
      </c>
      <c r="E88" s="79">
        <f t="shared" si="6"/>
        <v>1.7857844996237775</v>
      </c>
      <c r="F88" s="63">
        <f t="shared" si="7"/>
        <v>3.6670910166631111E-4</v>
      </c>
      <c r="G88" s="48">
        <v>3.8847633699999999</v>
      </c>
      <c r="H88" s="48">
        <v>361.942571428571</v>
      </c>
      <c r="I88" s="148"/>
      <c r="J88" s="78">
        <v>9.4324999999999999E-3</v>
      </c>
      <c r="K88" s="78">
        <v>0</v>
      </c>
      <c r="L88" s="79" t="str">
        <f t="shared" si="8"/>
        <v/>
      </c>
      <c r="M88" s="63">
        <f t="shared" si="9"/>
        <v>0.10190941454999579</v>
      </c>
    </row>
    <row r="89" spans="1:15" ht="12.75" customHeight="1" x14ac:dyDescent="0.2">
      <c r="A89" s="47" t="s">
        <v>1155</v>
      </c>
      <c r="B89" s="47" t="s">
        <v>1007</v>
      </c>
      <c r="C89" s="78">
        <v>7.7709270000000011E-2</v>
      </c>
      <c r="D89" s="78">
        <v>0.50349959999999994</v>
      </c>
      <c r="E89" s="79">
        <f t="shared" si="6"/>
        <v>-0.84566170459718337</v>
      </c>
      <c r="F89" s="63">
        <f t="shared" si="7"/>
        <v>3.0788037809548641E-4</v>
      </c>
      <c r="G89" s="48">
        <v>24.325628469999998</v>
      </c>
      <c r="H89" s="48">
        <v>86.831571428571394</v>
      </c>
      <c r="I89" s="148"/>
      <c r="J89" s="78">
        <v>5.700645E-2</v>
      </c>
      <c r="K89" s="78">
        <v>0.40500724999999999</v>
      </c>
      <c r="L89" s="79">
        <f t="shared" si="8"/>
        <v>-0.85924585300633505</v>
      </c>
      <c r="M89" s="63">
        <f t="shared" si="9"/>
        <v>0.73358622465505074</v>
      </c>
    </row>
    <row r="90" spans="1:15" ht="12.75" customHeight="1" x14ac:dyDescent="0.2">
      <c r="A90" s="47" t="s">
        <v>1419</v>
      </c>
      <c r="B90" s="47" t="s">
        <v>1420</v>
      </c>
      <c r="C90" s="78">
        <v>7.0849120000000002E-2</v>
      </c>
      <c r="D90" s="78">
        <v>0.24118198999999998</v>
      </c>
      <c r="E90" s="79">
        <f t="shared" si="6"/>
        <v>-0.70624207885505874</v>
      </c>
      <c r="F90" s="63">
        <f t="shared" si="7"/>
        <v>2.8070079481292884E-4</v>
      </c>
      <c r="G90" s="48">
        <v>12.24473409</v>
      </c>
      <c r="H90" s="48">
        <v>106.104095238095</v>
      </c>
      <c r="I90" s="148"/>
      <c r="J90" s="78">
        <v>0</v>
      </c>
      <c r="K90" s="78">
        <v>0.18214539999999999</v>
      </c>
      <c r="L90" s="79">
        <f t="shared" si="8"/>
        <v>-1</v>
      </c>
      <c r="M90" s="63">
        <f t="shared" si="9"/>
        <v>0</v>
      </c>
      <c r="O90" s="143"/>
    </row>
    <row r="91" spans="1:15" ht="12.75" customHeight="1" x14ac:dyDescent="0.2">
      <c r="A91" s="47" t="s">
        <v>1622</v>
      </c>
      <c r="B91" s="47" t="s">
        <v>1020</v>
      </c>
      <c r="C91" s="78">
        <v>6.9077050000000001E-2</v>
      </c>
      <c r="D91" s="78">
        <v>5.9912470000000002E-2</v>
      </c>
      <c r="E91" s="79">
        <f t="shared" si="6"/>
        <v>0.1529661521215866</v>
      </c>
      <c r="F91" s="63">
        <f t="shared" si="7"/>
        <v>2.7367993897923397E-4</v>
      </c>
      <c r="G91" s="48">
        <v>3.50168152</v>
      </c>
      <c r="H91" s="48">
        <v>335.77680952381002</v>
      </c>
      <c r="I91" s="148"/>
      <c r="J91" s="78">
        <v>3.5082899999999998E-3</v>
      </c>
      <c r="K91" s="78">
        <v>0</v>
      </c>
      <c r="L91" s="79" t="str">
        <f t="shared" si="8"/>
        <v/>
      </c>
      <c r="M91" s="63">
        <f t="shared" si="9"/>
        <v>5.0788069264683419E-2</v>
      </c>
    </row>
    <row r="92" spans="1:15" ht="12.75" customHeight="1" x14ac:dyDescent="0.2">
      <c r="A92" s="47" t="s">
        <v>1200</v>
      </c>
      <c r="B92" s="47" t="s">
        <v>1039</v>
      </c>
      <c r="C92" s="78">
        <v>5.2763400000000002E-2</v>
      </c>
      <c r="D92" s="78">
        <v>0.14518557999999998</v>
      </c>
      <c r="E92" s="79">
        <f t="shared" si="6"/>
        <v>-0.63657961072993607</v>
      </c>
      <c r="F92" s="63">
        <f t="shared" si="7"/>
        <v>2.0904604484900434E-4</v>
      </c>
      <c r="G92" s="48">
        <v>0.28206725999999999</v>
      </c>
      <c r="H92" s="48">
        <v>141.601714285714</v>
      </c>
      <c r="I92" s="148"/>
      <c r="J92" s="78">
        <v>0</v>
      </c>
      <c r="K92" s="78">
        <v>0</v>
      </c>
      <c r="L92" s="79" t="str">
        <f t="shared" si="8"/>
        <v/>
      </c>
      <c r="M92" s="63">
        <f t="shared" si="9"/>
        <v>0</v>
      </c>
    </row>
    <row r="93" spans="1:15" ht="12.75" customHeight="1" x14ac:dyDescent="0.2">
      <c r="A93" s="47" t="s">
        <v>1627</v>
      </c>
      <c r="B93" s="47" t="s">
        <v>1054</v>
      </c>
      <c r="C93" s="78">
        <v>5.23442E-2</v>
      </c>
      <c r="D93" s="78">
        <v>5.7245600000000001E-3</v>
      </c>
      <c r="E93" s="79">
        <f t="shared" si="6"/>
        <v>8.1437944575652974</v>
      </c>
      <c r="F93" s="63">
        <f t="shared" si="7"/>
        <v>2.0738519467633347E-4</v>
      </c>
      <c r="G93" s="48">
        <v>0.84619080000000002</v>
      </c>
      <c r="H93" s="48">
        <v>154.866238095238</v>
      </c>
      <c r="I93" s="148"/>
      <c r="J93" s="78">
        <v>4.9985000000000002E-2</v>
      </c>
      <c r="K93" s="78">
        <v>0</v>
      </c>
      <c r="L93" s="79" t="str">
        <f t="shared" si="8"/>
        <v/>
      </c>
      <c r="M93" s="63">
        <f t="shared" si="9"/>
        <v>0.95492910389307695</v>
      </c>
    </row>
    <row r="94" spans="1:15" ht="12.75" customHeight="1" x14ac:dyDescent="0.2">
      <c r="A94" s="47" t="s">
        <v>1946</v>
      </c>
      <c r="B94" s="47" t="s">
        <v>1947</v>
      </c>
      <c r="C94" s="78">
        <v>5.2321300000000001E-2</v>
      </c>
      <c r="D94" s="78">
        <v>2.0144999999999998E-3</v>
      </c>
      <c r="E94" s="79">
        <f t="shared" si="6"/>
        <v>24.972350459171015</v>
      </c>
      <c r="F94" s="63">
        <f t="shared" si="7"/>
        <v>2.0729446598130921E-4</v>
      </c>
      <c r="G94" s="48">
        <v>0.264702991</v>
      </c>
      <c r="H94" s="48">
        <v>79.961904761904805</v>
      </c>
      <c r="I94" s="148"/>
      <c r="J94" s="78">
        <v>6.4987999999999999E-3</v>
      </c>
      <c r="K94" s="78">
        <v>4.1437000000000002E-3</v>
      </c>
      <c r="L94" s="79">
        <f t="shared" si="8"/>
        <v>0.56835678258561173</v>
      </c>
      <c r="M94" s="63">
        <f t="shared" si="9"/>
        <v>0.12420945198227108</v>
      </c>
    </row>
    <row r="95" spans="1:15" ht="12.75" customHeight="1" x14ac:dyDescent="0.2">
      <c r="A95" s="47" t="s">
        <v>1188</v>
      </c>
      <c r="B95" s="47" t="s">
        <v>1023</v>
      </c>
      <c r="C95" s="78">
        <v>5.1180000000000003E-2</v>
      </c>
      <c r="D95" s="78">
        <v>0.134543835</v>
      </c>
      <c r="E95" s="79">
        <f t="shared" si="6"/>
        <v>-0.61960352921410333</v>
      </c>
      <c r="F95" s="63">
        <f t="shared" si="7"/>
        <v>2.027726904515638E-4</v>
      </c>
      <c r="G95" s="48">
        <v>1.5877947100000001</v>
      </c>
      <c r="H95" s="48">
        <v>113.78004761904801</v>
      </c>
      <c r="I95" s="148"/>
      <c r="J95" s="78">
        <v>0.22695750000000001</v>
      </c>
      <c r="K95" s="78">
        <v>0</v>
      </c>
      <c r="L95" s="79" t="str">
        <f t="shared" si="8"/>
        <v/>
      </c>
      <c r="M95" s="63">
        <f t="shared" si="9"/>
        <v>4.4344958968347008</v>
      </c>
    </row>
    <row r="96" spans="1:15" ht="12.75" customHeight="1" x14ac:dyDescent="0.2">
      <c r="A96" s="47" t="s">
        <v>2035</v>
      </c>
      <c r="B96" s="47" t="s">
        <v>2036</v>
      </c>
      <c r="C96" s="78">
        <v>5.0443019999999998E-2</v>
      </c>
      <c r="D96" s="78">
        <v>0</v>
      </c>
      <c r="E96" s="79" t="str">
        <f t="shared" si="6"/>
        <v/>
      </c>
      <c r="F96" s="63">
        <f t="shared" si="7"/>
        <v>1.9985281125248225E-4</v>
      </c>
      <c r="G96" s="48">
        <v>32.119034509999999</v>
      </c>
      <c r="H96" s="48">
        <v>55.128714285714302</v>
      </c>
      <c r="I96" s="148"/>
      <c r="J96" s="78">
        <v>0</v>
      </c>
      <c r="K96" s="78">
        <v>0</v>
      </c>
      <c r="L96" s="79" t="str">
        <f t="shared" si="8"/>
        <v/>
      </c>
      <c r="M96" s="63">
        <f t="shared" si="9"/>
        <v>0</v>
      </c>
    </row>
    <row r="97" spans="1:13" ht="12.75" customHeight="1" x14ac:dyDescent="0.2">
      <c r="A97" s="47" t="s">
        <v>1878</v>
      </c>
      <c r="B97" s="47" t="s">
        <v>1879</v>
      </c>
      <c r="C97" s="78">
        <v>4.1295100000000001E-2</v>
      </c>
      <c r="D97" s="78">
        <v>1.190166E-2</v>
      </c>
      <c r="E97" s="79">
        <f t="shared" si="6"/>
        <v>2.4696924630681774</v>
      </c>
      <c r="F97" s="63">
        <f t="shared" si="7"/>
        <v>1.6360919361989786E-4</v>
      </c>
      <c r="G97" s="48">
        <v>0.19090879299999999</v>
      </c>
      <c r="H97" s="48">
        <v>170.10547058823499</v>
      </c>
      <c r="I97" s="148"/>
      <c r="J97" s="78">
        <v>1.5164250000000001E-2</v>
      </c>
      <c r="K97" s="78">
        <v>7.6834399999999997E-3</v>
      </c>
      <c r="L97" s="79">
        <f t="shared" si="8"/>
        <v>0.9736276980102665</v>
      </c>
      <c r="M97" s="63">
        <f t="shared" si="9"/>
        <v>0.36721669156873332</v>
      </c>
    </row>
    <row r="98" spans="1:13" ht="12.75" customHeight="1" x14ac:dyDescent="0.2">
      <c r="A98" s="47" t="s">
        <v>1550</v>
      </c>
      <c r="B98" s="47" t="s">
        <v>1551</v>
      </c>
      <c r="C98" s="78">
        <v>3.9983999999999999E-2</v>
      </c>
      <c r="D98" s="78">
        <v>0</v>
      </c>
      <c r="E98" s="79" t="str">
        <f t="shared" si="6"/>
        <v/>
      </c>
      <c r="F98" s="63">
        <f t="shared" si="7"/>
        <v>1.5841467868337879E-4</v>
      </c>
      <c r="G98" s="48">
        <v>0.157161675</v>
      </c>
      <c r="H98" s="48">
        <v>50.003619047618997</v>
      </c>
      <c r="I98" s="148"/>
      <c r="J98" s="78">
        <v>0</v>
      </c>
      <c r="K98" s="78">
        <v>0</v>
      </c>
      <c r="L98" s="79" t="str">
        <f t="shared" si="8"/>
        <v/>
      </c>
      <c r="M98" s="63">
        <f t="shared" si="9"/>
        <v>0</v>
      </c>
    </row>
    <row r="99" spans="1:13" ht="12.75" customHeight="1" x14ac:dyDescent="0.2">
      <c r="A99" s="47" t="s">
        <v>1520</v>
      </c>
      <c r="B99" s="47" t="s">
        <v>725</v>
      </c>
      <c r="C99" s="78">
        <v>3.9874220000000002E-2</v>
      </c>
      <c r="D99" s="78">
        <v>4.2259289999999998E-2</v>
      </c>
      <c r="E99" s="79">
        <f t="shared" si="6"/>
        <v>-5.6438951056678843E-2</v>
      </c>
      <c r="F99" s="63">
        <f t="shared" si="7"/>
        <v>1.5797973562050712E-4</v>
      </c>
      <c r="G99" s="48">
        <v>5.1215213872600005</v>
      </c>
      <c r="H99" s="48">
        <v>82.468666666666707</v>
      </c>
      <c r="I99" s="148"/>
      <c r="J99" s="78">
        <v>0.14495782000000001</v>
      </c>
      <c r="K99" s="78">
        <v>7.4510419999999994E-2</v>
      </c>
      <c r="L99" s="79">
        <f t="shared" si="8"/>
        <v>0.94547044561015792</v>
      </c>
      <c r="M99" s="63">
        <f t="shared" si="9"/>
        <v>3.6353769427966243</v>
      </c>
    </row>
    <row r="100" spans="1:13" ht="12.75" customHeight="1" x14ac:dyDescent="0.2">
      <c r="A100" s="47" t="s">
        <v>1729</v>
      </c>
      <c r="B100" s="47" t="s">
        <v>1737</v>
      </c>
      <c r="C100" s="78">
        <v>3.9232830000000003E-2</v>
      </c>
      <c r="D100" s="78">
        <v>0.12576083999999998</v>
      </c>
      <c r="E100" s="79">
        <f t="shared" si="6"/>
        <v>-0.68803619632311608</v>
      </c>
      <c r="F100" s="63">
        <f t="shared" si="7"/>
        <v>1.5543857938899621E-4</v>
      </c>
      <c r="G100" s="48">
        <v>0.104567221</v>
      </c>
      <c r="H100" s="48">
        <v>20.003380952381001</v>
      </c>
      <c r="I100" s="148"/>
      <c r="J100" s="78">
        <v>0</v>
      </c>
      <c r="K100" s="78">
        <v>0</v>
      </c>
      <c r="L100" s="79" t="str">
        <f t="shared" si="8"/>
        <v/>
      </c>
      <c r="M100" s="63">
        <f t="shared" si="9"/>
        <v>0</v>
      </c>
    </row>
    <row r="101" spans="1:13" ht="12.75" customHeight="1" x14ac:dyDescent="0.2">
      <c r="A101" s="47" t="s">
        <v>1154</v>
      </c>
      <c r="B101" s="47" t="s">
        <v>1006</v>
      </c>
      <c r="C101" s="78">
        <v>3.7065000000000001E-2</v>
      </c>
      <c r="D101" s="78">
        <v>1.5775999999999998E-2</v>
      </c>
      <c r="E101" s="79">
        <f t="shared" si="6"/>
        <v>1.3494548681541585</v>
      </c>
      <c r="F101" s="63">
        <f t="shared" si="7"/>
        <v>1.4684974153159852E-4</v>
      </c>
      <c r="G101" s="48">
        <v>28.356511680000001</v>
      </c>
      <c r="H101" s="48">
        <v>86.659428571428606</v>
      </c>
      <c r="I101" s="148"/>
      <c r="J101" s="78">
        <v>0</v>
      </c>
      <c r="K101" s="78">
        <v>0</v>
      </c>
      <c r="L101" s="79" t="str">
        <f t="shared" si="8"/>
        <v/>
      </c>
      <c r="M101" s="63">
        <f t="shared" si="9"/>
        <v>0</v>
      </c>
    </row>
    <row r="102" spans="1:13" ht="12.75" customHeight="1" x14ac:dyDescent="0.2">
      <c r="A102" s="47" t="s">
        <v>1734</v>
      </c>
      <c r="B102" s="47" t="s">
        <v>1742</v>
      </c>
      <c r="C102" s="78">
        <v>3.5879419999999995E-2</v>
      </c>
      <c r="D102" s="78">
        <v>7.68296E-3</v>
      </c>
      <c r="E102" s="79">
        <f t="shared" si="6"/>
        <v>3.669999583493861</v>
      </c>
      <c r="F102" s="63">
        <f t="shared" si="7"/>
        <v>1.4215253077846124E-4</v>
      </c>
      <c r="G102" s="48">
        <v>3.6340813999999999E-2</v>
      </c>
      <c r="H102" s="48">
        <v>89.976722222222193</v>
      </c>
      <c r="I102" s="148"/>
      <c r="J102" s="78">
        <v>1.76249E-3</v>
      </c>
      <c r="K102" s="78">
        <v>0</v>
      </c>
      <c r="L102" s="79" t="str">
        <f t="shared" si="8"/>
        <v/>
      </c>
      <c r="M102" s="63">
        <f t="shared" si="9"/>
        <v>4.9122588938171251E-2</v>
      </c>
    </row>
    <row r="103" spans="1:13" ht="12.75" customHeight="1" x14ac:dyDescent="0.2">
      <c r="A103" s="47" t="s">
        <v>1614</v>
      </c>
      <c r="B103" s="47" t="s">
        <v>1613</v>
      </c>
      <c r="C103" s="78">
        <v>3.5717449999999998E-2</v>
      </c>
      <c r="D103" s="78">
        <v>4.947853E-2</v>
      </c>
      <c r="E103" s="79">
        <f t="shared" si="6"/>
        <v>-0.27812224817511766</v>
      </c>
      <c r="F103" s="63">
        <f t="shared" si="7"/>
        <v>1.4151081345387275E-4</v>
      </c>
      <c r="G103" s="48">
        <v>3.2592487978000002</v>
      </c>
      <c r="H103" s="48">
        <v>39.784047619047598</v>
      </c>
      <c r="I103" s="148"/>
      <c r="J103" s="78">
        <v>4.7288249999999997E-2</v>
      </c>
      <c r="K103" s="78">
        <v>8.1268690000000005E-2</v>
      </c>
      <c r="L103" s="79">
        <f t="shared" ref="L103:L134" si="10">IF(ISERROR(J103/K103-1),"",IF((J103/K103-1)&gt;10000%,"",J103/K103-1))</f>
        <v>-0.41812461847237858</v>
      </c>
      <c r="M103" s="63">
        <f t="shared" ref="M103:M134" si="11">IF(ISERROR(J103/C103),"",IF(J103/C103&gt;10000%,"",J103/C103))</f>
        <v>1.3239536977023836</v>
      </c>
    </row>
    <row r="104" spans="1:13" ht="12.75" customHeight="1" x14ac:dyDescent="0.2">
      <c r="A104" s="47" t="s">
        <v>1634</v>
      </c>
      <c r="B104" s="47" t="s">
        <v>1009</v>
      </c>
      <c r="C104" s="78">
        <v>3.5355206E-2</v>
      </c>
      <c r="D104" s="78">
        <v>3.7464741999999995E-2</v>
      </c>
      <c r="E104" s="79">
        <f t="shared" si="6"/>
        <v>-5.6307234145640095E-2</v>
      </c>
      <c r="F104" s="63">
        <f t="shared" si="7"/>
        <v>1.4007562020494863E-4</v>
      </c>
      <c r="G104" s="48">
        <v>3.0913739800000002</v>
      </c>
      <c r="H104" s="48">
        <v>598.60757142857096</v>
      </c>
      <c r="I104" s="148"/>
      <c r="J104" s="78">
        <v>8.7849999999999994E-5</v>
      </c>
      <c r="K104" s="78">
        <v>5.1405000000000001E-3</v>
      </c>
      <c r="L104" s="79">
        <f t="shared" si="10"/>
        <v>-0.9829102227409785</v>
      </c>
      <c r="M104" s="63">
        <f t="shared" si="11"/>
        <v>2.4847825805342501E-3</v>
      </c>
    </row>
    <row r="105" spans="1:13" ht="12.75" customHeight="1" x14ac:dyDescent="0.2">
      <c r="A105" s="47" t="s">
        <v>1108</v>
      </c>
      <c r="B105" s="47" t="s">
        <v>974</v>
      </c>
      <c r="C105" s="78">
        <v>3.2772599999999999E-2</v>
      </c>
      <c r="D105" s="78">
        <v>2.6379389999999999E-2</v>
      </c>
      <c r="E105" s="79">
        <f t="shared" si="6"/>
        <v>0.24235624857132776</v>
      </c>
      <c r="F105" s="63">
        <f t="shared" si="7"/>
        <v>1.2984345984941228E-4</v>
      </c>
      <c r="G105" s="48">
        <v>15.50386293</v>
      </c>
      <c r="H105" s="48">
        <v>83.301857142857102</v>
      </c>
      <c r="I105" s="148"/>
      <c r="J105" s="78">
        <v>0.25110123017637498</v>
      </c>
      <c r="K105" s="78">
        <v>0</v>
      </c>
      <c r="L105" s="79" t="str">
        <f t="shared" si="10"/>
        <v/>
      </c>
      <c r="M105" s="63">
        <f t="shared" si="11"/>
        <v>7.6619258214598469</v>
      </c>
    </row>
    <row r="106" spans="1:13" ht="12.75" customHeight="1" x14ac:dyDescent="0.2">
      <c r="A106" s="47" t="s">
        <v>1191</v>
      </c>
      <c r="B106" s="47" t="s">
        <v>1027</v>
      </c>
      <c r="C106" s="78">
        <v>3.1454500000000003E-2</v>
      </c>
      <c r="D106" s="78">
        <v>0</v>
      </c>
      <c r="E106" s="79" t="str">
        <f t="shared" si="6"/>
        <v/>
      </c>
      <c r="F106" s="63">
        <f t="shared" si="7"/>
        <v>1.2462121125065873E-4</v>
      </c>
      <c r="G106" s="48">
        <v>8.3356822000000008</v>
      </c>
      <c r="H106" s="48">
        <v>35.932238095238098</v>
      </c>
      <c r="I106" s="148"/>
      <c r="J106" s="78">
        <v>0</v>
      </c>
      <c r="K106" s="78">
        <v>0</v>
      </c>
      <c r="L106" s="79" t="str">
        <f t="shared" si="10"/>
        <v/>
      </c>
      <c r="M106" s="63">
        <f t="shared" si="11"/>
        <v>0</v>
      </c>
    </row>
    <row r="107" spans="1:13" ht="12.75" customHeight="1" x14ac:dyDescent="0.2">
      <c r="A107" s="47" t="s">
        <v>1182</v>
      </c>
      <c r="B107" s="47" t="s">
        <v>1015</v>
      </c>
      <c r="C107" s="78">
        <v>3.1071068E-2</v>
      </c>
      <c r="D107" s="78">
        <v>7.6410674999999997E-2</v>
      </c>
      <c r="E107" s="79">
        <f t="shared" si="6"/>
        <v>-0.59336744505921457</v>
      </c>
      <c r="F107" s="63">
        <f t="shared" si="7"/>
        <v>1.2310207216810256E-4</v>
      </c>
      <c r="G107" s="48">
        <v>16.52894414</v>
      </c>
      <c r="H107" s="48">
        <v>128.64704761904801</v>
      </c>
      <c r="I107" s="148"/>
      <c r="J107" s="78">
        <v>0</v>
      </c>
      <c r="K107" s="78">
        <v>0</v>
      </c>
      <c r="L107" s="79" t="str">
        <f t="shared" si="10"/>
        <v/>
      </c>
      <c r="M107" s="63">
        <f t="shared" si="11"/>
        <v>0</v>
      </c>
    </row>
    <row r="108" spans="1:13" ht="12.75" customHeight="1" x14ac:dyDescent="0.2">
      <c r="A108" s="47" t="s">
        <v>2123</v>
      </c>
      <c r="B108" s="47" t="s">
        <v>2112</v>
      </c>
      <c r="C108" s="78">
        <v>3.094539E-2</v>
      </c>
      <c r="D108" s="78">
        <v>2.6863000000000001E-2</v>
      </c>
      <c r="E108" s="79">
        <f t="shared" si="6"/>
        <v>0.15197074042363101</v>
      </c>
      <c r="F108" s="63">
        <f t="shared" si="7"/>
        <v>1.2260414199634462E-4</v>
      </c>
      <c r="G108" s="48">
        <v>1.4810699999999999E-3</v>
      </c>
      <c r="H108" s="48">
        <v>20.006476190476199</v>
      </c>
      <c r="I108" s="148"/>
      <c r="J108" s="78">
        <v>0</v>
      </c>
      <c r="K108" s="78">
        <v>0</v>
      </c>
      <c r="L108" s="79" t="str">
        <f t="shared" si="10"/>
        <v/>
      </c>
      <c r="M108" s="63">
        <f t="shared" si="11"/>
        <v>0</v>
      </c>
    </row>
    <row r="109" spans="1:13" ht="12.75" customHeight="1" x14ac:dyDescent="0.2">
      <c r="A109" s="47" t="s">
        <v>1733</v>
      </c>
      <c r="B109" s="47" t="s">
        <v>1741</v>
      </c>
      <c r="C109" s="78">
        <v>3.0107479999999999E-2</v>
      </c>
      <c r="D109" s="78">
        <v>2.0213200000000001E-2</v>
      </c>
      <c r="E109" s="79">
        <f t="shared" si="6"/>
        <v>0.48949597292858127</v>
      </c>
      <c r="F109" s="63">
        <f t="shared" si="7"/>
        <v>1.1928438300735929E-4</v>
      </c>
      <c r="G109" s="48">
        <v>1.7705122E-2</v>
      </c>
      <c r="H109" s="48">
        <v>44.998523809523803</v>
      </c>
      <c r="I109" s="148"/>
      <c r="J109" s="78">
        <v>0</v>
      </c>
      <c r="K109" s="78">
        <v>0</v>
      </c>
      <c r="L109" s="79" t="str">
        <f t="shared" si="10"/>
        <v/>
      </c>
      <c r="M109" s="63">
        <f t="shared" si="11"/>
        <v>0</v>
      </c>
    </row>
    <row r="110" spans="1:13" ht="12.75" customHeight="1" x14ac:dyDescent="0.2">
      <c r="A110" s="47" t="s">
        <v>1954</v>
      </c>
      <c r="B110" s="47" t="s">
        <v>1955</v>
      </c>
      <c r="C110" s="78">
        <v>2.970097E-2</v>
      </c>
      <c r="D110" s="78">
        <v>0.11190775</v>
      </c>
      <c r="E110" s="79">
        <f t="shared" si="6"/>
        <v>-0.7345941634962726</v>
      </c>
      <c r="F110" s="63">
        <f t="shared" si="7"/>
        <v>1.1767381000236777E-4</v>
      </c>
      <c r="G110" s="48">
        <v>1.6215256000000001E-2</v>
      </c>
      <c r="H110" s="48">
        <v>80.000190476190497</v>
      </c>
      <c r="I110" s="148"/>
      <c r="J110" s="78">
        <v>1.91E-3</v>
      </c>
      <c r="K110" s="78">
        <v>0.19331925</v>
      </c>
      <c r="L110" s="79">
        <f t="shared" si="10"/>
        <v>-0.99011996994608664</v>
      </c>
      <c r="M110" s="63">
        <f t="shared" si="11"/>
        <v>6.4307664025787706E-2</v>
      </c>
    </row>
    <row r="111" spans="1:13" ht="12.75" customHeight="1" x14ac:dyDescent="0.2">
      <c r="A111" s="47" t="s">
        <v>1119</v>
      </c>
      <c r="B111" s="47" t="s">
        <v>990</v>
      </c>
      <c r="C111" s="78">
        <v>2.9545874999999999E-2</v>
      </c>
      <c r="D111" s="78">
        <v>1.3565669999999999E-3</v>
      </c>
      <c r="E111" s="79">
        <f t="shared" si="6"/>
        <v>20.779886286486402</v>
      </c>
      <c r="F111" s="63">
        <f t="shared" si="7"/>
        <v>1.1705933109604528E-4</v>
      </c>
      <c r="G111" s="48">
        <v>0.41457498200000004</v>
      </c>
      <c r="H111" s="48">
        <v>73.876050000000006</v>
      </c>
      <c r="I111" s="148"/>
      <c r="J111" s="78">
        <v>9.0950000000000002E-5</v>
      </c>
      <c r="K111" s="78">
        <v>0</v>
      </c>
      <c r="L111" s="79" t="str">
        <f t="shared" si="10"/>
        <v/>
      </c>
      <c r="M111" s="63">
        <f t="shared" si="11"/>
        <v>3.078263886244696E-3</v>
      </c>
    </row>
    <row r="112" spans="1:13" ht="12.75" customHeight="1" x14ac:dyDescent="0.2">
      <c r="A112" s="47" t="s">
        <v>1884</v>
      </c>
      <c r="B112" s="47" t="s">
        <v>1885</v>
      </c>
      <c r="C112" s="78">
        <v>2.6688220000000002E-2</v>
      </c>
      <c r="D112" s="78">
        <v>2.242622E-2</v>
      </c>
      <c r="E112" s="79">
        <f t="shared" si="6"/>
        <v>0.19004540221223198</v>
      </c>
      <c r="F112" s="63">
        <f t="shared" si="7"/>
        <v>1.057374398742328E-4</v>
      </c>
      <c r="G112" s="48">
        <v>0.16686527600000001</v>
      </c>
      <c r="H112" s="48">
        <v>20.011428571428599</v>
      </c>
      <c r="I112" s="148"/>
      <c r="J112" s="78">
        <v>0</v>
      </c>
      <c r="K112" s="78">
        <v>0</v>
      </c>
      <c r="L112" s="79" t="str">
        <f t="shared" si="10"/>
        <v/>
      </c>
      <c r="M112" s="63">
        <f t="shared" si="11"/>
        <v>0</v>
      </c>
    </row>
    <row r="113" spans="1:13" ht="12.75" customHeight="1" x14ac:dyDescent="0.2">
      <c r="A113" s="47" t="s">
        <v>2017</v>
      </c>
      <c r="B113" s="47" t="s">
        <v>2018</v>
      </c>
      <c r="C113" s="78">
        <v>2.4299099999999997E-2</v>
      </c>
      <c r="D113" s="78">
        <v>0</v>
      </c>
      <c r="E113" s="79" t="str">
        <f t="shared" si="6"/>
        <v/>
      </c>
      <c r="F113" s="63">
        <f t="shared" si="7"/>
        <v>9.6271861714568069E-5</v>
      </c>
      <c r="G113" s="48">
        <v>6.491166000000001E-2</v>
      </c>
      <c r="H113" s="48">
        <v>32.161428571428601</v>
      </c>
      <c r="I113" s="148"/>
      <c r="J113" s="78">
        <v>0</v>
      </c>
      <c r="K113" s="78">
        <v>0</v>
      </c>
      <c r="L113" s="79" t="str">
        <f t="shared" si="10"/>
        <v/>
      </c>
      <c r="M113" s="63">
        <f t="shared" si="11"/>
        <v>0</v>
      </c>
    </row>
    <row r="114" spans="1:13" ht="12.75" customHeight="1" x14ac:dyDescent="0.2">
      <c r="A114" s="47" t="s">
        <v>1774</v>
      </c>
      <c r="B114" s="47" t="s">
        <v>1773</v>
      </c>
      <c r="C114" s="78">
        <v>2.36922E-2</v>
      </c>
      <c r="D114" s="78">
        <v>1.859719E-2</v>
      </c>
      <c r="E114" s="79">
        <f t="shared" si="6"/>
        <v>0.27396665840376966</v>
      </c>
      <c r="F114" s="63">
        <f t="shared" si="7"/>
        <v>9.386735319883822E-5</v>
      </c>
      <c r="G114" s="48">
        <v>1.6644653999999998E-2</v>
      </c>
      <c r="H114" s="48">
        <v>79.999333333333297</v>
      </c>
      <c r="I114" s="148"/>
      <c r="J114" s="78">
        <v>0</v>
      </c>
      <c r="K114" s="78">
        <v>5.1871400000000007E-3</v>
      </c>
      <c r="L114" s="79">
        <f t="shared" si="10"/>
        <v>-1</v>
      </c>
      <c r="M114" s="63">
        <f t="shared" si="11"/>
        <v>0</v>
      </c>
    </row>
    <row r="115" spans="1:13" ht="12.75" customHeight="1" x14ac:dyDescent="0.2">
      <c r="A115" s="47" t="s">
        <v>1125</v>
      </c>
      <c r="B115" s="47" t="s">
        <v>999</v>
      </c>
      <c r="C115" s="78">
        <v>2.2741917E-2</v>
      </c>
      <c r="D115" s="78">
        <v>0</v>
      </c>
      <c r="E115" s="79" t="str">
        <f t="shared" si="6"/>
        <v/>
      </c>
      <c r="F115" s="63">
        <f t="shared" si="7"/>
        <v>9.0102377806099189E-5</v>
      </c>
      <c r="G115" s="48">
        <v>5.9245336100000001</v>
      </c>
      <c r="H115" s="48">
        <v>87.822571428571393</v>
      </c>
      <c r="I115" s="148"/>
      <c r="J115" s="78">
        <v>0</v>
      </c>
      <c r="K115" s="78">
        <v>0</v>
      </c>
      <c r="L115" s="79" t="str">
        <f t="shared" si="10"/>
        <v/>
      </c>
      <c r="M115" s="63">
        <f t="shared" si="11"/>
        <v>0</v>
      </c>
    </row>
    <row r="116" spans="1:13" ht="12.75" customHeight="1" x14ac:dyDescent="0.2">
      <c r="A116" s="47" t="s">
        <v>1199</v>
      </c>
      <c r="B116" s="47" t="s">
        <v>1038</v>
      </c>
      <c r="C116" s="78">
        <v>2.1389499999999999E-2</v>
      </c>
      <c r="D116" s="78">
        <v>1.9897629999999999E-2</v>
      </c>
      <c r="E116" s="79">
        <f t="shared" si="6"/>
        <v>7.4977271162445014E-2</v>
      </c>
      <c r="F116" s="63">
        <f t="shared" si="7"/>
        <v>8.4744166909216957E-5</v>
      </c>
      <c r="G116" s="48">
        <v>0.68170224000000001</v>
      </c>
      <c r="H116" s="48">
        <v>420.51738095238102</v>
      </c>
      <c r="I116" s="148"/>
      <c r="J116" s="78">
        <v>0</v>
      </c>
      <c r="K116" s="78">
        <v>0</v>
      </c>
      <c r="L116" s="79" t="str">
        <f t="shared" si="10"/>
        <v/>
      </c>
      <c r="M116" s="63">
        <f t="shared" si="11"/>
        <v>0</v>
      </c>
    </row>
    <row r="117" spans="1:13" ht="12.75" customHeight="1" x14ac:dyDescent="0.2">
      <c r="A117" s="47" t="s">
        <v>1183</v>
      </c>
      <c r="B117" s="47" t="s">
        <v>1017</v>
      </c>
      <c r="C117" s="78">
        <v>1.8130775000000002E-2</v>
      </c>
      <c r="D117" s="78">
        <v>0.12266246</v>
      </c>
      <c r="E117" s="79">
        <f t="shared" si="6"/>
        <v>-0.85218970009243256</v>
      </c>
      <c r="F117" s="63">
        <f t="shared" si="7"/>
        <v>7.1833255699920915E-5</v>
      </c>
      <c r="G117" s="48">
        <v>3.50106406</v>
      </c>
      <c r="H117" s="48">
        <v>55.204761904761902</v>
      </c>
      <c r="I117" s="148"/>
      <c r="J117" s="78">
        <v>1.8085599999999999E-3</v>
      </c>
      <c r="K117" s="78">
        <v>0</v>
      </c>
      <c r="L117" s="79" t="str">
        <f t="shared" si="10"/>
        <v/>
      </c>
      <c r="M117" s="63">
        <f t="shared" si="11"/>
        <v>9.9750838008855092E-2</v>
      </c>
    </row>
    <row r="118" spans="1:13" ht="12.75" customHeight="1" x14ac:dyDescent="0.2">
      <c r="A118" s="47" t="s">
        <v>1105</v>
      </c>
      <c r="B118" s="47" t="s">
        <v>970</v>
      </c>
      <c r="C118" s="78">
        <v>1.782241E-2</v>
      </c>
      <c r="D118" s="78">
        <v>2.0496899999999998E-3</v>
      </c>
      <c r="E118" s="79">
        <f t="shared" si="6"/>
        <v>7.6951734164678562</v>
      </c>
      <c r="F118" s="63">
        <f t="shared" si="7"/>
        <v>7.0611528449215612E-5</v>
      </c>
      <c r="G118" s="48">
        <v>0.51864931199999997</v>
      </c>
      <c r="H118" s="48">
        <v>103.421619047619</v>
      </c>
      <c r="I118" s="148"/>
      <c r="J118" s="78">
        <v>0</v>
      </c>
      <c r="K118" s="78">
        <v>0</v>
      </c>
      <c r="L118" s="79" t="str">
        <f t="shared" si="10"/>
        <v/>
      </c>
      <c r="M118" s="63">
        <f t="shared" si="11"/>
        <v>0</v>
      </c>
    </row>
    <row r="119" spans="1:13" ht="12.75" customHeight="1" x14ac:dyDescent="0.2">
      <c r="A119" s="47" t="s">
        <v>1544</v>
      </c>
      <c r="B119" s="47" t="s">
        <v>1545</v>
      </c>
      <c r="C119" s="78">
        <v>1.7035310000000001E-2</v>
      </c>
      <c r="D119" s="78">
        <v>3.7121649999999999E-2</v>
      </c>
      <c r="E119" s="79">
        <f t="shared" si="6"/>
        <v>-0.54109502136893162</v>
      </c>
      <c r="F119" s="63">
        <f t="shared" si="7"/>
        <v>6.7493076228535161E-5</v>
      </c>
      <c r="G119" s="48">
        <v>3.2755507000000003E-2</v>
      </c>
      <c r="H119" s="48">
        <v>30.000095238095199</v>
      </c>
      <c r="I119" s="148"/>
      <c r="J119" s="78">
        <v>0</v>
      </c>
      <c r="K119" s="78">
        <v>0</v>
      </c>
      <c r="L119" s="79" t="str">
        <f t="shared" si="10"/>
        <v/>
      </c>
      <c r="M119" s="63">
        <f t="shared" si="11"/>
        <v>0</v>
      </c>
    </row>
    <row r="120" spans="1:13" ht="12.75" customHeight="1" x14ac:dyDescent="0.2">
      <c r="A120" s="47" t="s">
        <v>1189</v>
      </c>
      <c r="B120" s="47" t="s">
        <v>1025</v>
      </c>
      <c r="C120" s="78">
        <v>1.6751422999999998E-2</v>
      </c>
      <c r="D120" s="78">
        <v>2.7288808000000001E-2</v>
      </c>
      <c r="E120" s="79">
        <f t="shared" si="6"/>
        <v>-0.38614310306261834</v>
      </c>
      <c r="F120" s="63">
        <f t="shared" si="7"/>
        <v>6.6368329632712116E-5</v>
      </c>
      <c r="G120" s="48">
        <v>2.56408506</v>
      </c>
      <c r="H120" s="48">
        <v>215.203571428571</v>
      </c>
      <c r="I120" s="148"/>
      <c r="J120" s="78">
        <v>1.1421770000000001E-2</v>
      </c>
      <c r="K120" s="78">
        <v>2.6296700000000002E-3</v>
      </c>
      <c r="L120" s="79">
        <f t="shared" si="10"/>
        <v>3.3434233192758027</v>
      </c>
      <c r="M120" s="63">
        <f t="shared" si="11"/>
        <v>0.68183879065080044</v>
      </c>
    </row>
    <row r="121" spans="1:13" ht="12.75" customHeight="1" x14ac:dyDescent="0.2">
      <c r="A121" s="47" t="s">
        <v>2019</v>
      </c>
      <c r="B121" s="47" t="s">
        <v>2020</v>
      </c>
      <c r="C121" s="78">
        <v>1.4796915000000001E-2</v>
      </c>
      <c r="D121" s="78">
        <v>8.9926199999999998E-2</v>
      </c>
      <c r="E121" s="79">
        <f t="shared" si="6"/>
        <v>-0.83545490635654573</v>
      </c>
      <c r="F121" s="63">
        <f t="shared" si="7"/>
        <v>5.8624663246055129E-5</v>
      </c>
      <c r="G121" s="48">
        <v>0.65929961000000004</v>
      </c>
      <c r="H121" s="48">
        <v>15.537380952381</v>
      </c>
      <c r="I121" s="148"/>
      <c r="J121" s="78">
        <v>0</v>
      </c>
      <c r="K121" s="78">
        <v>0</v>
      </c>
      <c r="L121" s="79" t="str">
        <f t="shared" si="10"/>
        <v/>
      </c>
      <c r="M121" s="63">
        <f t="shared" si="11"/>
        <v>0</v>
      </c>
    </row>
    <row r="122" spans="1:13" ht="12.75" customHeight="1" x14ac:dyDescent="0.2">
      <c r="A122" s="47" t="s">
        <v>1106</v>
      </c>
      <c r="B122" s="47" t="s">
        <v>971</v>
      </c>
      <c r="C122" s="78">
        <v>1.3536350000000001E-2</v>
      </c>
      <c r="D122" s="78">
        <v>3.0809599999999999E-2</v>
      </c>
      <c r="E122" s="79">
        <f t="shared" si="6"/>
        <v>-0.56064505868300785</v>
      </c>
      <c r="F122" s="63">
        <f t="shared" si="7"/>
        <v>5.3630365541110313E-5</v>
      </c>
      <c r="G122" s="48">
        <v>0.84335697499999995</v>
      </c>
      <c r="H122" s="48">
        <v>79.0548</v>
      </c>
      <c r="I122" s="148"/>
      <c r="J122" s="78">
        <v>0</v>
      </c>
      <c r="K122" s="78">
        <v>0</v>
      </c>
      <c r="L122" s="79" t="str">
        <f t="shared" si="10"/>
        <v/>
      </c>
      <c r="M122" s="63">
        <f t="shared" si="11"/>
        <v>0</v>
      </c>
    </row>
    <row r="123" spans="1:13" ht="12.75" customHeight="1" x14ac:dyDescent="0.2">
      <c r="A123" s="47" t="s">
        <v>1206</v>
      </c>
      <c r="B123" s="47" t="s">
        <v>1060</v>
      </c>
      <c r="C123" s="78">
        <v>1.3062000000000001E-2</v>
      </c>
      <c r="D123" s="78">
        <v>1.3001450000000001E-2</v>
      </c>
      <c r="E123" s="79">
        <f t="shared" si="6"/>
        <v>4.6571728537969648E-3</v>
      </c>
      <c r="F123" s="63">
        <f t="shared" si="7"/>
        <v>5.1751013729549168E-5</v>
      </c>
      <c r="G123" s="48">
        <v>10.048487720000001</v>
      </c>
      <c r="H123" s="48">
        <v>28.5234285714286</v>
      </c>
      <c r="I123" s="148"/>
      <c r="J123" s="78">
        <v>0</v>
      </c>
      <c r="K123" s="78">
        <v>3.748E-3</v>
      </c>
      <c r="L123" s="79">
        <f t="shared" si="10"/>
        <v>-1</v>
      </c>
      <c r="M123" s="63">
        <f t="shared" si="11"/>
        <v>0</v>
      </c>
    </row>
    <row r="124" spans="1:13" ht="12.75" customHeight="1" x14ac:dyDescent="0.2">
      <c r="A124" s="47" t="s">
        <v>1510</v>
      </c>
      <c r="B124" s="47" t="s">
        <v>732</v>
      </c>
      <c r="C124" s="78">
        <v>1.2788780000000001E-2</v>
      </c>
      <c r="D124" s="78">
        <v>2.2140300000000001E-3</v>
      </c>
      <c r="E124" s="79">
        <f t="shared" si="6"/>
        <v>4.7762451276631301</v>
      </c>
      <c r="F124" s="63">
        <f t="shared" si="7"/>
        <v>5.0668529273019743E-5</v>
      </c>
      <c r="G124" s="48">
        <v>3.0712941200000001</v>
      </c>
      <c r="H124" s="48">
        <v>50.081761904761898</v>
      </c>
      <c r="I124" s="148"/>
      <c r="J124" s="78">
        <v>7.8542899999999999E-3</v>
      </c>
      <c r="K124" s="78">
        <v>2.2390300000000004E-3</v>
      </c>
      <c r="L124" s="79">
        <f t="shared" si="10"/>
        <v>2.50789850962247</v>
      </c>
      <c r="M124" s="63">
        <f t="shared" si="11"/>
        <v>0.61415475127416363</v>
      </c>
    </row>
    <row r="125" spans="1:13" ht="12.75" customHeight="1" x14ac:dyDescent="0.2">
      <c r="A125" s="47" t="s">
        <v>1618</v>
      </c>
      <c r="B125" s="47" t="s">
        <v>1617</v>
      </c>
      <c r="C125" s="78">
        <v>1.2728E-2</v>
      </c>
      <c r="D125" s="78">
        <v>0</v>
      </c>
      <c r="E125" s="79" t="str">
        <f t="shared" si="6"/>
        <v/>
      </c>
      <c r="F125" s="63">
        <f t="shared" si="7"/>
        <v>5.0427721845789451E-5</v>
      </c>
      <c r="G125" s="48">
        <v>3.5674334835125001</v>
      </c>
      <c r="H125" s="48">
        <v>44.893142857142898</v>
      </c>
      <c r="I125" s="148"/>
      <c r="J125" s="78">
        <v>8.7315950000000003E-2</v>
      </c>
      <c r="K125" s="78">
        <v>9.9982500000000002E-3</v>
      </c>
      <c r="L125" s="79">
        <f t="shared" si="10"/>
        <v>7.7331232965769008</v>
      </c>
      <c r="M125" s="63">
        <f t="shared" si="11"/>
        <v>6.8601469201759899</v>
      </c>
    </row>
    <row r="126" spans="1:13" ht="12.75" customHeight="1" x14ac:dyDescent="0.2">
      <c r="A126" s="47" t="s">
        <v>1214</v>
      </c>
      <c r="B126" s="47" t="s">
        <v>1074</v>
      </c>
      <c r="C126" s="78">
        <v>1.2313350000000001E-2</v>
      </c>
      <c r="D126" s="78">
        <v>0</v>
      </c>
      <c r="E126" s="79" t="str">
        <f t="shared" si="6"/>
        <v/>
      </c>
      <c r="F126" s="63">
        <f t="shared" si="7"/>
        <v>4.8784898553570992E-5</v>
      </c>
      <c r="G126" s="48">
        <v>4.3468688995399996</v>
      </c>
      <c r="H126" s="48">
        <v>135.964857142857</v>
      </c>
      <c r="I126" s="148"/>
      <c r="J126" s="78">
        <v>0</v>
      </c>
      <c r="K126" s="78">
        <v>0</v>
      </c>
      <c r="L126" s="79" t="str">
        <f t="shared" si="10"/>
        <v/>
      </c>
      <c r="M126" s="63">
        <f t="shared" si="11"/>
        <v>0</v>
      </c>
    </row>
    <row r="127" spans="1:13" ht="12.75" customHeight="1" x14ac:dyDescent="0.2">
      <c r="A127" s="47" t="s">
        <v>2029</v>
      </c>
      <c r="B127" s="47" t="s">
        <v>2030</v>
      </c>
      <c r="C127" s="78">
        <v>1.1809999999999999E-2</v>
      </c>
      <c r="D127" s="78">
        <v>6.4099999999999999E-3</v>
      </c>
      <c r="E127" s="79">
        <f t="shared" si="6"/>
        <v>0.84243369734789386</v>
      </c>
      <c r="F127" s="63">
        <f t="shared" si="7"/>
        <v>4.6790650141324116E-5</v>
      </c>
      <c r="G127" s="48">
        <v>0.83376536000000001</v>
      </c>
      <c r="H127" s="48">
        <v>37.497761904761902</v>
      </c>
      <c r="I127" s="148"/>
      <c r="J127" s="78">
        <v>0</v>
      </c>
      <c r="K127" s="78">
        <v>0</v>
      </c>
      <c r="L127" s="79" t="str">
        <f t="shared" si="10"/>
        <v/>
      </c>
      <c r="M127" s="63">
        <f t="shared" si="11"/>
        <v>0</v>
      </c>
    </row>
    <row r="128" spans="1:13" ht="12.75" customHeight="1" x14ac:dyDescent="0.2">
      <c r="A128" s="47" t="s">
        <v>1227</v>
      </c>
      <c r="B128" s="47" t="s">
        <v>1083</v>
      </c>
      <c r="C128" s="78">
        <v>1.1106420000000001E-2</v>
      </c>
      <c r="D128" s="78">
        <v>0</v>
      </c>
      <c r="E128" s="79" t="str">
        <f t="shared" si="6"/>
        <v/>
      </c>
      <c r="F128" s="63">
        <f t="shared" si="7"/>
        <v>4.4003100130618551E-5</v>
      </c>
      <c r="G128" s="48">
        <v>3.43459504</v>
      </c>
      <c r="H128" s="48">
        <v>45.4759523809524</v>
      </c>
      <c r="I128" s="148"/>
      <c r="J128" s="78">
        <v>0</v>
      </c>
      <c r="K128" s="78">
        <v>0</v>
      </c>
      <c r="L128" s="79" t="str">
        <f t="shared" si="10"/>
        <v/>
      </c>
      <c r="M128" s="63">
        <f t="shared" si="11"/>
        <v>0</v>
      </c>
    </row>
    <row r="129" spans="1:13" ht="12.75" customHeight="1" x14ac:dyDescent="0.2">
      <c r="A129" s="47" t="s">
        <v>1868</v>
      </c>
      <c r="B129" s="47" t="s">
        <v>1869</v>
      </c>
      <c r="C129" s="78">
        <v>1.08288E-2</v>
      </c>
      <c r="D129" s="78">
        <v>0</v>
      </c>
      <c r="E129" s="79" t="str">
        <f t="shared" si="6"/>
        <v/>
      </c>
      <c r="F129" s="63">
        <f t="shared" si="7"/>
        <v>4.2903183086398865E-5</v>
      </c>
      <c r="G129" s="48">
        <v>1.1053814E-2</v>
      </c>
      <c r="H129" s="48">
        <v>60.005809523809504</v>
      </c>
      <c r="I129" s="148"/>
      <c r="J129" s="78">
        <v>0</v>
      </c>
      <c r="K129" s="78">
        <v>0</v>
      </c>
      <c r="L129" s="79" t="str">
        <f t="shared" si="10"/>
        <v/>
      </c>
      <c r="M129" s="63">
        <f t="shared" si="11"/>
        <v>0</v>
      </c>
    </row>
    <row r="130" spans="1:13" ht="12.75" customHeight="1" x14ac:dyDescent="0.2">
      <c r="A130" s="47" t="s">
        <v>1525</v>
      </c>
      <c r="B130" s="47" t="s">
        <v>165</v>
      </c>
      <c r="C130" s="78">
        <v>1.048172E-2</v>
      </c>
      <c r="D130" s="78">
        <v>1.36875247</v>
      </c>
      <c r="E130" s="79">
        <f t="shared" si="6"/>
        <v>-0.99234213619355149</v>
      </c>
      <c r="F130" s="63">
        <f t="shared" si="7"/>
        <v>4.152806887377814E-5</v>
      </c>
      <c r="G130" s="48">
        <v>13.037014314702001</v>
      </c>
      <c r="H130" s="48">
        <v>67.617238095238093</v>
      </c>
      <c r="I130" s="148"/>
      <c r="J130" s="78">
        <v>8.8255916800000005</v>
      </c>
      <c r="K130" s="78">
        <v>0.32305740999999999</v>
      </c>
      <c r="L130" s="79">
        <f t="shared" si="10"/>
        <v>26.318957580945135</v>
      </c>
      <c r="M130" s="63" t="str">
        <f t="shared" si="11"/>
        <v/>
      </c>
    </row>
    <row r="131" spans="1:13" ht="12.75" customHeight="1" x14ac:dyDescent="0.2">
      <c r="A131" s="47" t="s">
        <v>1890</v>
      </c>
      <c r="B131" s="47" t="s">
        <v>1891</v>
      </c>
      <c r="C131" s="78">
        <v>9.92175E-3</v>
      </c>
      <c r="D131" s="78">
        <v>7.931210000000001E-2</v>
      </c>
      <c r="E131" s="79">
        <f t="shared" si="6"/>
        <v>-0.87490244237638393</v>
      </c>
      <c r="F131" s="63">
        <f t="shared" si="7"/>
        <v>3.9309494753571769E-5</v>
      </c>
      <c r="G131" s="48">
        <v>0.121623315</v>
      </c>
      <c r="H131" s="48">
        <v>79.997523809523798</v>
      </c>
      <c r="I131" s="148"/>
      <c r="J131" s="78">
        <v>0</v>
      </c>
      <c r="K131" s="78">
        <v>0</v>
      </c>
      <c r="L131" s="79" t="str">
        <f t="shared" si="10"/>
        <v/>
      </c>
      <c r="M131" s="63">
        <f t="shared" si="11"/>
        <v>0</v>
      </c>
    </row>
    <row r="132" spans="1:13" ht="12.75" customHeight="1" x14ac:dyDescent="0.2">
      <c r="A132" s="47" t="s">
        <v>2119</v>
      </c>
      <c r="B132" s="47" t="s">
        <v>2108</v>
      </c>
      <c r="C132" s="78">
        <v>9.3232800000000015E-3</v>
      </c>
      <c r="D132" s="78">
        <v>2.3175000000000001E-3</v>
      </c>
      <c r="E132" s="79">
        <f t="shared" si="6"/>
        <v>3.0229902912621363</v>
      </c>
      <c r="F132" s="63">
        <f t="shared" si="7"/>
        <v>3.6938385491075738E-5</v>
      </c>
      <c r="G132" s="48">
        <v>0.105802249</v>
      </c>
      <c r="H132" s="48">
        <v>74.999952380952394</v>
      </c>
      <c r="I132" s="148"/>
      <c r="J132" s="78">
        <v>0</v>
      </c>
      <c r="K132" s="78">
        <v>0</v>
      </c>
      <c r="L132" s="79" t="str">
        <f t="shared" si="10"/>
        <v/>
      </c>
      <c r="M132" s="63">
        <f t="shared" si="11"/>
        <v>0</v>
      </c>
    </row>
    <row r="133" spans="1:13" ht="12.75" customHeight="1" x14ac:dyDescent="0.2">
      <c r="A133" s="47" t="s">
        <v>2025</v>
      </c>
      <c r="B133" s="47" t="s">
        <v>2026</v>
      </c>
      <c r="C133" s="78">
        <v>8.4250000000000002E-3</v>
      </c>
      <c r="D133" s="78">
        <v>8.94E-3</v>
      </c>
      <c r="E133" s="79">
        <f t="shared" si="6"/>
        <v>-5.760626398210289E-2</v>
      </c>
      <c r="F133" s="63">
        <f t="shared" si="7"/>
        <v>3.3379443475076689E-5</v>
      </c>
      <c r="G133" s="48">
        <v>0.40875106999999999</v>
      </c>
      <c r="H133" s="48">
        <v>21.945142857142901</v>
      </c>
      <c r="I133" s="148"/>
      <c r="J133" s="78">
        <v>0</v>
      </c>
      <c r="K133" s="78">
        <v>0</v>
      </c>
      <c r="L133" s="79" t="str">
        <f t="shared" si="10"/>
        <v/>
      </c>
      <c r="M133" s="63">
        <f t="shared" si="11"/>
        <v>0</v>
      </c>
    </row>
    <row r="134" spans="1:13" ht="12.75" customHeight="1" x14ac:dyDescent="0.2">
      <c r="A134" s="47" t="s">
        <v>1126</v>
      </c>
      <c r="B134" s="47" t="s">
        <v>1000</v>
      </c>
      <c r="C134" s="78">
        <v>7.8650000000000005E-3</v>
      </c>
      <c r="D134" s="78">
        <v>5.1711999999999999E-3</v>
      </c>
      <c r="E134" s="79">
        <f t="shared" si="6"/>
        <v>0.52092357673267342</v>
      </c>
      <c r="F134" s="63">
        <f t="shared" si="7"/>
        <v>3.1160750496317883E-5</v>
      </c>
      <c r="G134" s="48">
        <v>1.53277866</v>
      </c>
      <c r="H134" s="48">
        <v>36.485238095238103</v>
      </c>
      <c r="I134" s="148"/>
      <c r="J134" s="78">
        <v>5.1453999999999996E-3</v>
      </c>
      <c r="K134" s="78">
        <v>0</v>
      </c>
      <c r="L134" s="79" t="str">
        <f t="shared" si="10"/>
        <v/>
      </c>
      <c r="M134" s="63">
        <f t="shared" si="11"/>
        <v>0.65421487603305772</v>
      </c>
    </row>
    <row r="135" spans="1:13" ht="12.75" customHeight="1" x14ac:dyDescent="0.2">
      <c r="A135" s="47" t="s">
        <v>1629</v>
      </c>
      <c r="B135" s="47" t="s">
        <v>1057</v>
      </c>
      <c r="C135" s="78">
        <v>7.6295E-3</v>
      </c>
      <c r="D135" s="78">
        <v>7.5563000000000002E-3</v>
      </c>
      <c r="E135" s="79">
        <f t="shared" ref="E135:E198" si="12">IF(ISERROR(C135/D135-1),"",IF((C135/D135-1)&gt;10000%,"",C135/D135-1))</f>
        <v>9.6872808120376241E-3</v>
      </c>
      <c r="F135" s="63">
        <f t="shared" ref="F135:F198" si="13">C135/$C$249</f>
        <v>3.0227710859714849E-5</v>
      </c>
      <c r="G135" s="48">
        <v>0.31916592999999999</v>
      </c>
      <c r="H135" s="48">
        <v>164.52866666666699</v>
      </c>
      <c r="I135" s="148"/>
      <c r="J135" s="78">
        <v>0</v>
      </c>
      <c r="K135" s="78">
        <v>0</v>
      </c>
      <c r="L135" s="79" t="str">
        <f t="shared" ref="L135:L166" si="14">IF(ISERROR(J135/K135-1),"",IF((J135/K135-1)&gt;10000%,"",J135/K135-1))</f>
        <v/>
      </c>
      <c r="M135" s="63">
        <f t="shared" ref="M135:M166" si="15">IF(ISERROR(J135/C135),"",IF(J135/C135&gt;10000%,"",J135/C135))</f>
        <v>0</v>
      </c>
    </row>
    <row r="136" spans="1:13" ht="12.75" customHeight="1" x14ac:dyDescent="0.2">
      <c r="A136" s="47" t="s">
        <v>1882</v>
      </c>
      <c r="B136" s="47" t="s">
        <v>1883</v>
      </c>
      <c r="C136" s="78">
        <v>7.1334900000000001E-3</v>
      </c>
      <c r="D136" s="78">
        <v>7.60467E-3</v>
      </c>
      <c r="E136" s="79">
        <f t="shared" si="12"/>
        <v>-6.1959296064128977E-2</v>
      </c>
      <c r="F136" s="63">
        <f t="shared" si="13"/>
        <v>2.8262543173296717E-5</v>
      </c>
      <c r="G136" s="48">
        <v>0.20434112299999999</v>
      </c>
      <c r="H136" s="48">
        <v>159.980619047619</v>
      </c>
      <c r="I136" s="148"/>
      <c r="J136" s="78">
        <v>2.8900000000000002E-3</v>
      </c>
      <c r="K136" s="78">
        <v>1.52471E-2</v>
      </c>
      <c r="L136" s="79">
        <f t="shared" si="14"/>
        <v>-0.81045575880003407</v>
      </c>
      <c r="M136" s="63">
        <f t="shared" si="15"/>
        <v>0.40513128917262098</v>
      </c>
    </row>
    <row r="137" spans="1:13" ht="12.75" customHeight="1" x14ac:dyDescent="0.2">
      <c r="A137" s="47" t="s">
        <v>1626</v>
      </c>
      <c r="B137" s="47" t="s">
        <v>1065</v>
      </c>
      <c r="C137" s="78">
        <v>6.5161300000000002E-3</v>
      </c>
      <c r="D137" s="78">
        <v>7.2966450000000002E-2</v>
      </c>
      <c r="E137" s="79">
        <f t="shared" si="12"/>
        <v>-0.9106969024805236</v>
      </c>
      <c r="F137" s="63">
        <f t="shared" si="13"/>
        <v>2.5816592642285044E-5</v>
      </c>
      <c r="G137" s="48">
        <v>1.8170031299999998</v>
      </c>
      <c r="H137" s="48">
        <v>347.412904761905</v>
      </c>
      <c r="I137" s="148"/>
      <c r="J137" s="78">
        <v>3.9125000000000002E-3</v>
      </c>
      <c r="K137" s="78">
        <v>0</v>
      </c>
      <c r="L137" s="79" t="str">
        <f t="shared" si="14"/>
        <v/>
      </c>
      <c r="M137" s="63">
        <f t="shared" si="15"/>
        <v>0.60043307914360211</v>
      </c>
    </row>
    <row r="138" spans="1:13" ht="12.75" customHeight="1" x14ac:dyDescent="0.2">
      <c r="A138" s="47" t="s">
        <v>1546</v>
      </c>
      <c r="B138" s="47" t="s">
        <v>1547</v>
      </c>
      <c r="C138" s="78">
        <v>6.1598E-3</v>
      </c>
      <c r="D138" s="78">
        <v>4.6480000000000002E-3</v>
      </c>
      <c r="E138" s="79">
        <f t="shared" si="12"/>
        <v>0.32525817555938041</v>
      </c>
      <c r="F138" s="63">
        <f t="shared" si="13"/>
        <v>2.4404830375997318E-5</v>
      </c>
      <c r="G138" s="48">
        <v>0.11143871600000001</v>
      </c>
      <c r="H138" s="48">
        <v>49.994476190476199</v>
      </c>
      <c r="I138" s="148"/>
      <c r="J138" s="78">
        <v>0</v>
      </c>
      <c r="K138" s="78">
        <v>0</v>
      </c>
      <c r="L138" s="79" t="str">
        <f t="shared" si="14"/>
        <v/>
      </c>
      <c r="M138" s="63">
        <f t="shared" si="15"/>
        <v>0</v>
      </c>
    </row>
    <row r="139" spans="1:13" ht="12.75" customHeight="1" x14ac:dyDescent="0.2">
      <c r="A139" s="47" t="s">
        <v>1181</v>
      </c>
      <c r="B139" s="47" t="s">
        <v>1014</v>
      </c>
      <c r="C139" s="78">
        <v>5.2792500000000001E-3</v>
      </c>
      <c r="D139" s="78">
        <v>3.0690000000000001E-3</v>
      </c>
      <c r="E139" s="79">
        <f t="shared" si="12"/>
        <v>0.72018572825024441</v>
      </c>
      <c r="F139" s="63">
        <f t="shared" si="13"/>
        <v>2.0916133764486485E-5</v>
      </c>
      <c r="G139" s="48">
        <v>0.53731515000000007</v>
      </c>
      <c r="H139" s="48">
        <v>301.80376190476198</v>
      </c>
      <c r="I139" s="148"/>
      <c r="J139" s="78">
        <v>0</v>
      </c>
      <c r="K139" s="78">
        <v>0</v>
      </c>
      <c r="L139" s="79" t="str">
        <f t="shared" si="14"/>
        <v/>
      </c>
      <c r="M139" s="63">
        <f t="shared" si="15"/>
        <v>0</v>
      </c>
    </row>
    <row r="140" spans="1:13" ht="12.75" customHeight="1" x14ac:dyDescent="0.2">
      <c r="A140" s="47" t="s">
        <v>1197</v>
      </c>
      <c r="B140" s="47" t="s">
        <v>1034</v>
      </c>
      <c r="C140" s="78">
        <v>5.1939999999999998E-3</v>
      </c>
      <c r="D140" s="78">
        <v>4.1005500000000005E-3</v>
      </c>
      <c r="E140" s="79">
        <f t="shared" si="12"/>
        <v>0.26665935057492263</v>
      </c>
      <c r="F140" s="63">
        <f t="shared" si="13"/>
        <v>2.0578377377987931E-5</v>
      </c>
      <c r="G140" s="48">
        <v>5.0450805800000005</v>
      </c>
      <c r="H140" s="48">
        <v>26.683476190476199</v>
      </c>
      <c r="I140" s="148"/>
      <c r="J140" s="78">
        <v>0</v>
      </c>
      <c r="K140" s="78">
        <v>0</v>
      </c>
      <c r="L140" s="79" t="str">
        <f t="shared" si="14"/>
        <v/>
      </c>
      <c r="M140" s="63">
        <f t="shared" si="15"/>
        <v>0</v>
      </c>
    </row>
    <row r="141" spans="1:13" ht="12.75" customHeight="1" x14ac:dyDescent="0.2">
      <c r="A141" s="47" t="s">
        <v>1768</v>
      </c>
      <c r="B141" s="47" t="s">
        <v>1767</v>
      </c>
      <c r="C141" s="78">
        <v>5.1615000000000003E-3</v>
      </c>
      <c r="D141" s="78">
        <v>4.1520000000000003E-3</v>
      </c>
      <c r="E141" s="79">
        <f t="shared" si="12"/>
        <v>0.24313583815028905</v>
      </c>
      <c r="F141" s="63">
        <f t="shared" si="13"/>
        <v>2.0449613946184968E-5</v>
      </c>
      <c r="G141" s="48">
        <v>3.7728436000000004E-2</v>
      </c>
      <c r="H141" s="48">
        <v>75.09675</v>
      </c>
      <c r="I141" s="148"/>
      <c r="J141" s="78">
        <v>0</v>
      </c>
      <c r="K141" s="78">
        <v>0</v>
      </c>
      <c r="L141" s="79" t="str">
        <f t="shared" si="14"/>
        <v/>
      </c>
      <c r="M141" s="63">
        <f t="shared" si="15"/>
        <v>0</v>
      </c>
    </row>
    <row r="142" spans="1:13" ht="12.75" customHeight="1" x14ac:dyDescent="0.2">
      <c r="A142" s="47" t="s">
        <v>1872</v>
      </c>
      <c r="B142" s="47" t="s">
        <v>1873</v>
      </c>
      <c r="C142" s="78">
        <v>5.0752000000000002E-3</v>
      </c>
      <c r="D142" s="78">
        <v>0</v>
      </c>
      <c r="E142" s="79" t="str">
        <f t="shared" si="12"/>
        <v/>
      </c>
      <c r="F142" s="63">
        <f t="shared" si="13"/>
        <v>2.0107697510351245E-5</v>
      </c>
      <c r="G142" s="48">
        <v>3.6427289999999999E-3</v>
      </c>
      <c r="H142" s="48">
        <v>59.994523809523798</v>
      </c>
      <c r="I142" s="148"/>
      <c r="J142" s="78">
        <v>0</v>
      </c>
      <c r="K142" s="78">
        <v>0</v>
      </c>
      <c r="L142" s="79" t="str">
        <f t="shared" si="14"/>
        <v/>
      </c>
      <c r="M142" s="63">
        <f t="shared" si="15"/>
        <v>0</v>
      </c>
    </row>
    <row r="143" spans="1:13" ht="12.75" customHeight="1" x14ac:dyDescent="0.2">
      <c r="A143" s="47" t="s">
        <v>2484</v>
      </c>
      <c r="B143" s="47" t="s">
        <v>2485</v>
      </c>
      <c r="C143" s="78">
        <v>4.9671000000000003E-3</v>
      </c>
      <c r="D143" s="78">
        <v>0.10551400500000001</v>
      </c>
      <c r="E143" s="79">
        <f t="shared" si="12"/>
        <v>-0.95292473259829347</v>
      </c>
      <c r="F143" s="63">
        <f t="shared" si="13"/>
        <v>1.9679410526415839E-5</v>
      </c>
      <c r="G143" s="48">
        <v>2.3208543700000002</v>
      </c>
      <c r="H143" s="48">
        <v>40.8986190476191</v>
      </c>
      <c r="I143" s="148"/>
      <c r="J143" s="78">
        <v>0</v>
      </c>
      <c r="K143" s="78">
        <v>0</v>
      </c>
      <c r="L143" s="79" t="str">
        <f t="shared" si="14"/>
        <v/>
      </c>
      <c r="M143" s="63">
        <f t="shared" si="15"/>
        <v>0</v>
      </c>
    </row>
    <row r="144" spans="1:13" ht="12.75" customHeight="1" x14ac:dyDescent="0.2">
      <c r="A144" s="47" t="s">
        <v>1630</v>
      </c>
      <c r="B144" s="47" t="s">
        <v>1012</v>
      </c>
      <c r="C144" s="78">
        <v>4.7661000000000005E-3</v>
      </c>
      <c r="D144" s="78">
        <v>1.21799E-2</v>
      </c>
      <c r="E144" s="79">
        <f t="shared" si="12"/>
        <v>-0.60869136856624428</v>
      </c>
      <c r="F144" s="63">
        <f t="shared" si="13"/>
        <v>1.8883058225111339E-5</v>
      </c>
      <c r="G144" s="48">
        <v>0.95098331000000003</v>
      </c>
      <c r="H144" s="48">
        <v>297.13852380952397</v>
      </c>
      <c r="I144" s="148"/>
      <c r="J144" s="78">
        <v>0</v>
      </c>
      <c r="K144" s="78">
        <v>0</v>
      </c>
      <c r="L144" s="79" t="str">
        <f t="shared" si="14"/>
        <v/>
      </c>
      <c r="M144" s="63">
        <f t="shared" si="15"/>
        <v>0</v>
      </c>
    </row>
    <row r="145" spans="1:13" ht="12.75" customHeight="1" x14ac:dyDescent="0.2">
      <c r="A145" s="47" t="s">
        <v>1523</v>
      </c>
      <c r="B145" s="47" t="s">
        <v>722</v>
      </c>
      <c r="C145" s="78">
        <v>4.67754E-3</v>
      </c>
      <c r="D145" s="78">
        <v>3.0143279999999998E-2</v>
      </c>
      <c r="E145" s="79">
        <f t="shared" si="12"/>
        <v>-0.84482312475616461</v>
      </c>
      <c r="F145" s="63">
        <f t="shared" si="13"/>
        <v>1.8532187778327624E-5</v>
      </c>
      <c r="G145" s="48">
        <v>1.443200235772</v>
      </c>
      <c r="H145" s="48">
        <v>58.404142857142901</v>
      </c>
      <c r="I145" s="148"/>
      <c r="J145" s="78">
        <v>5.930771E-2</v>
      </c>
      <c r="K145" s="78">
        <v>0.27681928</v>
      </c>
      <c r="L145" s="79">
        <f t="shared" si="14"/>
        <v>-0.78575296489464175</v>
      </c>
      <c r="M145" s="63">
        <f t="shared" si="15"/>
        <v>12.679252342043039</v>
      </c>
    </row>
    <row r="146" spans="1:13" ht="12.75" customHeight="1" x14ac:dyDescent="0.2">
      <c r="A146" s="47" t="s">
        <v>2033</v>
      </c>
      <c r="B146" s="47" t="s">
        <v>2034</v>
      </c>
      <c r="C146" s="78">
        <v>4.4764499999999999E-3</v>
      </c>
      <c r="D146" s="78">
        <v>1.8680000000000001E-4</v>
      </c>
      <c r="E146" s="79">
        <f t="shared" si="12"/>
        <v>22.96386509635974</v>
      </c>
      <c r="F146" s="63">
        <f t="shared" si="13"/>
        <v>1.7735478901365821E-5</v>
      </c>
      <c r="G146" s="48">
        <v>0.16449832</v>
      </c>
      <c r="H146" s="48">
        <v>15.583095238095201</v>
      </c>
      <c r="I146" s="148"/>
      <c r="J146" s="78">
        <v>0</v>
      </c>
      <c r="K146" s="78">
        <v>0</v>
      </c>
      <c r="L146" s="79" t="str">
        <f t="shared" si="14"/>
        <v/>
      </c>
      <c r="M146" s="63">
        <f t="shared" si="15"/>
        <v>0</v>
      </c>
    </row>
    <row r="147" spans="1:13" ht="12.75" customHeight="1" x14ac:dyDescent="0.2">
      <c r="A147" s="47" t="s">
        <v>1198</v>
      </c>
      <c r="B147" s="47" t="s">
        <v>1035</v>
      </c>
      <c r="C147" s="78">
        <v>3.9864999999999996E-3</v>
      </c>
      <c r="D147" s="78">
        <v>0</v>
      </c>
      <c r="E147" s="79" t="str">
        <f t="shared" si="12"/>
        <v/>
      </c>
      <c r="F147" s="63">
        <f t="shared" si="13"/>
        <v>1.5794320642539255E-5</v>
      </c>
      <c r="G147" s="48">
        <v>0.52095047999999999</v>
      </c>
      <c r="H147" s="48">
        <v>30.891476190476201</v>
      </c>
      <c r="I147" s="148"/>
      <c r="J147" s="78">
        <v>0</v>
      </c>
      <c r="K147" s="78">
        <v>0</v>
      </c>
      <c r="L147" s="79" t="str">
        <f t="shared" si="14"/>
        <v/>
      </c>
      <c r="M147" s="63">
        <f t="shared" si="15"/>
        <v>0</v>
      </c>
    </row>
    <row r="148" spans="1:13" ht="12.75" customHeight="1" x14ac:dyDescent="0.2">
      <c r="A148" s="47" t="s">
        <v>1778</v>
      </c>
      <c r="B148" s="47" t="s">
        <v>1777</v>
      </c>
      <c r="C148" s="78">
        <v>3.7878400000000002E-3</v>
      </c>
      <c r="D148" s="78">
        <v>2.3423019999999999E-2</v>
      </c>
      <c r="E148" s="79">
        <f t="shared" si="12"/>
        <v>-0.83828558401094311</v>
      </c>
      <c r="F148" s="63">
        <f t="shared" si="13"/>
        <v>1.5007239308324569E-5</v>
      </c>
      <c r="G148" s="48">
        <v>0.180706847</v>
      </c>
      <c r="H148" s="48">
        <v>99.988619047618997</v>
      </c>
      <c r="I148" s="148"/>
      <c r="J148" s="78">
        <v>0</v>
      </c>
      <c r="K148" s="78">
        <v>0</v>
      </c>
      <c r="L148" s="79" t="str">
        <f t="shared" si="14"/>
        <v/>
      </c>
      <c r="M148" s="63">
        <f t="shared" si="15"/>
        <v>0</v>
      </c>
    </row>
    <row r="149" spans="1:13" ht="12.75" customHeight="1" x14ac:dyDescent="0.2">
      <c r="A149" s="47" t="s">
        <v>1870</v>
      </c>
      <c r="B149" s="47" t="s">
        <v>1871</v>
      </c>
      <c r="C149" s="78">
        <v>3.6259999999999999E-3</v>
      </c>
      <c r="D149" s="78">
        <v>0</v>
      </c>
      <c r="E149" s="79" t="str">
        <f t="shared" si="12"/>
        <v/>
      </c>
      <c r="F149" s="63">
        <f t="shared" si="13"/>
        <v>1.4366037037463273E-5</v>
      </c>
      <c r="G149" s="48">
        <v>0.28511660499999997</v>
      </c>
      <c r="H149" s="48">
        <v>79.9991428571429</v>
      </c>
      <c r="I149" s="148"/>
      <c r="J149" s="78">
        <v>0</v>
      </c>
      <c r="K149" s="78">
        <v>0</v>
      </c>
      <c r="L149" s="79" t="str">
        <f t="shared" si="14"/>
        <v/>
      </c>
      <c r="M149" s="63">
        <f t="shared" si="15"/>
        <v>0</v>
      </c>
    </row>
    <row r="150" spans="1:13" ht="12.75" customHeight="1" x14ac:dyDescent="0.2">
      <c r="A150" s="47" t="s">
        <v>1186</v>
      </c>
      <c r="B150" s="47" t="s">
        <v>1021</v>
      </c>
      <c r="C150" s="78">
        <v>3.4754999999999999E-3</v>
      </c>
      <c r="D150" s="78">
        <v>0</v>
      </c>
      <c r="E150" s="79" t="str">
        <f t="shared" si="12"/>
        <v/>
      </c>
      <c r="F150" s="63">
        <f t="shared" si="13"/>
        <v>1.3769763299421844E-5</v>
      </c>
      <c r="G150" s="48">
        <v>6.7964670000000005E-2</v>
      </c>
      <c r="H150" s="48">
        <v>83.545749999999998</v>
      </c>
      <c r="I150" s="148"/>
      <c r="J150" s="78">
        <v>0</v>
      </c>
      <c r="K150" s="78">
        <v>0</v>
      </c>
      <c r="L150" s="79" t="str">
        <f t="shared" si="14"/>
        <v/>
      </c>
      <c r="M150" s="63">
        <f t="shared" si="15"/>
        <v>0</v>
      </c>
    </row>
    <row r="151" spans="1:13" ht="12.75" customHeight="1" x14ac:dyDescent="0.2">
      <c r="A151" s="47" t="s">
        <v>1645</v>
      </c>
      <c r="B151" s="47" t="s">
        <v>1043</v>
      </c>
      <c r="C151" s="78">
        <v>3.3318000000000002E-3</v>
      </c>
      <c r="D151" s="78">
        <v>1.678E-3</v>
      </c>
      <c r="E151" s="79">
        <f t="shared" si="12"/>
        <v>0.98557806912991675</v>
      </c>
      <c r="F151" s="63">
        <f t="shared" si="13"/>
        <v>1.3200430833265345E-5</v>
      </c>
      <c r="G151" s="48">
        <v>1.7240249699999999</v>
      </c>
      <c r="H151" s="48">
        <v>186.046285714286</v>
      </c>
      <c r="I151" s="148"/>
      <c r="J151" s="78">
        <v>0</v>
      </c>
      <c r="K151" s="78">
        <v>3.3555900000000003E-3</v>
      </c>
      <c r="L151" s="79">
        <f t="shared" si="14"/>
        <v>-1</v>
      </c>
      <c r="M151" s="63">
        <f t="shared" si="15"/>
        <v>0</v>
      </c>
    </row>
    <row r="152" spans="1:13" ht="12.75" customHeight="1" x14ac:dyDescent="0.2">
      <c r="A152" s="47" t="s">
        <v>1950</v>
      </c>
      <c r="B152" s="47" t="s">
        <v>1951</v>
      </c>
      <c r="C152" s="78">
        <v>3.1394299999999999E-3</v>
      </c>
      <c r="D152" s="78">
        <v>6.1446000000000001E-3</v>
      </c>
      <c r="E152" s="79">
        <f t="shared" si="12"/>
        <v>-0.48907496012759177</v>
      </c>
      <c r="F152" s="63">
        <f t="shared" si="13"/>
        <v>1.2438270175544216E-5</v>
      </c>
      <c r="G152" s="48">
        <v>0</v>
      </c>
      <c r="H152" s="48">
        <v>40.0042857142857</v>
      </c>
      <c r="I152" s="148"/>
      <c r="J152" s="78">
        <v>0</v>
      </c>
      <c r="K152" s="78">
        <v>0</v>
      </c>
      <c r="L152" s="79" t="str">
        <f t="shared" si="14"/>
        <v/>
      </c>
      <c r="M152" s="63">
        <f t="shared" si="15"/>
        <v>0</v>
      </c>
    </row>
    <row r="153" spans="1:13" ht="12.75" customHeight="1" x14ac:dyDescent="0.2">
      <c r="A153" s="47" t="s">
        <v>2031</v>
      </c>
      <c r="B153" s="47" t="s">
        <v>2032</v>
      </c>
      <c r="C153" s="78">
        <v>3.0065000000000001E-3</v>
      </c>
      <c r="D153" s="78">
        <v>0.42344588999999999</v>
      </c>
      <c r="E153" s="79">
        <f t="shared" si="12"/>
        <v>-0.99289991927894261</v>
      </c>
      <c r="F153" s="63">
        <f t="shared" si="13"/>
        <v>1.1911607929711344E-5</v>
      </c>
      <c r="G153" s="48">
        <v>0.22920831</v>
      </c>
      <c r="H153" s="48">
        <v>41.848285714285701</v>
      </c>
      <c r="I153" s="148"/>
      <c r="J153" s="78">
        <v>0</v>
      </c>
      <c r="K153" s="78">
        <v>0.27996049000000001</v>
      </c>
      <c r="L153" s="79">
        <f t="shared" si="14"/>
        <v>-1</v>
      </c>
      <c r="M153" s="63">
        <f t="shared" si="15"/>
        <v>0</v>
      </c>
    </row>
    <row r="154" spans="1:13" ht="12.75" customHeight="1" x14ac:dyDescent="0.2">
      <c r="A154" s="47" t="s">
        <v>1640</v>
      </c>
      <c r="B154" s="47" t="s">
        <v>1004</v>
      </c>
      <c r="C154" s="78">
        <v>2.2495900000000001E-3</v>
      </c>
      <c r="D154" s="78">
        <v>2.1520999999999998E-2</v>
      </c>
      <c r="E154" s="79">
        <f t="shared" si="12"/>
        <v>-0.89547000604061144</v>
      </c>
      <c r="F154" s="63">
        <f t="shared" si="13"/>
        <v>8.912767032296472E-6</v>
      </c>
      <c r="G154" s="48">
        <v>1.8811403100000001</v>
      </c>
      <c r="H154" s="48">
        <v>251.737666666667</v>
      </c>
      <c r="I154" s="148"/>
      <c r="J154" s="78">
        <v>0</v>
      </c>
      <c r="K154" s="78">
        <v>0</v>
      </c>
      <c r="L154" s="79" t="str">
        <f t="shared" si="14"/>
        <v/>
      </c>
      <c r="M154" s="63">
        <f t="shared" si="15"/>
        <v>0</v>
      </c>
    </row>
    <row r="155" spans="1:13" ht="12.75" customHeight="1" x14ac:dyDescent="0.2">
      <c r="A155" s="47" t="s">
        <v>1880</v>
      </c>
      <c r="B155" s="47" t="s">
        <v>1881</v>
      </c>
      <c r="C155" s="78">
        <v>2.0339999999999998E-3</v>
      </c>
      <c r="D155" s="78">
        <v>6.4725E-3</v>
      </c>
      <c r="E155" s="79">
        <f t="shared" si="12"/>
        <v>-0.68574739281575903</v>
      </c>
      <c r="F155" s="63">
        <f t="shared" si="13"/>
        <v>8.0586098549918084E-6</v>
      </c>
      <c r="G155" s="48">
        <v>3.1192929000000001E-2</v>
      </c>
      <c r="H155" s="48">
        <v>134.99214285714299</v>
      </c>
      <c r="I155" s="148"/>
      <c r="J155" s="78">
        <v>0</v>
      </c>
      <c r="K155" s="78">
        <v>0</v>
      </c>
      <c r="L155" s="79" t="str">
        <f t="shared" si="14"/>
        <v/>
      </c>
      <c r="M155" s="63">
        <f t="shared" si="15"/>
        <v>0</v>
      </c>
    </row>
    <row r="156" spans="1:13" ht="12.75" customHeight="1" x14ac:dyDescent="0.2">
      <c r="A156" s="47" t="s">
        <v>2738</v>
      </c>
      <c r="B156" s="47" t="s">
        <v>2739</v>
      </c>
      <c r="C156" s="78">
        <v>1.9945200000000001E-3</v>
      </c>
      <c r="D156" s="78">
        <v>7.3136E-3</v>
      </c>
      <c r="E156" s="79">
        <f t="shared" si="12"/>
        <v>-0.72728615182673373</v>
      </c>
      <c r="F156" s="63">
        <f t="shared" si="13"/>
        <v>7.9021919999893139E-6</v>
      </c>
      <c r="G156" s="48">
        <v>4.5076113224449994</v>
      </c>
      <c r="H156" s="48">
        <v>27.173047619047601</v>
      </c>
      <c r="I156" s="148"/>
      <c r="J156" s="78">
        <v>4.7173199999999997E-3</v>
      </c>
      <c r="K156" s="78">
        <v>7.3136E-3</v>
      </c>
      <c r="L156" s="79">
        <f t="shared" si="14"/>
        <v>-0.35499343688470797</v>
      </c>
      <c r="M156" s="63">
        <f t="shared" si="15"/>
        <v>2.3651404849287045</v>
      </c>
    </row>
    <row r="157" spans="1:13" ht="12.75" customHeight="1" x14ac:dyDescent="0.2">
      <c r="A157" s="47" t="s">
        <v>1656</v>
      </c>
      <c r="B157" s="47" t="s">
        <v>1011</v>
      </c>
      <c r="C157" s="78">
        <v>1.663E-3</v>
      </c>
      <c r="D157" s="78">
        <v>3.7729999999999999E-3</v>
      </c>
      <c r="E157" s="79">
        <f t="shared" si="12"/>
        <v>-0.55923668168566132</v>
      </c>
      <c r="F157" s="63">
        <f t="shared" si="13"/>
        <v>6.5887257565640993E-6</v>
      </c>
      <c r="G157" s="48">
        <v>1.3508967700000001</v>
      </c>
      <c r="H157" s="48">
        <v>123.864285714286</v>
      </c>
      <c r="I157" s="148"/>
      <c r="J157" s="78">
        <v>0</v>
      </c>
      <c r="K157" s="78">
        <v>0</v>
      </c>
      <c r="L157" s="79" t="str">
        <f t="shared" si="14"/>
        <v/>
      </c>
      <c r="M157" s="63">
        <f t="shared" si="15"/>
        <v>0</v>
      </c>
    </row>
    <row r="158" spans="1:13" ht="12.75" customHeight="1" x14ac:dyDescent="0.2">
      <c r="A158" s="47" t="s">
        <v>1226</v>
      </c>
      <c r="B158" s="47" t="s">
        <v>1082</v>
      </c>
      <c r="C158" s="78">
        <v>1.6529100000000001E-3</v>
      </c>
      <c r="D158" s="78">
        <v>0</v>
      </c>
      <c r="E158" s="79" t="str">
        <f t="shared" si="12"/>
        <v/>
      </c>
      <c r="F158" s="63">
        <f t="shared" si="13"/>
        <v>6.5487496634289637E-6</v>
      </c>
      <c r="G158" s="48">
        <v>0.34200261999999998</v>
      </c>
      <c r="H158" s="48">
        <v>140.07328571428599</v>
      </c>
      <c r="I158" s="148"/>
      <c r="J158" s="78">
        <v>0</v>
      </c>
      <c r="K158" s="78">
        <v>0</v>
      </c>
      <c r="L158" s="79" t="str">
        <f t="shared" si="14"/>
        <v/>
      </c>
      <c r="M158" s="63">
        <f t="shared" si="15"/>
        <v>0</v>
      </c>
    </row>
    <row r="159" spans="1:13" ht="12.75" customHeight="1" x14ac:dyDescent="0.2">
      <c r="A159" s="47" t="s">
        <v>1956</v>
      </c>
      <c r="B159" s="47" t="s">
        <v>1957</v>
      </c>
      <c r="C159" s="78">
        <v>1.6459999999999999E-3</v>
      </c>
      <c r="D159" s="78">
        <v>8.2100000000000001E-4</v>
      </c>
      <c r="E159" s="79">
        <f t="shared" si="12"/>
        <v>1.0048721071863578</v>
      </c>
      <c r="F159" s="63">
        <f t="shared" si="13"/>
        <v>6.5213725768517784E-6</v>
      </c>
      <c r="G159" s="48">
        <v>7.0029395999999994E-2</v>
      </c>
      <c r="H159" s="48">
        <v>75.756809523809494</v>
      </c>
      <c r="I159" s="148"/>
      <c r="J159" s="78">
        <v>0</v>
      </c>
      <c r="K159" s="78">
        <v>0</v>
      </c>
      <c r="L159" s="79" t="str">
        <f t="shared" si="14"/>
        <v/>
      </c>
      <c r="M159" s="63">
        <f t="shared" si="15"/>
        <v>0</v>
      </c>
    </row>
    <row r="160" spans="1:13" ht="12.75" customHeight="1" x14ac:dyDescent="0.2">
      <c r="A160" s="47" t="s">
        <v>1646</v>
      </c>
      <c r="B160" s="47" t="s">
        <v>1086</v>
      </c>
      <c r="C160" s="78">
        <v>1.5950000000000001E-3</v>
      </c>
      <c r="D160" s="78">
        <v>4.7399999999999997E-4</v>
      </c>
      <c r="E160" s="79">
        <f t="shared" si="12"/>
        <v>2.3649789029535868</v>
      </c>
      <c r="F160" s="63">
        <f t="shared" si="13"/>
        <v>6.3193130377148157E-6</v>
      </c>
      <c r="G160" s="48">
        <v>0.20413243</v>
      </c>
      <c r="H160" s="48">
        <v>183.16457142857101</v>
      </c>
      <c r="I160" s="148"/>
      <c r="J160" s="78">
        <v>0</v>
      </c>
      <c r="K160" s="78">
        <v>0</v>
      </c>
      <c r="L160" s="79" t="str">
        <f t="shared" si="14"/>
        <v/>
      </c>
      <c r="M160" s="63">
        <f t="shared" si="15"/>
        <v>0</v>
      </c>
    </row>
    <row r="161" spans="1:13" ht="12.75" customHeight="1" x14ac:dyDescent="0.2">
      <c r="A161" s="47" t="s">
        <v>1874</v>
      </c>
      <c r="B161" s="47" t="s">
        <v>1875</v>
      </c>
      <c r="C161" s="78">
        <v>1.5161500000000002E-3</v>
      </c>
      <c r="D161" s="78">
        <v>0</v>
      </c>
      <c r="E161" s="79" t="str">
        <f t="shared" si="12"/>
        <v/>
      </c>
      <c r="F161" s="63">
        <f t="shared" si="13"/>
        <v>6.0069131424020811E-6</v>
      </c>
      <c r="G161" s="48">
        <v>3.9000765E-2</v>
      </c>
      <c r="H161" s="48">
        <v>80.001904761904797</v>
      </c>
      <c r="I161" s="148"/>
      <c r="J161" s="78">
        <v>4.0500999999999997E-4</v>
      </c>
      <c r="K161" s="78">
        <v>0</v>
      </c>
      <c r="L161" s="79" t="str">
        <f t="shared" si="14"/>
        <v/>
      </c>
      <c r="M161" s="63">
        <f t="shared" si="15"/>
        <v>0.26713056096032711</v>
      </c>
    </row>
    <row r="162" spans="1:13" ht="12.75" customHeight="1" x14ac:dyDescent="0.2">
      <c r="A162" s="47" t="s">
        <v>1509</v>
      </c>
      <c r="B162" s="47" t="s">
        <v>731</v>
      </c>
      <c r="C162" s="78">
        <v>1.4943599999999999E-3</v>
      </c>
      <c r="D162" s="78">
        <v>1.5673840000000001E-2</v>
      </c>
      <c r="E162" s="79">
        <f t="shared" si="12"/>
        <v>-0.90465897316803034</v>
      </c>
      <c r="F162" s="63">
        <f t="shared" si="13"/>
        <v>5.9205822138178758E-6</v>
      </c>
      <c r="G162" s="48">
        <v>122.64000000000001</v>
      </c>
      <c r="H162" s="48">
        <v>49.912047619047598</v>
      </c>
      <c r="I162" s="148"/>
      <c r="J162" s="78">
        <v>0</v>
      </c>
      <c r="K162" s="78">
        <v>10.410942560000001</v>
      </c>
      <c r="L162" s="79">
        <f t="shared" si="14"/>
        <v>-1</v>
      </c>
      <c r="M162" s="63">
        <f t="shared" si="15"/>
        <v>0</v>
      </c>
    </row>
    <row r="163" spans="1:13" ht="12.75" customHeight="1" x14ac:dyDescent="0.2">
      <c r="A163" s="47" t="s">
        <v>1650</v>
      </c>
      <c r="B163" s="47" t="s">
        <v>1087</v>
      </c>
      <c r="C163" s="78">
        <v>1.4875000000000001E-3</v>
      </c>
      <c r="D163" s="78">
        <v>0</v>
      </c>
      <c r="E163" s="79" t="str">
        <f t="shared" si="12"/>
        <v/>
      </c>
      <c r="F163" s="63">
        <f t="shared" si="13"/>
        <v>5.8934032248280806E-6</v>
      </c>
      <c r="G163" s="48">
        <v>0.25328489999999998</v>
      </c>
      <c r="H163" s="48">
        <v>124.470952380952</v>
      </c>
      <c r="I163" s="148"/>
      <c r="J163" s="78">
        <v>0</v>
      </c>
      <c r="K163" s="78">
        <v>0</v>
      </c>
      <c r="L163" s="79" t="str">
        <f t="shared" si="14"/>
        <v/>
      </c>
      <c r="M163" s="63">
        <f t="shared" si="15"/>
        <v>0</v>
      </c>
    </row>
    <row r="164" spans="1:13" ht="12.75" customHeight="1" x14ac:dyDescent="0.2">
      <c r="A164" s="47" t="s">
        <v>1657</v>
      </c>
      <c r="B164" s="47" t="s">
        <v>1061</v>
      </c>
      <c r="C164" s="78">
        <v>1.343E-3</v>
      </c>
      <c r="D164" s="78">
        <v>0</v>
      </c>
      <c r="E164" s="79" t="str">
        <f t="shared" si="12"/>
        <v/>
      </c>
      <c r="F164" s="63">
        <f t="shared" si="13"/>
        <v>5.3209011972733529E-6</v>
      </c>
      <c r="G164" s="48">
        <v>0.17939448999999999</v>
      </c>
      <c r="H164" s="48">
        <v>103.299285714286</v>
      </c>
      <c r="I164" s="148"/>
      <c r="J164" s="78">
        <v>0</v>
      </c>
      <c r="K164" s="78">
        <v>0</v>
      </c>
      <c r="L164" s="79" t="str">
        <f t="shared" si="14"/>
        <v/>
      </c>
      <c r="M164" s="63">
        <f t="shared" si="15"/>
        <v>0</v>
      </c>
    </row>
    <row r="165" spans="1:13" ht="12.75" customHeight="1" x14ac:dyDescent="0.2">
      <c r="A165" s="47" t="s">
        <v>1538</v>
      </c>
      <c r="B165" s="47" t="s">
        <v>1539</v>
      </c>
      <c r="C165" s="78">
        <v>1.2756E-3</v>
      </c>
      <c r="D165" s="78">
        <v>2.3924000000000001E-2</v>
      </c>
      <c r="E165" s="79">
        <f t="shared" si="12"/>
        <v>-0.94668115699715771</v>
      </c>
      <c r="F165" s="63">
        <f t="shared" si="13"/>
        <v>5.0538656494727395E-6</v>
      </c>
      <c r="G165" s="48">
        <v>0.101343103</v>
      </c>
      <c r="H165" s="48">
        <v>39.987380952381002</v>
      </c>
      <c r="I165" s="148"/>
      <c r="J165" s="78">
        <v>0</v>
      </c>
      <c r="K165" s="78">
        <v>3.627E-3</v>
      </c>
      <c r="L165" s="79">
        <f t="shared" si="14"/>
        <v>-1</v>
      </c>
      <c r="M165" s="63">
        <f t="shared" si="15"/>
        <v>0</v>
      </c>
    </row>
    <row r="166" spans="1:13" ht="12.75" customHeight="1" x14ac:dyDescent="0.2">
      <c r="A166" s="47" t="s">
        <v>1209</v>
      </c>
      <c r="B166" s="47" t="s">
        <v>1069</v>
      </c>
      <c r="C166" s="78">
        <v>1.26654E-3</v>
      </c>
      <c r="D166" s="78">
        <v>0</v>
      </c>
      <c r="E166" s="79" t="str">
        <f t="shared" si="12"/>
        <v/>
      </c>
      <c r="F166" s="63">
        <f t="shared" si="13"/>
        <v>5.0179703666378196E-6</v>
      </c>
      <c r="G166" s="48">
        <v>0.13335855999999999</v>
      </c>
      <c r="H166" s="48">
        <v>75.416047619047603</v>
      </c>
      <c r="I166" s="148"/>
      <c r="J166" s="78">
        <v>0</v>
      </c>
      <c r="K166" s="78">
        <v>0</v>
      </c>
      <c r="L166" s="79" t="str">
        <f t="shared" si="14"/>
        <v/>
      </c>
      <c r="M166" s="63">
        <f t="shared" si="15"/>
        <v>0</v>
      </c>
    </row>
    <row r="167" spans="1:13" ht="12.75" customHeight="1" x14ac:dyDescent="0.2">
      <c r="A167" s="47" t="s">
        <v>1964</v>
      </c>
      <c r="B167" s="47" t="s">
        <v>1965</v>
      </c>
      <c r="C167" s="78">
        <v>1.193E-3</v>
      </c>
      <c r="D167" s="78">
        <v>0</v>
      </c>
      <c r="E167" s="79" t="str">
        <f t="shared" si="12"/>
        <v/>
      </c>
      <c r="F167" s="63">
        <f t="shared" si="13"/>
        <v>4.7266084351058156E-6</v>
      </c>
      <c r="G167" s="48">
        <v>0</v>
      </c>
      <c r="H167" s="48">
        <v>72.103916666666706</v>
      </c>
      <c r="I167" s="148"/>
      <c r="J167" s="78">
        <v>0</v>
      </c>
      <c r="K167" s="78">
        <v>0</v>
      </c>
      <c r="L167" s="79" t="str">
        <f t="shared" ref="L167:L192" si="16">IF(ISERROR(J167/K167-1),"",IF((J167/K167-1)&gt;10000%,"",J167/K167-1))</f>
        <v/>
      </c>
      <c r="M167" s="63">
        <f t="shared" ref="M167:M192" si="17">IF(ISERROR(J167/C167),"",IF(J167/C167&gt;10000%,"",J167/C167))</f>
        <v>0</v>
      </c>
    </row>
    <row r="168" spans="1:13" ht="12.75" customHeight="1" x14ac:dyDescent="0.2">
      <c r="A168" s="47" t="s">
        <v>0</v>
      </c>
      <c r="B168" s="47" t="s">
        <v>1096</v>
      </c>
      <c r="C168" s="78">
        <v>8.3396000000000002E-4</v>
      </c>
      <c r="D168" s="78">
        <v>0</v>
      </c>
      <c r="E168" s="79" t="str">
        <f t="shared" si="12"/>
        <v/>
      </c>
      <c r="F168" s="63">
        <f t="shared" si="13"/>
        <v>3.3041092795815975E-6</v>
      </c>
      <c r="G168" s="48">
        <v>1.3741881310000001</v>
      </c>
      <c r="H168" s="48">
        <v>110.1507</v>
      </c>
      <c r="I168" s="148"/>
      <c r="J168" s="78">
        <v>0</v>
      </c>
      <c r="K168" s="78">
        <v>0</v>
      </c>
      <c r="L168" s="79" t="str">
        <f t="shared" si="16"/>
        <v/>
      </c>
      <c r="M168" s="63">
        <f t="shared" si="17"/>
        <v>0</v>
      </c>
    </row>
    <row r="169" spans="1:13" ht="12.75" customHeight="1" x14ac:dyDescent="0.2">
      <c r="A169" s="47" t="s">
        <v>1535</v>
      </c>
      <c r="B169" s="47" t="s">
        <v>1536</v>
      </c>
      <c r="C169" s="78">
        <v>8.3033E-4</v>
      </c>
      <c r="D169" s="78">
        <v>2.81759E-3</v>
      </c>
      <c r="E169" s="79">
        <f t="shared" si="12"/>
        <v>-0.70530488822007453</v>
      </c>
      <c r="F169" s="63">
        <f t="shared" si="13"/>
        <v>3.2897273947371428E-6</v>
      </c>
      <c r="G169" s="48">
        <v>9.7560779E-2</v>
      </c>
      <c r="H169" s="48">
        <v>20.098619047619</v>
      </c>
      <c r="I169" s="148"/>
      <c r="J169" s="78">
        <v>0</v>
      </c>
      <c r="K169" s="78">
        <v>0</v>
      </c>
      <c r="L169" s="79" t="str">
        <f t="shared" si="16"/>
        <v/>
      </c>
      <c r="M169" s="63">
        <f t="shared" si="17"/>
        <v>0</v>
      </c>
    </row>
    <row r="170" spans="1:13" ht="12.75" customHeight="1" x14ac:dyDescent="0.2">
      <c r="A170" s="47" t="s">
        <v>2120</v>
      </c>
      <c r="B170" s="47" t="s">
        <v>2109</v>
      </c>
      <c r="C170" s="78">
        <v>6.5654999999999999E-4</v>
      </c>
      <c r="D170" s="78">
        <v>0</v>
      </c>
      <c r="E170" s="79" t="str">
        <f t="shared" si="12"/>
        <v/>
      </c>
      <c r="F170" s="63">
        <f t="shared" si="13"/>
        <v>2.6012194200073119E-6</v>
      </c>
      <c r="G170" s="48">
        <v>1.0037489E-2</v>
      </c>
      <c r="H170" s="48">
        <v>150.006714285714</v>
      </c>
      <c r="I170" s="148"/>
      <c r="J170" s="78">
        <v>0</v>
      </c>
      <c r="K170" s="78">
        <v>0</v>
      </c>
      <c r="L170" s="79" t="str">
        <f t="shared" si="16"/>
        <v/>
      </c>
      <c r="M170" s="63">
        <f t="shared" si="17"/>
        <v>0</v>
      </c>
    </row>
    <row r="171" spans="1:13" ht="12.75" customHeight="1" x14ac:dyDescent="0.2">
      <c r="A171" s="47" t="s">
        <v>1631</v>
      </c>
      <c r="B171" s="47" t="s">
        <v>1058</v>
      </c>
      <c r="C171" s="78">
        <v>4.9140000000000002E-4</v>
      </c>
      <c r="D171" s="78">
        <v>8.3746850000000012E-2</v>
      </c>
      <c r="E171" s="79">
        <f t="shared" si="12"/>
        <v>-0.99413231661847579</v>
      </c>
      <c r="F171" s="63">
        <f t="shared" si="13"/>
        <v>1.9469030888608528E-6</v>
      </c>
      <c r="G171" s="48">
        <v>0.88019309999999995</v>
      </c>
      <c r="H171" s="48">
        <v>367.29871428571403</v>
      </c>
      <c r="I171" s="148"/>
      <c r="J171" s="78">
        <v>0</v>
      </c>
      <c r="K171" s="78">
        <v>0</v>
      </c>
      <c r="L171" s="79" t="str">
        <f t="shared" si="16"/>
        <v/>
      </c>
      <c r="M171" s="63">
        <f t="shared" si="17"/>
        <v>0</v>
      </c>
    </row>
    <row r="172" spans="1:13" ht="12.75" customHeight="1" x14ac:dyDescent="0.2">
      <c r="A172" s="47" t="s">
        <v>1180</v>
      </c>
      <c r="B172" s="47" t="s">
        <v>1013</v>
      </c>
      <c r="C172" s="78">
        <v>4.6674999999999999E-4</v>
      </c>
      <c r="D172" s="78">
        <v>4.5999999999999999E-3</v>
      </c>
      <c r="E172" s="79">
        <f t="shared" si="12"/>
        <v>-0.89853260869565221</v>
      </c>
      <c r="F172" s="63">
        <f t="shared" si="13"/>
        <v>1.8492409782779875E-6</v>
      </c>
      <c r="G172" s="48">
        <v>12.11956</v>
      </c>
      <c r="H172" s="48">
        <v>49.368761904761897</v>
      </c>
      <c r="I172" s="148"/>
      <c r="J172" s="78">
        <v>0</v>
      </c>
      <c r="K172" s="78">
        <v>0</v>
      </c>
      <c r="L172" s="79" t="str">
        <f t="shared" si="16"/>
        <v/>
      </c>
      <c r="M172" s="63">
        <f t="shared" si="17"/>
        <v>0</v>
      </c>
    </row>
    <row r="173" spans="1:13" ht="12.75" customHeight="1" x14ac:dyDescent="0.2">
      <c r="A173" s="47" t="s">
        <v>2122</v>
      </c>
      <c r="B173" s="47" t="s">
        <v>2111</v>
      </c>
      <c r="C173" s="78">
        <v>4.1156999999999999E-4</v>
      </c>
      <c r="D173" s="78">
        <v>0</v>
      </c>
      <c r="E173" s="79" t="str">
        <f t="shared" si="12"/>
        <v/>
      </c>
      <c r="F173" s="63">
        <f t="shared" si="13"/>
        <v>1.6306204808352893E-6</v>
      </c>
      <c r="G173" s="48">
        <v>6.4442100000000006E-4</v>
      </c>
      <c r="H173" s="48">
        <v>149.979047619048</v>
      </c>
      <c r="I173" s="148"/>
      <c r="J173" s="78">
        <v>4.1163000000000001E-4</v>
      </c>
      <c r="K173" s="78">
        <v>0</v>
      </c>
      <c r="L173" s="79" t="str">
        <f t="shared" si="16"/>
        <v/>
      </c>
      <c r="M173" s="63">
        <f t="shared" si="17"/>
        <v>1.0001457832203513</v>
      </c>
    </row>
    <row r="174" spans="1:13" ht="12.75" customHeight="1" x14ac:dyDescent="0.2">
      <c r="A174" s="47" t="s">
        <v>1730</v>
      </c>
      <c r="B174" s="47" t="s">
        <v>1738</v>
      </c>
      <c r="C174" s="78">
        <v>0</v>
      </c>
      <c r="D174" s="78">
        <v>0.16830000000000001</v>
      </c>
      <c r="E174" s="79">
        <f t="shared" si="12"/>
        <v>-1</v>
      </c>
      <c r="F174" s="63">
        <f t="shared" si="13"/>
        <v>0</v>
      </c>
      <c r="G174" s="48">
        <v>0.121641552</v>
      </c>
      <c r="H174" s="48">
        <v>40.001523809523803</v>
      </c>
      <c r="I174" s="148"/>
      <c r="J174" s="78">
        <v>0</v>
      </c>
      <c r="K174" s="78">
        <v>8.4082020000000007E-2</v>
      </c>
      <c r="L174" s="79">
        <f t="shared" si="16"/>
        <v>-1</v>
      </c>
      <c r="M174" s="63" t="str">
        <f t="shared" si="17"/>
        <v/>
      </c>
    </row>
    <row r="175" spans="1:13" ht="12.75" customHeight="1" x14ac:dyDescent="0.2">
      <c r="A175" s="47" t="s">
        <v>1642</v>
      </c>
      <c r="B175" s="47" t="s">
        <v>1036</v>
      </c>
      <c r="C175" s="78">
        <v>0</v>
      </c>
      <c r="D175" s="78">
        <v>8.3671670000000004E-2</v>
      </c>
      <c r="E175" s="79">
        <f t="shared" si="12"/>
        <v>-1</v>
      </c>
      <c r="F175" s="63">
        <f t="shared" si="13"/>
        <v>0</v>
      </c>
      <c r="G175" s="48">
        <v>0.79597520999999993</v>
      </c>
      <c r="H175" s="48">
        <v>211.20347619047601</v>
      </c>
      <c r="I175" s="148"/>
      <c r="J175" s="78">
        <v>0</v>
      </c>
      <c r="K175" s="78">
        <v>0</v>
      </c>
      <c r="L175" s="79" t="str">
        <f t="shared" si="16"/>
        <v/>
      </c>
      <c r="M175" s="63" t="str">
        <f t="shared" si="17"/>
        <v/>
      </c>
    </row>
    <row r="176" spans="1:13" ht="12.75" customHeight="1" x14ac:dyDescent="0.2">
      <c r="A176" s="47" t="s">
        <v>2023</v>
      </c>
      <c r="B176" s="47" t="s">
        <v>2024</v>
      </c>
      <c r="C176" s="78">
        <v>0</v>
      </c>
      <c r="D176" s="78">
        <v>7.8664300000000006E-2</v>
      </c>
      <c r="E176" s="79">
        <f t="shared" si="12"/>
        <v>-1</v>
      </c>
      <c r="F176" s="63">
        <f t="shared" si="13"/>
        <v>0</v>
      </c>
      <c r="G176" s="48">
        <v>2.3962345599999999</v>
      </c>
      <c r="H176" s="48">
        <v>21.809619047619002</v>
      </c>
      <c r="I176" s="148"/>
      <c r="J176" s="78">
        <v>0</v>
      </c>
      <c r="K176" s="78">
        <v>0</v>
      </c>
      <c r="L176" s="79" t="str">
        <f t="shared" si="16"/>
        <v/>
      </c>
      <c r="M176" s="63" t="str">
        <f t="shared" si="17"/>
        <v/>
      </c>
    </row>
    <row r="177" spans="1:13" ht="12.75" customHeight="1" x14ac:dyDescent="0.2">
      <c r="A177" s="47" t="s">
        <v>2027</v>
      </c>
      <c r="B177" s="47" t="s">
        <v>2028</v>
      </c>
      <c r="C177" s="78">
        <v>0</v>
      </c>
      <c r="D177" s="78">
        <v>6.8663729999999992E-2</v>
      </c>
      <c r="E177" s="79">
        <f t="shared" si="12"/>
        <v>-1</v>
      </c>
      <c r="F177" s="63">
        <f t="shared" si="13"/>
        <v>0</v>
      </c>
      <c r="G177" s="48">
        <v>2.8273490000000002E-2</v>
      </c>
      <c r="H177" s="48">
        <v>19.309571428571399</v>
      </c>
      <c r="I177" s="148"/>
      <c r="J177" s="78">
        <v>0</v>
      </c>
      <c r="K177" s="78">
        <v>0</v>
      </c>
      <c r="L177" s="79" t="str">
        <f t="shared" si="16"/>
        <v/>
      </c>
      <c r="M177" s="63" t="str">
        <f t="shared" si="17"/>
        <v/>
      </c>
    </row>
    <row r="178" spans="1:13" ht="12.75" customHeight="1" x14ac:dyDescent="0.2">
      <c r="A178" s="47" t="s">
        <v>1616</v>
      </c>
      <c r="B178" s="47" t="s">
        <v>1615</v>
      </c>
      <c r="C178" s="78">
        <v>0</v>
      </c>
      <c r="D178" s="78">
        <v>2.7199999999999998E-2</v>
      </c>
      <c r="E178" s="79">
        <f t="shared" si="12"/>
        <v>-1</v>
      </c>
      <c r="F178" s="63">
        <f t="shared" si="13"/>
        <v>0</v>
      </c>
      <c r="G178" s="48">
        <v>2.6757345446369998</v>
      </c>
      <c r="H178" s="48">
        <v>57.280666666666697</v>
      </c>
      <c r="I178" s="148"/>
      <c r="J178" s="78">
        <v>0</v>
      </c>
      <c r="K178" s="78">
        <v>2.7199999999999998E-2</v>
      </c>
      <c r="L178" s="79">
        <f t="shared" si="16"/>
        <v>-1</v>
      </c>
      <c r="M178" s="63" t="str">
        <f t="shared" si="17"/>
        <v/>
      </c>
    </row>
    <row r="179" spans="1:13" ht="12.75" customHeight="1" x14ac:dyDescent="0.2">
      <c r="A179" s="47" t="s">
        <v>1766</v>
      </c>
      <c r="B179" s="47" t="s">
        <v>1765</v>
      </c>
      <c r="C179" s="78">
        <v>0</v>
      </c>
      <c r="D179" s="78">
        <v>1.8532099999999999E-2</v>
      </c>
      <c r="E179" s="79">
        <f t="shared" si="12"/>
        <v>-1</v>
      </c>
      <c r="F179" s="63">
        <f t="shared" si="13"/>
        <v>0</v>
      </c>
      <c r="G179" s="48">
        <v>2.68743E-4</v>
      </c>
      <c r="H179" s="48">
        <v>59.997904761904799</v>
      </c>
      <c r="I179" s="148"/>
      <c r="J179" s="78">
        <v>0</v>
      </c>
      <c r="K179" s="78">
        <v>1.7975000000000001E-3</v>
      </c>
      <c r="L179" s="79">
        <f t="shared" si="16"/>
        <v>-1</v>
      </c>
      <c r="M179" s="63" t="str">
        <f t="shared" si="17"/>
        <v/>
      </c>
    </row>
    <row r="180" spans="1:13" ht="12.75" customHeight="1" x14ac:dyDescent="0.2">
      <c r="A180" s="47" t="s">
        <v>1113</v>
      </c>
      <c r="B180" s="47" t="s">
        <v>981</v>
      </c>
      <c r="C180" s="78">
        <v>0</v>
      </c>
      <c r="D180" s="78">
        <v>1.8270000000000002E-2</v>
      </c>
      <c r="E180" s="79">
        <f t="shared" si="12"/>
        <v>-1</v>
      </c>
      <c r="F180" s="63">
        <f t="shared" si="13"/>
        <v>0</v>
      </c>
      <c r="G180" s="48">
        <v>0.45618726799999998</v>
      </c>
      <c r="H180" s="48">
        <v>127.2865</v>
      </c>
      <c r="I180" s="148"/>
      <c r="J180" s="78">
        <v>0</v>
      </c>
      <c r="K180" s="78">
        <v>0</v>
      </c>
      <c r="L180" s="79" t="str">
        <f t="shared" si="16"/>
        <v/>
      </c>
      <c r="M180" s="63" t="str">
        <f t="shared" si="17"/>
        <v/>
      </c>
    </row>
    <row r="181" spans="1:13" ht="12.75" customHeight="1" x14ac:dyDescent="0.2">
      <c r="A181" s="47" t="s">
        <v>1612</v>
      </c>
      <c r="B181" s="47" t="s">
        <v>1611</v>
      </c>
      <c r="C181" s="78">
        <v>0</v>
      </c>
      <c r="D181" s="78">
        <v>1.4743600000000001E-2</v>
      </c>
      <c r="E181" s="79">
        <f t="shared" si="12"/>
        <v>-1</v>
      </c>
      <c r="F181" s="63">
        <f t="shared" si="13"/>
        <v>0</v>
      </c>
      <c r="G181" s="48">
        <v>2.4004738323419996</v>
      </c>
      <c r="H181" s="48">
        <v>48.175190476190501</v>
      </c>
      <c r="I181" s="148"/>
      <c r="J181" s="78">
        <v>4.0377600000000005E-3</v>
      </c>
      <c r="K181" s="78">
        <v>1.4743600000000001E-2</v>
      </c>
      <c r="L181" s="79">
        <f t="shared" si="16"/>
        <v>-0.72613472964540549</v>
      </c>
      <c r="M181" s="63" t="str">
        <f t="shared" si="17"/>
        <v/>
      </c>
    </row>
    <row r="182" spans="1:13" ht="12.75" customHeight="1" x14ac:dyDescent="0.2">
      <c r="A182" s="47" t="s">
        <v>1638</v>
      </c>
      <c r="B182" s="47" t="s">
        <v>1037</v>
      </c>
      <c r="C182" s="78">
        <v>0</v>
      </c>
      <c r="D182" s="78">
        <v>1.3941E-2</v>
      </c>
      <c r="E182" s="79">
        <f t="shared" si="12"/>
        <v>-1</v>
      </c>
      <c r="F182" s="63">
        <f t="shared" si="13"/>
        <v>0</v>
      </c>
      <c r="G182" s="48">
        <v>1.77389029</v>
      </c>
      <c r="H182" s="48">
        <v>635.79033333333302</v>
      </c>
      <c r="I182" s="148"/>
      <c r="J182" s="78">
        <v>0</v>
      </c>
      <c r="K182" s="78">
        <v>0</v>
      </c>
      <c r="L182" s="79" t="str">
        <f t="shared" si="16"/>
        <v/>
      </c>
      <c r="M182" s="63" t="str">
        <f t="shared" si="17"/>
        <v/>
      </c>
    </row>
    <row r="183" spans="1:13" ht="12.75" customHeight="1" x14ac:dyDescent="0.2">
      <c r="A183" s="47" t="s">
        <v>2116</v>
      </c>
      <c r="B183" s="47" t="s">
        <v>2105</v>
      </c>
      <c r="C183" s="78">
        <v>0</v>
      </c>
      <c r="D183" s="78">
        <v>1.00386E-2</v>
      </c>
      <c r="E183" s="79">
        <f t="shared" si="12"/>
        <v>-1</v>
      </c>
      <c r="F183" s="63">
        <f t="shared" si="13"/>
        <v>0</v>
      </c>
      <c r="G183" s="48">
        <v>1.1596549999999999E-2</v>
      </c>
      <c r="H183" s="48">
        <v>100.001380952381</v>
      </c>
      <c r="I183" s="148"/>
      <c r="J183" s="78">
        <v>0</v>
      </c>
      <c r="K183" s="78">
        <v>0</v>
      </c>
      <c r="L183" s="79" t="str">
        <f t="shared" si="16"/>
        <v/>
      </c>
      <c r="M183" s="63" t="str">
        <f t="shared" si="17"/>
        <v/>
      </c>
    </row>
    <row r="184" spans="1:13" ht="12.75" customHeight="1" x14ac:dyDescent="0.2">
      <c r="A184" s="47" t="s">
        <v>1203</v>
      </c>
      <c r="B184" s="47" t="s">
        <v>1055</v>
      </c>
      <c r="C184" s="78">
        <v>0</v>
      </c>
      <c r="D184" s="78">
        <v>9.3790000000000002E-3</v>
      </c>
      <c r="E184" s="79">
        <f t="shared" si="12"/>
        <v>-1</v>
      </c>
      <c r="F184" s="63">
        <f t="shared" si="13"/>
        <v>0</v>
      </c>
      <c r="G184" s="48">
        <v>23.704109020000001</v>
      </c>
      <c r="H184" s="48">
        <v>56.654380952380897</v>
      </c>
      <c r="I184" s="148"/>
      <c r="J184" s="78">
        <v>0</v>
      </c>
      <c r="K184" s="78">
        <v>7.3540000000000003E-3</v>
      </c>
      <c r="L184" s="79">
        <f t="shared" si="16"/>
        <v>-1</v>
      </c>
      <c r="M184" s="63" t="str">
        <f t="shared" si="17"/>
        <v/>
      </c>
    </row>
    <row r="185" spans="1:13" ht="12.75" customHeight="1" x14ac:dyDescent="0.2">
      <c r="A185" s="47" t="s">
        <v>1876</v>
      </c>
      <c r="B185" s="47" t="s">
        <v>1877</v>
      </c>
      <c r="C185" s="78">
        <v>0</v>
      </c>
      <c r="D185" s="78">
        <v>9.1450000000000004E-3</v>
      </c>
      <c r="E185" s="79">
        <f t="shared" si="12"/>
        <v>-1</v>
      </c>
      <c r="F185" s="63">
        <f t="shared" si="13"/>
        <v>0</v>
      </c>
      <c r="G185" s="48">
        <v>3.2884559999999999E-3</v>
      </c>
      <c r="H185" s="48">
        <v>134.98005000000001</v>
      </c>
      <c r="I185" s="148"/>
      <c r="J185" s="78">
        <v>0</v>
      </c>
      <c r="K185" s="78">
        <v>0</v>
      </c>
      <c r="L185" s="79" t="str">
        <f t="shared" si="16"/>
        <v/>
      </c>
      <c r="M185" s="63" t="str">
        <f t="shared" si="17"/>
        <v/>
      </c>
    </row>
    <row r="186" spans="1:13" ht="12.75" customHeight="1" x14ac:dyDescent="0.2">
      <c r="A186" s="47" t="s">
        <v>1208</v>
      </c>
      <c r="B186" s="47" t="s">
        <v>1063</v>
      </c>
      <c r="C186" s="78">
        <v>0</v>
      </c>
      <c r="D186" s="78">
        <v>8.9359599999999997E-3</v>
      </c>
      <c r="E186" s="79">
        <f t="shared" si="12"/>
        <v>-1</v>
      </c>
      <c r="F186" s="63">
        <f t="shared" si="13"/>
        <v>0</v>
      </c>
      <c r="G186" s="48">
        <v>2.1691277200000001</v>
      </c>
      <c r="H186" s="48">
        <v>95.297285714285707</v>
      </c>
      <c r="I186" s="148"/>
      <c r="J186" s="78">
        <v>0</v>
      </c>
      <c r="K186" s="78">
        <v>0</v>
      </c>
      <c r="L186" s="79" t="str">
        <f t="shared" si="16"/>
        <v/>
      </c>
      <c r="M186" s="63" t="str">
        <f t="shared" si="17"/>
        <v/>
      </c>
    </row>
    <row r="187" spans="1:13" ht="12.75" customHeight="1" x14ac:dyDescent="0.2">
      <c r="A187" s="47" t="s">
        <v>1962</v>
      </c>
      <c r="B187" s="47" t="s">
        <v>1963</v>
      </c>
      <c r="C187" s="78">
        <v>0</v>
      </c>
      <c r="D187" s="78">
        <v>6.4075E-3</v>
      </c>
      <c r="E187" s="79">
        <f t="shared" si="12"/>
        <v>-1</v>
      </c>
      <c r="F187" s="63">
        <f t="shared" si="13"/>
        <v>0</v>
      </c>
      <c r="G187" s="48">
        <v>0.29491449400000003</v>
      </c>
      <c r="H187" s="48">
        <v>255.85821052631599</v>
      </c>
      <c r="I187" s="148"/>
      <c r="J187" s="78">
        <v>1.9225349999999999E-2</v>
      </c>
      <c r="K187" s="78">
        <v>0</v>
      </c>
      <c r="L187" s="79" t="str">
        <f t="shared" si="16"/>
        <v/>
      </c>
      <c r="M187" s="63" t="str">
        <f t="shared" si="17"/>
        <v/>
      </c>
    </row>
    <row r="188" spans="1:13" ht="12.75" customHeight="1" x14ac:dyDescent="0.2">
      <c r="A188" s="47" t="s">
        <v>1540</v>
      </c>
      <c r="B188" s="47" t="s">
        <v>1541</v>
      </c>
      <c r="C188" s="78">
        <v>0</v>
      </c>
      <c r="D188" s="78">
        <v>2.6067E-3</v>
      </c>
      <c r="E188" s="79">
        <f t="shared" si="12"/>
        <v>-1</v>
      </c>
      <c r="F188" s="63">
        <f t="shared" si="13"/>
        <v>0</v>
      </c>
      <c r="G188" s="48">
        <v>7.6416933000000006E-2</v>
      </c>
      <c r="H188" s="48">
        <v>19.996476190476201</v>
      </c>
      <c r="I188" s="148"/>
      <c r="J188" s="78">
        <v>0</v>
      </c>
      <c r="K188" s="78">
        <v>0</v>
      </c>
      <c r="L188" s="79" t="str">
        <f t="shared" si="16"/>
        <v/>
      </c>
      <c r="M188" s="63" t="str">
        <f t="shared" si="17"/>
        <v/>
      </c>
    </row>
    <row r="189" spans="1:13" ht="12.75" customHeight="1" x14ac:dyDescent="0.2">
      <c r="A189" s="47" t="s">
        <v>1620</v>
      </c>
      <c r="B189" s="47" t="s">
        <v>1619</v>
      </c>
      <c r="C189" s="78">
        <v>0</v>
      </c>
      <c r="D189" s="78">
        <v>1.7582000000000001E-3</v>
      </c>
      <c r="E189" s="79">
        <f t="shared" si="12"/>
        <v>-1</v>
      </c>
      <c r="F189" s="63">
        <f t="shared" si="13"/>
        <v>0</v>
      </c>
      <c r="G189" s="48">
        <v>2.0020155746324999</v>
      </c>
      <c r="H189" s="48">
        <v>41.920047619047601</v>
      </c>
      <c r="I189" s="148"/>
      <c r="J189" s="78">
        <v>1.5584809999999999E-2</v>
      </c>
      <c r="K189" s="78">
        <v>3.3785600000000001E-3</v>
      </c>
      <c r="L189" s="79">
        <f t="shared" si="16"/>
        <v>3.6128557728736501</v>
      </c>
      <c r="M189" s="63" t="str">
        <f t="shared" si="17"/>
        <v/>
      </c>
    </row>
    <row r="190" spans="1:13" ht="12.75" customHeight="1" x14ac:dyDescent="0.2">
      <c r="A190" s="47" t="s">
        <v>1210</v>
      </c>
      <c r="B190" s="47" t="s">
        <v>1070</v>
      </c>
      <c r="C190" s="78">
        <v>0</v>
      </c>
      <c r="D190" s="78">
        <v>1.6213699999999998E-3</v>
      </c>
      <c r="E190" s="79">
        <f t="shared" si="12"/>
        <v>-1</v>
      </c>
      <c r="F190" s="63">
        <f t="shared" si="13"/>
        <v>0</v>
      </c>
      <c r="G190" s="48">
        <v>0.24872270999999999</v>
      </c>
      <c r="H190" s="48">
        <v>716.52438095238097</v>
      </c>
      <c r="I190" s="148"/>
      <c r="J190" s="78">
        <v>0</v>
      </c>
      <c r="K190" s="78">
        <v>0</v>
      </c>
      <c r="L190" s="79" t="str">
        <f t="shared" si="16"/>
        <v/>
      </c>
      <c r="M190" s="63" t="str">
        <f t="shared" si="17"/>
        <v/>
      </c>
    </row>
    <row r="191" spans="1:13" ht="12.75" customHeight="1" x14ac:dyDescent="0.2">
      <c r="A191" s="47" t="s">
        <v>1216</v>
      </c>
      <c r="B191" s="47" t="s">
        <v>1076</v>
      </c>
      <c r="C191" s="78">
        <v>0</v>
      </c>
      <c r="D191" s="78">
        <v>1.4451500000000001E-3</v>
      </c>
      <c r="E191" s="79">
        <f t="shared" si="12"/>
        <v>-1</v>
      </c>
      <c r="F191" s="63">
        <f t="shared" si="13"/>
        <v>0</v>
      </c>
      <c r="G191" s="48">
        <v>4.2897642529170001</v>
      </c>
      <c r="H191" s="48">
        <v>84.932333333333304</v>
      </c>
      <c r="I191" s="148"/>
      <c r="J191" s="78">
        <v>0</v>
      </c>
      <c r="K191" s="78">
        <v>0</v>
      </c>
      <c r="L191" s="79" t="str">
        <f t="shared" si="16"/>
        <v/>
      </c>
      <c r="M191" s="63" t="str">
        <f t="shared" si="17"/>
        <v/>
      </c>
    </row>
    <row r="192" spans="1:13" ht="12.75" customHeight="1" x14ac:dyDescent="0.2">
      <c r="A192" s="47" t="s">
        <v>1970</v>
      </c>
      <c r="B192" s="47" t="s">
        <v>1971</v>
      </c>
      <c r="C192" s="78">
        <v>0</v>
      </c>
      <c r="D192" s="78">
        <v>4.7339999999999996E-4</v>
      </c>
      <c r="E192" s="79">
        <f t="shared" si="12"/>
        <v>-1</v>
      </c>
      <c r="F192" s="63">
        <f t="shared" si="13"/>
        <v>0</v>
      </c>
      <c r="G192" s="48">
        <v>1.0764968999999999E-2</v>
      </c>
      <c r="H192" s="48">
        <v>255.217625</v>
      </c>
      <c r="I192" s="148"/>
      <c r="J192" s="78">
        <v>0</v>
      </c>
      <c r="K192" s="78">
        <v>9.7403999999999991E-4</v>
      </c>
      <c r="L192" s="79">
        <f t="shared" si="16"/>
        <v>-1</v>
      </c>
      <c r="M192" s="63" t="str">
        <f t="shared" si="17"/>
        <v/>
      </c>
    </row>
    <row r="193" spans="1:13" ht="12.75" customHeight="1" x14ac:dyDescent="0.2">
      <c r="A193" s="47" t="s">
        <v>2967</v>
      </c>
      <c r="B193" s="47" t="s">
        <v>2968</v>
      </c>
      <c r="C193" s="78">
        <v>0</v>
      </c>
      <c r="D193" s="78">
        <v>1.941E-4</v>
      </c>
      <c r="E193" s="79">
        <f t="shared" si="12"/>
        <v>-1</v>
      </c>
      <c r="F193" s="63">
        <f t="shared" si="13"/>
        <v>0</v>
      </c>
      <c r="G193" s="48">
        <v>1.935628E-2</v>
      </c>
      <c r="H193" s="48">
        <v>225.99299999999999</v>
      </c>
      <c r="I193" s="148"/>
      <c r="J193" s="78">
        <v>0</v>
      </c>
      <c r="K193" s="78">
        <v>0</v>
      </c>
      <c r="L193" s="79"/>
      <c r="M193" s="63"/>
    </row>
    <row r="194" spans="1:13" ht="12.75" customHeight="1" x14ac:dyDescent="0.2">
      <c r="A194" s="47" t="s">
        <v>1228</v>
      </c>
      <c r="B194" s="47" t="s">
        <v>1084</v>
      </c>
      <c r="C194" s="78">
        <v>0</v>
      </c>
      <c r="D194" s="78">
        <v>0</v>
      </c>
      <c r="E194" s="79" t="str">
        <f t="shared" si="12"/>
        <v/>
      </c>
      <c r="F194" s="63">
        <f t="shared" si="13"/>
        <v>0</v>
      </c>
      <c r="G194" s="48">
        <v>0.10368239</v>
      </c>
      <c r="H194" s="48">
        <v>60.6451904761905</v>
      </c>
      <c r="I194" s="148"/>
      <c r="J194" s="78">
        <v>0</v>
      </c>
      <c r="K194" s="78">
        <v>0</v>
      </c>
      <c r="L194" s="79" t="str">
        <f t="shared" ref="L194:L225" si="18">IF(ISERROR(J194/K194-1),"",IF((J194/K194-1)&gt;10000%,"",J194/K194-1))</f>
        <v/>
      </c>
      <c r="M194" s="63" t="str">
        <f t="shared" ref="M194:M225" si="19">IF(ISERROR(J194/C194),"",IF(J194/C194&gt;10000%,"",J194/C194))</f>
        <v/>
      </c>
    </row>
    <row r="195" spans="1:13" ht="12.75" customHeight="1" x14ac:dyDescent="0.2">
      <c r="A195" s="47" t="s">
        <v>2015</v>
      </c>
      <c r="B195" s="47" t="s">
        <v>2016</v>
      </c>
      <c r="C195" s="78">
        <v>0</v>
      </c>
      <c r="D195" s="78">
        <v>0</v>
      </c>
      <c r="E195" s="79" t="str">
        <f t="shared" si="12"/>
        <v/>
      </c>
      <c r="F195" s="63">
        <f t="shared" si="13"/>
        <v>0</v>
      </c>
      <c r="G195" s="48">
        <v>1.6589049999999998E-2</v>
      </c>
      <c r="H195" s="48">
        <v>32.955904761904797</v>
      </c>
      <c r="I195" s="148"/>
      <c r="J195" s="78">
        <v>0</v>
      </c>
      <c r="K195" s="78">
        <v>0</v>
      </c>
      <c r="L195" s="79" t="str">
        <f t="shared" si="18"/>
        <v/>
      </c>
      <c r="M195" s="63" t="str">
        <f t="shared" si="19"/>
        <v/>
      </c>
    </row>
    <row r="196" spans="1:13" ht="12.75" customHeight="1" x14ac:dyDescent="0.2">
      <c r="A196" s="47" t="s">
        <v>1888</v>
      </c>
      <c r="B196" s="47" t="s">
        <v>1889</v>
      </c>
      <c r="C196" s="78">
        <v>0</v>
      </c>
      <c r="D196" s="78">
        <v>0</v>
      </c>
      <c r="E196" s="79" t="str">
        <f t="shared" si="12"/>
        <v/>
      </c>
      <c r="F196" s="63">
        <f t="shared" si="13"/>
        <v>0</v>
      </c>
      <c r="G196" s="48">
        <v>0</v>
      </c>
      <c r="H196" s="48">
        <v>59.991333333333301</v>
      </c>
      <c r="I196" s="148"/>
      <c r="J196" s="78">
        <v>0</v>
      </c>
      <c r="K196" s="78">
        <v>0</v>
      </c>
      <c r="L196" s="79" t="str">
        <f t="shared" si="18"/>
        <v/>
      </c>
      <c r="M196" s="63" t="str">
        <f t="shared" si="19"/>
        <v/>
      </c>
    </row>
    <row r="197" spans="1:13" ht="12.75" customHeight="1" x14ac:dyDescent="0.2">
      <c r="A197" s="47" t="s">
        <v>1732</v>
      </c>
      <c r="B197" s="47" t="s">
        <v>1740</v>
      </c>
      <c r="C197" s="78">
        <v>0</v>
      </c>
      <c r="D197" s="78">
        <v>0</v>
      </c>
      <c r="E197" s="79" t="str">
        <f t="shared" si="12"/>
        <v/>
      </c>
      <c r="F197" s="63">
        <f t="shared" si="13"/>
        <v>0</v>
      </c>
      <c r="G197" s="48">
        <v>2.3615098000000001E-2</v>
      </c>
      <c r="H197" s="48">
        <v>39.994571428571398</v>
      </c>
      <c r="I197" s="148"/>
      <c r="J197" s="78">
        <v>0</v>
      </c>
      <c r="K197" s="78">
        <v>0</v>
      </c>
      <c r="L197" s="79" t="str">
        <f t="shared" si="18"/>
        <v/>
      </c>
      <c r="M197" s="63" t="str">
        <f t="shared" si="19"/>
        <v/>
      </c>
    </row>
    <row r="198" spans="1:13" ht="12.75" customHeight="1" x14ac:dyDescent="0.2">
      <c r="A198" s="47" t="s">
        <v>1770</v>
      </c>
      <c r="B198" s="47" t="s">
        <v>1769</v>
      </c>
      <c r="C198" s="78">
        <v>0</v>
      </c>
      <c r="D198" s="78">
        <v>0</v>
      </c>
      <c r="E198" s="79" t="str">
        <f t="shared" si="12"/>
        <v/>
      </c>
      <c r="F198" s="63">
        <f t="shared" si="13"/>
        <v>0</v>
      </c>
      <c r="G198" s="48">
        <v>1.166605E-3</v>
      </c>
      <c r="H198" s="48">
        <v>74.993952380952393</v>
      </c>
      <c r="I198" s="148"/>
      <c r="J198" s="78">
        <v>0</v>
      </c>
      <c r="K198" s="78">
        <v>0</v>
      </c>
      <c r="L198" s="79" t="str">
        <f t="shared" si="18"/>
        <v/>
      </c>
      <c r="M198" s="63" t="str">
        <f t="shared" si="19"/>
        <v/>
      </c>
    </row>
    <row r="199" spans="1:13" ht="12.75" customHeight="1" x14ac:dyDescent="0.2">
      <c r="A199" s="47" t="s">
        <v>2124</v>
      </c>
      <c r="B199" s="47" t="s">
        <v>2113</v>
      </c>
      <c r="C199" s="78">
        <v>0</v>
      </c>
      <c r="D199" s="78">
        <v>0</v>
      </c>
      <c r="E199" s="79" t="str">
        <f t="shared" ref="E199:E248" si="20">IF(ISERROR(C199/D199-1),"",IF((C199/D199-1)&gt;10000%,"",C199/D199-1))</f>
        <v/>
      </c>
      <c r="F199" s="63">
        <f t="shared" ref="F199:F248" si="21">C199/$C$249</f>
        <v>0</v>
      </c>
      <c r="G199" s="48">
        <v>0</v>
      </c>
      <c r="H199" s="48">
        <v>39.999809523809503</v>
      </c>
      <c r="I199" s="148"/>
      <c r="J199" s="78">
        <v>0</v>
      </c>
      <c r="K199" s="78">
        <v>0</v>
      </c>
      <c r="L199" s="79" t="str">
        <f t="shared" si="18"/>
        <v/>
      </c>
      <c r="M199" s="63" t="str">
        <f t="shared" si="19"/>
        <v/>
      </c>
    </row>
    <row r="200" spans="1:13" ht="12.75" customHeight="1" x14ac:dyDescent="0.2">
      <c r="A200" s="47" t="s">
        <v>1649</v>
      </c>
      <c r="B200" s="47" t="s">
        <v>1067</v>
      </c>
      <c r="C200" s="78">
        <v>0</v>
      </c>
      <c r="D200" s="78">
        <v>0</v>
      </c>
      <c r="E200" s="79" t="str">
        <f t="shared" si="20"/>
        <v/>
      </c>
      <c r="F200" s="63">
        <f t="shared" si="21"/>
        <v>0</v>
      </c>
      <c r="G200" s="48">
        <v>0.13823656000000001</v>
      </c>
      <c r="H200" s="48">
        <v>149.81852380952401</v>
      </c>
      <c r="I200" s="148"/>
      <c r="J200" s="78">
        <v>0</v>
      </c>
      <c r="K200" s="78">
        <v>0</v>
      </c>
      <c r="L200" s="79" t="str">
        <f t="shared" si="18"/>
        <v/>
      </c>
      <c r="M200" s="63" t="str">
        <f t="shared" si="19"/>
        <v/>
      </c>
    </row>
    <row r="201" spans="1:13" ht="12.75" customHeight="1" x14ac:dyDescent="0.2">
      <c r="A201" s="47" t="s">
        <v>1942</v>
      </c>
      <c r="B201" s="47" t="s">
        <v>1943</v>
      </c>
      <c r="C201" s="78">
        <v>0</v>
      </c>
      <c r="D201" s="78">
        <v>0</v>
      </c>
      <c r="E201" s="79" t="str">
        <f t="shared" si="20"/>
        <v/>
      </c>
      <c r="F201" s="63">
        <f t="shared" si="21"/>
        <v>0</v>
      </c>
      <c r="G201" s="48">
        <v>3.9795851E-2</v>
      </c>
      <c r="H201" s="48">
        <v>40.004857142857098</v>
      </c>
      <c r="I201" s="148"/>
      <c r="J201" s="78">
        <v>0</v>
      </c>
      <c r="K201" s="78">
        <v>0</v>
      </c>
      <c r="L201" s="79" t="str">
        <f t="shared" si="18"/>
        <v/>
      </c>
      <c r="M201" s="63" t="str">
        <f t="shared" si="19"/>
        <v/>
      </c>
    </row>
    <row r="202" spans="1:13" ht="12.75" customHeight="1" x14ac:dyDescent="0.2">
      <c r="A202" s="47" t="s">
        <v>1505</v>
      </c>
      <c r="B202" s="47" t="s">
        <v>727</v>
      </c>
      <c r="C202" s="78">
        <v>0</v>
      </c>
      <c r="D202" s="78">
        <v>0</v>
      </c>
      <c r="E202" s="79" t="str">
        <f t="shared" si="20"/>
        <v/>
      </c>
      <c r="F202" s="63">
        <f t="shared" si="21"/>
        <v>0</v>
      </c>
      <c r="G202" s="48">
        <v>190.36799999999999</v>
      </c>
      <c r="H202" s="48">
        <v>50.1125238095238</v>
      </c>
      <c r="I202" s="148"/>
      <c r="J202" s="78">
        <v>0</v>
      </c>
      <c r="K202" s="78">
        <v>28.501075219999997</v>
      </c>
      <c r="L202" s="79">
        <f t="shared" si="18"/>
        <v>-1</v>
      </c>
      <c r="M202" s="63" t="str">
        <f t="shared" si="19"/>
        <v/>
      </c>
    </row>
    <row r="203" spans="1:13" ht="12.75" customHeight="1" x14ac:dyDescent="0.2">
      <c r="A203" s="47" t="s">
        <v>1736</v>
      </c>
      <c r="B203" s="47" t="s">
        <v>1744</v>
      </c>
      <c r="C203" s="78">
        <v>0</v>
      </c>
      <c r="D203" s="78">
        <v>0</v>
      </c>
      <c r="E203" s="79" t="str">
        <f t="shared" si="20"/>
        <v/>
      </c>
      <c r="F203" s="63">
        <f t="shared" si="21"/>
        <v>0</v>
      </c>
      <c r="G203" s="48">
        <v>5.0922766000000001E-2</v>
      </c>
      <c r="H203" s="48">
        <v>90.003714285714295</v>
      </c>
      <c r="I203" s="148"/>
      <c r="J203" s="78">
        <v>0</v>
      </c>
      <c r="K203" s="78">
        <v>0</v>
      </c>
      <c r="L203" s="79" t="str">
        <f t="shared" si="18"/>
        <v/>
      </c>
      <c r="M203" s="63" t="str">
        <f t="shared" si="19"/>
        <v/>
      </c>
    </row>
    <row r="204" spans="1:13" ht="12.75" customHeight="1" x14ac:dyDescent="0.2">
      <c r="A204" s="47" t="s">
        <v>1764</v>
      </c>
      <c r="B204" s="47" t="s">
        <v>1763</v>
      </c>
      <c r="C204" s="78">
        <v>0</v>
      </c>
      <c r="D204" s="78">
        <v>0</v>
      </c>
      <c r="E204" s="79" t="str">
        <f t="shared" si="20"/>
        <v/>
      </c>
      <c r="F204" s="63">
        <f t="shared" si="21"/>
        <v>0</v>
      </c>
      <c r="G204" s="48">
        <v>0.34653943699999995</v>
      </c>
      <c r="H204" s="48">
        <v>60.018611111111099</v>
      </c>
      <c r="I204" s="148"/>
      <c r="J204" s="78">
        <v>0</v>
      </c>
      <c r="K204" s="78">
        <v>0</v>
      </c>
      <c r="L204" s="79" t="str">
        <f t="shared" si="18"/>
        <v/>
      </c>
      <c r="M204" s="63" t="str">
        <f t="shared" si="19"/>
        <v/>
      </c>
    </row>
    <row r="205" spans="1:13" ht="12.75" customHeight="1" x14ac:dyDescent="0.2">
      <c r="A205" s="47" t="s">
        <v>1960</v>
      </c>
      <c r="B205" s="47" t="s">
        <v>1961</v>
      </c>
      <c r="C205" s="78">
        <v>0</v>
      </c>
      <c r="D205" s="78">
        <v>0</v>
      </c>
      <c r="E205" s="79" t="str">
        <f t="shared" si="20"/>
        <v/>
      </c>
      <c r="F205" s="63">
        <f t="shared" si="21"/>
        <v>0</v>
      </c>
      <c r="G205" s="48">
        <v>0.19731484200000002</v>
      </c>
      <c r="H205" s="48">
        <v>198.94655</v>
      </c>
      <c r="I205" s="148"/>
      <c r="J205" s="78">
        <v>0</v>
      </c>
      <c r="K205" s="78">
        <v>0</v>
      </c>
      <c r="L205" s="79" t="str">
        <f t="shared" si="18"/>
        <v/>
      </c>
      <c r="M205" s="63" t="str">
        <f t="shared" si="19"/>
        <v/>
      </c>
    </row>
    <row r="206" spans="1:13" ht="12.75" customHeight="1" x14ac:dyDescent="0.2">
      <c r="A206" s="47" t="s">
        <v>1632</v>
      </c>
      <c r="B206" s="47" t="s">
        <v>1052</v>
      </c>
      <c r="C206" s="78">
        <v>0</v>
      </c>
      <c r="D206" s="78">
        <v>0</v>
      </c>
      <c r="E206" s="79" t="str">
        <f t="shared" si="20"/>
        <v/>
      </c>
      <c r="F206" s="63">
        <f t="shared" si="21"/>
        <v>0</v>
      </c>
      <c r="G206" s="48">
        <v>0.30432893999999999</v>
      </c>
      <c r="H206" s="48">
        <v>233.67290476190499</v>
      </c>
      <c r="I206" s="148"/>
      <c r="J206" s="78">
        <v>0</v>
      </c>
      <c r="K206" s="78">
        <v>0</v>
      </c>
      <c r="L206" s="79" t="str">
        <f t="shared" si="18"/>
        <v/>
      </c>
      <c r="M206" s="63" t="str">
        <f t="shared" si="19"/>
        <v/>
      </c>
    </row>
    <row r="207" spans="1:13" ht="12.75" customHeight="1" x14ac:dyDescent="0.2">
      <c r="A207" s="47" t="s">
        <v>1958</v>
      </c>
      <c r="B207" s="47" t="s">
        <v>1959</v>
      </c>
      <c r="C207" s="78">
        <v>0</v>
      </c>
      <c r="D207" s="78">
        <v>0</v>
      </c>
      <c r="E207" s="79" t="str">
        <f t="shared" si="20"/>
        <v/>
      </c>
      <c r="F207" s="63">
        <f t="shared" si="21"/>
        <v>0</v>
      </c>
      <c r="G207" s="48">
        <v>0.131245059</v>
      </c>
      <c r="H207" s="48">
        <v>140.26323809523799</v>
      </c>
      <c r="I207" s="148"/>
      <c r="J207" s="78">
        <v>0</v>
      </c>
      <c r="K207" s="78">
        <v>0</v>
      </c>
      <c r="L207" s="79" t="str">
        <f t="shared" si="18"/>
        <v/>
      </c>
      <c r="M207" s="63" t="str">
        <f t="shared" si="19"/>
        <v/>
      </c>
    </row>
    <row r="208" spans="1:13" ht="12.75" customHeight="1" x14ac:dyDescent="0.2">
      <c r="A208" s="47" t="s">
        <v>1652</v>
      </c>
      <c r="B208" s="47" t="s">
        <v>1024</v>
      </c>
      <c r="C208" s="78">
        <v>0</v>
      </c>
      <c r="D208" s="78">
        <v>0</v>
      </c>
      <c r="E208" s="79" t="str">
        <f t="shared" si="20"/>
        <v/>
      </c>
      <c r="F208" s="63">
        <f t="shared" si="21"/>
        <v>0</v>
      </c>
      <c r="G208" s="48">
        <v>0.29191574999999997</v>
      </c>
      <c r="H208" s="48">
        <v>114.17333333333301</v>
      </c>
      <c r="I208" s="148"/>
      <c r="J208" s="78">
        <v>0</v>
      </c>
      <c r="K208" s="78">
        <v>0</v>
      </c>
      <c r="L208" s="79" t="str">
        <f t="shared" si="18"/>
        <v/>
      </c>
      <c r="M208" s="63" t="str">
        <f t="shared" si="19"/>
        <v/>
      </c>
    </row>
    <row r="209" spans="1:13" ht="12.75" customHeight="1" x14ac:dyDescent="0.2">
      <c r="A209" s="47" t="s">
        <v>1212</v>
      </c>
      <c r="B209" s="47" t="s">
        <v>1072</v>
      </c>
      <c r="C209" s="78">
        <v>0</v>
      </c>
      <c r="D209" s="78">
        <v>0</v>
      </c>
      <c r="E209" s="79" t="str">
        <f t="shared" si="20"/>
        <v/>
      </c>
      <c r="F209" s="63">
        <f t="shared" si="21"/>
        <v>0</v>
      </c>
      <c r="G209" s="48">
        <v>3.0544589847999997</v>
      </c>
      <c r="H209" s="48">
        <v>126.747047619048</v>
      </c>
      <c r="I209" s="148"/>
      <c r="J209" s="78">
        <v>0</v>
      </c>
      <c r="K209" s="78">
        <v>0</v>
      </c>
      <c r="L209" s="79" t="str">
        <f t="shared" si="18"/>
        <v/>
      </c>
      <c r="M209" s="63" t="str">
        <f t="shared" si="19"/>
        <v/>
      </c>
    </row>
    <row r="210" spans="1:13" ht="12.75" customHeight="1" x14ac:dyDescent="0.2">
      <c r="A210" s="47" t="s">
        <v>1217</v>
      </c>
      <c r="B210" s="47" t="s">
        <v>1077</v>
      </c>
      <c r="C210" s="78">
        <v>0</v>
      </c>
      <c r="D210" s="78">
        <v>0</v>
      </c>
      <c r="E210" s="79" t="str">
        <f t="shared" si="20"/>
        <v/>
      </c>
      <c r="F210" s="63">
        <f t="shared" si="21"/>
        <v>0</v>
      </c>
      <c r="G210" s="48">
        <v>4.3509497670000004</v>
      </c>
      <c r="H210" s="48">
        <v>125.236904761905</v>
      </c>
      <c r="I210" s="148"/>
      <c r="J210" s="78">
        <v>0</v>
      </c>
      <c r="K210" s="78">
        <v>0</v>
      </c>
      <c r="L210" s="79" t="str">
        <f t="shared" si="18"/>
        <v/>
      </c>
      <c r="M210" s="63" t="str">
        <f t="shared" si="19"/>
        <v/>
      </c>
    </row>
    <row r="211" spans="1:13" ht="12.75" customHeight="1" x14ac:dyDescent="0.2">
      <c r="A211" s="47" t="s">
        <v>1648</v>
      </c>
      <c r="B211" s="47" t="s">
        <v>1040</v>
      </c>
      <c r="C211" s="78">
        <v>0</v>
      </c>
      <c r="D211" s="78">
        <v>0</v>
      </c>
      <c r="E211" s="79" t="str">
        <f t="shared" si="20"/>
        <v/>
      </c>
      <c r="F211" s="63">
        <f t="shared" si="21"/>
        <v>0</v>
      </c>
      <c r="G211" s="48">
        <v>9.6713710000000008E-2</v>
      </c>
      <c r="H211" s="48">
        <v>115.718666666667</v>
      </c>
      <c r="I211" s="148"/>
      <c r="J211" s="78">
        <v>0</v>
      </c>
      <c r="K211" s="78">
        <v>0</v>
      </c>
      <c r="L211" s="79" t="str">
        <f t="shared" si="18"/>
        <v/>
      </c>
      <c r="M211" s="63" t="str">
        <f t="shared" si="19"/>
        <v/>
      </c>
    </row>
    <row r="212" spans="1:13" ht="12.75" customHeight="1" x14ac:dyDescent="0.2">
      <c r="A212" s="47" t="s">
        <v>1222</v>
      </c>
      <c r="B212" s="47" t="s">
        <v>1078</v>
      </c>
      <c r="C212" s="78">
        <v>0</v>
      </c>
      <c r="D212" s="78">
        <v>0</v>
      </c>
      <c r="E212" s="79" t="str">
        <f t="shared" si="20"/>
        <v/>
      </c>
      <c r="F212" s="63">
        <f t="shared" si="21"/>
        <v>0</v>
      </c>
      <c r="G212" s="48">
        <v>3.4167970200000002</v>
      </c>
      <c r="H212" s="48">
        <v>116.243761904762</v>
      </c>
      <c r="I212" s="148"/>
      <c r="J212" s="78">
        <v>0</v>
      </c>
      <c r="K212" s="78">
        <v>0</v>
      </c>
      <c r="L212" s="79" t="str">
        <f t="shared" si="18"/>
        <v/>
      </c>
      <c r="M212" s="63" t="str">
        <f t="shared" si="19"/>
        <v/>
      </c>
    </row>
    <row r="213" spans="1:13" ht="12.75" customHeight="1" x14ac:dyDescent="0.2">
      <c r="A213" s="47" t="s">
        <v>2118</v>
      </c>
      <c r="B213" s="47" t="s">
        <v>2107</v>
      </c>
      <c r="C213" s="78">
        <v>0</v>
      </c>
      <c r="D213" s="78">
        <v>0</v>
      </c>
      <c r="E213" s="79" t="str">
        <f t="shared" si="20"/>
        <v/>
      </c>
      <c r="F213" s="63">
        <f t="shared" si="21"/>
        <v>0</v>
      </c>
      <c r="G213" s="48">
        <v>3.2219999999999997E-4</v>
      </c>
      <c r="H213" s="48">
        <v>99.995619047619002</v>
      </c>
      <c r="I213" s="148"/>
      <c r="J213" s="78">
        <v>0</v>
      </c>
      <c r="K213" s="78">
        <v>0</v>
      </c>
      <c r="L213" s="79" t="str">
        <f t="shared" si="18"/>
        <v/>
      </c>
      <c r="M213" s="63" t="str">
        <f t="shared" si="19"/>
        <v/>
      </c>
    </row>
    <row r="214" spans="1:13" ht="12.75" customHeight="1" x14ac:dyDescent="0.2">
      <c r="A214" s="47" t="s">
        <v>1507</v>
      </c>
      <c r="B214" s="47" t="s">
        <v>729</v>
      </c>
      <c r="C214" s="78">
        <v>0</v>
      </c>
      <c r="D214" s="78">
        <v>0</v>
      </c>
      <c r="E214" s="79" t="str">
        <f t="shared" si="20"/>
        <v/>
      </c>
      <c r="F214" s="63">
        <f t="shared" si="21"/>
        <v>0</v>
      </c>
      <c r="G214" s="48">
        <v>5.8277142</v>
      </c>
      <c r="H214" s="48">
        <v>86.565476190476204</v>
      </c>
      <c r="I214" s="148"/>
      <c r="J214" s="78">
        <v>0</v>
      </c>
      <c r="K214" s="78">
        <v>0</v>
      </c>
      <c r="L214" s="79" t="str">
        <f t="shared" si="18"/>
        <v/>
      </c>
      <c r="M214" s="63" t="str">
        <f t="shared" si="19"/>
        <v/>
      </c>
    </row>
    <row r="215" spans="1:13" ht="12.75" customHeight="1" x14ac:dyDescent="0.2">
      <c r="A215" s="47" t="s">
        <v>1211</v>
      </c>
      <c r="B215" s="47" t="s">
        <v>1071</v>
      </c>
      <c r="C215" s="78">
        <v>0</v>
      </c>
      <c r="D215" s="78">
        <v>0</v>
      </c>
      <c r="E215" s="79" t="str">
        <f t="shared" si="20"/>
        <v/>
      </c>
      <c r="F215" s="63">
        <f t="shared" si="21"/>
        <v>0</v>
      </c>
      <c r="G215" s="48">
        <v>0.60019599280000002</v>
      </c>
      <c r="H215" s="48">
        <v>84.734095238095193</v>
      </c>
      <c r="I215" s="148"/>
      <c r="J215" s="78">
        <v>0</v>
      </c>
      <c r="K215" s="78">
        <v>0</v>
      </c>
      <c r="L215" s="79" t="str">
        <f t="shared" si="18"/>
        <v/>
      </c>
      <c r="M215" s="63" t="str">
        <f t="shared" si="19"/>
        <v/>
      </c>
    </row>
    <row r="216" spans="1:13" ht="12.75" customHeight="1" x14ac:dyDescent="0.2">
      <c r="A216" s="47" t="s">
        <v>1898</v>
      </c>
      <c r="B216" s="47" t="s">
        <v>1899</v>
      </c>
      <c r="C216" s="78">
        <v>0</v>
      </c>
      <c r="D216" s="78">
        <v>0</v>
      </c>
      <c r="E216" s="79" t="str">
        <f t="shared" si="20"/>
        <v/>
      </c>
      <c r="F216" s="63">
        <f t="shared" si="21"/>
        <v>0</v>
      </c>
      <c r="G216" s="48">
        <v>7.366563000000001E-2</v>
      </c>
      <c r="H216" s="48">
        <v>79.995857142857105</v>
      </c>
      <c r="I216" s="148"/>
      <c r="J216" s="78">
        <v>0</v>
      </c>
      <c r="K216" s="78">
        <v>0</v>
      </c>
      <c r="L216" s="79" t="str">
        <f t="shared" si="18"/>
        <v/>
      </c>
      <c r="M216" s="63" t="str">
        <f t="shared" si="19"/>
        <v/>
      </c>
    </row>
    <row r="217" spans="1:13" ht="12.75" customHeight="1" x14ac:dyDescent="0.2">
      <c r="A217" s="47" t="s">
        <v>2121</v>
      </c>
      <c r="B217" s="47" t="s">
        <v>2110</v>
      </c>
      <c r="C217" s="78">
        <v>0</v>
      </c>
      <c r="D217" s="78">
        <v>0</v>
      </c>
      <c r="E217" s="79" t="str">
        <f t="shared" si="20"/>
        <v/>
      </c>
      <c r="F217" s="63">
        <f t="shared" si="21"/>
        <v>0</v>
      </c>
      <c r="G217" s="48">
        <v>3.1068189999999999E-2</v>
      </c>
      <c r="H217" s="48">
        <v>75.004142857142895</v>
      </c>
      <c r="I217" s="148"/>
      <c r="J217" s="78">
        <v>0</v>
      </c>
      <c r="K217" s="78">
        <v>0</v>
      </c>
      <c r="L217" s="79" t="str">
        <f t="shared" si="18"/>
        <v/>
      </c>
      <c r="M217" s="63" t="str">
        <f t="shared" si="19"/>
        <v/>
      </c>
    </row>
    <row r="218" spans="1:13" ht="12.75" customHeight="1" x14ac:dyDescent="0.2">
      <c r="A218" s="47" t="s">
        <v>1213</v>
      </c>
      <c r="B218" s="47" t="s">
        <v>1073</v>
      </c>
      <c r="C218" s="78">
        <v>0</v>
      </c>
      <c r="D218" s="78">
        <v>0</v>
      </c>
      <c r="E218" s="79" t="str">
        <f t="shared" si="20"/>
        <v/>
      </c>
      <c r="F218" s="63">
        <f t="shared" si="21"/>
        <v>0</v>
      </c>
      <c r="G218" s="48">
        <v>4.1039553191999998</v>
      </c>
      <c r="H218" s="48">
        <v>147.25009523809501</v>
      </c>
      <c r="I218" s="148"/>
      <c r="J218" s="78">
        <v>0</v>
      </c>
      <c r="K218" s="78">
        <v>0</v>
      </c>
      <c r="L218" s="79" t="str">
        <f t="shared" si="18"/>
        <v/>
      </c>
      <c r="M218" s="63" t="str">
        <f t="shared" si="19"/>
        <v/>
      </c>
    </row>
    <row r="219" spans="1:13" ht="12.75" customHeight="1" x14ac:dyDescent="0.2">
      <c r="A219" s="47" t="s">
        <v>1223</v>
      </c>
      <c r="B219" s="47" t="s">
        <v>1079</v>
      </c>
      <c r="C219" s="78">
        <v>0</v>
      </c>
      <c r="D219" s="78">
        <v>0</v>
      </c>
      <c r="E219" s="79" t="str">
        <f t="shared" si="20"/>
        <v/>
      </c>
      <c r="F219" s="63">
        <f t="shared" si="21"/>
        <v>0</v>
      </c>
      <c r="G219" s="48">
        <v>3.8592137045999997</v>
      </c>
      <c r="H219" s="48">
        <v>89.104428571428599</v>
      </c>
      <c r="I219" s="148"/>
      <c r="J219" s="78">
        <v>0</v>
      </c>
      <c r="K219" s="78">
        <v>0</v>
      </c>
      <c r="L219" s="79" t="str">
        <f t="shared" si="18"/>
        <v/>
      </c>
      <c r="M219" s="63" t="str">
        <f t="shared" si="19"/>
        <v/>
      </c>
    </row>
    <row r="220" spans="1:13" ht="12.75" customHeight="1" x14ac:dyDescent="0.2">
      <c r="A220" s="47" t="s">
        <v>2037</v>
      </c>
      <c r="B220" s="47" t="s">
        <v>2038</v>
      </c>
      <c r="C220" s="78">
        <v>0</v>
      </c>
      <c r="D220" s="78">
        <v>0</v>
      </c>
      <c r="E220" s="79" t="str">
        <f t="shared" si="20"/>
        <v/>
      </c>
      <c r="F220" s="63">
        <f t="shared" si="21"/>
        <v>0</v>
      </c>
      <c r="G220" s="48">
        <v>0.21042954999999999</v>
      </c>
      <c r="H220" s="48">
        <v>125.819619047619</v>
      </c>
      <c r="I220" s="148"/>
      <c r="J220" s="78">
        <v>0</v>
      </c>
      <c r="K220" s="78">
        <v>0</v>
      </c>
      <c r="L220" s="79" t="str">
        <f t="shared" si="18"/>
        <v/>
      </c>
      <c r="M220" s="63" t="str">
        <f t="shared" si="19"/>
        <v/>
      </c>
    </row>
    <row r="221" spans="1:13" ht="12.75" customHeight="1" x14ac:dyDescent="0.2">
      <c r="A221" s="47" t="s">
        <v>1204</v>
      </c>
      <c r="B221" s="47" t="s">
        <v>1056</v>
      </c>
      <c r="C221" s="78">
        <v>0</v>
      </c>
      <c r="D221" s="78">
        <v>0</v>
      </c>
      <c r="E221" s="79" t="str">
        <f t="shared" si="20"/>
        <v/>
      </c>
      <c r="F221" s="63">
        <f t="shared" si="21"/>
        <v>0</v>
      </c>
      <c r="G221" s="48">
        <v>3.19711268</v>
      </c>
      <c r="H221" s="48">
        <v>79.145952380952394</v>
      </c>
      <c r="I221" s="148"/>
      <c r="J221" s="78">
        <v>0</v>
      </c>
      <c r="K221" s="78">
        <v>0</v>
      </c>
      <c r="L221" s="79" t="str">
        <f t="shared" si="18"/>
        <v/>
      </c>
      <c r="M221" s="63" t="str">
        <f t="shared" si="19"/>
        <v/>
      </c>
    </row>
    <row r="222" spans="1:13" ht="12.75" customHeight="1" x14ac:dyDescent="0.2">
      <c r="A222" s="47" t="s">
        <v>1207</v>
      </c>
      <c r="B222" s="47" t="s">
        <v>1062</v>
      </c>
      <c r="C222" s="78">
        <v>0</v>
      </c>
      <c r="D222" s="78">
        <v>0</v>
      </c>
      <c r="E222" s="79" t="str">
        <f t="shared" si="20"/>
        <v/>
      </c>
      <c r="F222" s="63">
        <f t="shared" si="21"/>
        <v>0</v>
      </c>
      <c r="G222" s="48">
        <v>0.24306998000000002</v>
      </c>
      <c r="H222" s="48">
        <v>99.295238095238105</v>
      </c>
      <c r="I222" s="148"/>
      <c r="J222" s="78">
        <v>0</v>
      </c>
      <c r="K222" s="78">
        <v>0</v>
      </c>
      <c r="L222" s="79" t="str">
        <f t="shared" si="18"/>
        <v/>
      </c>
      <c r="M222" s="63" t="str">
        <f t="shared" si="19"/>
        <v/>
      </c>
    </row>
    <row r="223" spans="1:13" ht="12.75" customHeight="1" x14ac:dyDescent="0.2">
      <c r="A223" s="47" t="s">
        <v>1229</v>
      </c>
      <c r="B223" s="47" t="s">
        <v>1085</v>
      </c>
      <c r="C223" s="78">
        <v>0</v>
      </c>
      <c r="D223" s="78">
        <v>0</v>
      </c>
      <c r="E223" s="79" t="str">
        <f t="shared" si="20"/>
        <v/>
      </c>
      <c r="F223" s="63">
        <f t="shared" si="21"/>
        <v>0</v>
      </c>
      <c r="G223" s="48">
        <v>3.87119E-2</v>
      </c>
      <c r="H223" s="48">
        <v>104.47180952380999</v>
      </c>
      <c r="I223" s="148"/>
      <c r="J223" s="78">
        <v>0</v>
      </c>
      <c r="K223" s="78">
        <v>0</v>
      </c>
      <c r="L223" s="79" t="str">
        <f t="shared" si="18"/>
        <v/>
      </c>
      <c r="M223" s="63" t="str">
        <f t="shared" si="19"/>
        <v/>
      </c>
    </row>
    <row r="224" spans="1:13" ht="12.75" customHeight="1" x14ac:dyDescent="0.2">
      <c r="A224" s="47" t="s">
        <v>1944</v>
      </c>
      <c r="B224" s="47" t="s">
        <v>1945</v>
      </c>
      <c r="C224" s="78">
        <v>0</v>
      </c>
      <c r="D224" s="78">
        <v>0</v>
      </c>
      <c r="E224" s="79" t="str">
        <f t="shared" si="20"/>
        <v/>
      </c>
      <c r="F224" s="63">
        <f t="shared" si="21"/>
        <v>0</v>
      </c>
      <c r="G224" s="48">
        <v>4.7209584000000006E-2</v>
      </c>
      <c r="H224" s="48">
        <v>60.001238095238101</v>
      </c>
      <c r="I224" s="148"/>
      <c r="J224" s="78">
        <v>0</v>
      </c>
      <c r="K224" s="78">
        <v>0</v>
      </c>
      <c r="L224" s="79" t="str">
        <f t="shared" si="18"/>
        <v/>
      </c>
      <c r="M224" s="63" t="str">
        <f t="shared" si="19"/>
        <v/>
      </c>
    </row>
    <row r="225" spans="1:13" ht="12.75" customHeight="1" x14ac:dyDescent="0.2">
      <c r="A225" s="47" t="s">
        <v>1896</v>
      </c>
      <c r="B225" s="47" t="s">
        <v>1897</v>
      </c>
      <c r="C225" s="78">
        <v>0</v>
      </c>
      <c r="D225" s="78">
        <v>0</v>
      </c>
      <c r="E225" s="79" t="str">
        <f t="shared" si="20"/>
        <v/>
      </c>
      <c r="F225" s="63">
        <f t="shared" si="21"/>
        <v>0</v>
      </c>
      <c r="G225" s="48">
        <v>0</v>
      </c>
      <c r="H225" s="48">
        <v>59.980904761904803</v>
      </c>
      <c r="I225" s="148"/>
      <c r="J225" s="78">
        <v>0</v>
      </c>
      <c r="K225" s="78">
        <v>0</v>
      </c>
      <c r="L225" s="79" t="str">
        <f t="shared" si="18"/>
        <v/>
      </c>
      <c r="M225" s="63" t="str">
        <f t="shared" si="19"/>
        <v/>
      </c>
    </row>
    <row r="226" spans="1:13" ht="12.75" customHeight="1" x14ac:dyDescent="0.2">
      <c r="A226" s="47" t="s">
        <v>1952</v>
      </c>
      <c r="B226" s="47" t="s">
        <v>1953</v>
      </c>
      <c r="C226" s="78">
        <v>0</v>
      </c>
      <c r="D226" s="78">
        <v>0</v>
      </c>
      <c r="E226" s="79" t="str">
        <f t="shared" si="20"/>
        <v/>
      </c>
      <c r="F226" s="63">
        <f t="shared" si="21"/>
        <v>0</v>
      </c>
      <c r="G226" s="48">
        <v>0</v>
      </c>
      <c r="H226" s="48">
        <v>59.998523809523803</v>
      </c>
      <c r="I226" s="148"/>
      <c r="J226" s="78">
        <v>0</v>
      </c>
      <c r="K226" s="78">
        <v>0</v>
      </c>
      <c r="L226" s="79" t="str">
        <f t="shared" ref="L226:L248" si="22">IF(ISERROR(J226/K226-1),"",IF((J226/K226-1)&gt;10000%,"",J226/K226-1))</f>
        <v/>
      </c>
      <c r="M226" s="63" t="str">
        <f t="shared" ref="M226:M248" si="23">IF(ISERROR(J226/C226),"",IF(J226/C226&gt;10000%,"",J226/C226))</f>
        <v/>
      </c>
    </row>
    <row r="227" spans="1:13" ht="12.75" customHeight="1" x14ac:dyDescent="0.2">
      <c r="A227" s="47" t="s">
        <v>1205</v>
      </c>
      <c r="B227" s="47" t="s">
        <v>1059</v>
      </c>
      <c r="C227" s="78">
        <v>0</v>
      </c>
      <c r="D227" s="78">
        <v>0</v>
      </c>
      <c r="E227" s="79" t="str">
        <f t="shared" si="20"/>
        <v/>
      </c>
      <c r="F227" s="63">
        <f t="shared" si="21"/>
        <v>0</v>
      </c>
      <c r="G227" s="48">
        <v>5.2680318159999997</v>
      </c>
      <c r="H227" s="48">
        <v>61.159333333333301</v>
      </c>
      <c r="I227" s="148"/>
      <c r="J227" s="78">
        <v>0.50012025999999998</v>
      </c>
      <c r="K227" s="78">
        <v>9.9910230000000003E-2</v>
      </c>
      <c r="L227" s="79">
        <f t="shared" si="22"/>
        <v>4.0056962134908503</v>
      </c>
      <c r="M227" s="63" t="str">
        <f t="shared" si="23"/>
        <v/>
      </c>
    </row>
    <row r="228" spans="1:13" ht="12.75" customHeight="1" x14ac:dyDescent="0.2">
      <c r="A228" s="47" t="s">
        <v>2115</v>
      </c>
      <c r="B228" s="47" t="s">
        <v>2104</v>
      </c>
      <c r="C228" s="78">
        <v>0</v>
      </c>
      <c r="D228" s="78">
        <v>0</v>
      </c>
      <c r="E228" s="79" t="str">
        <f t="shared" si="20"/>
        <v/>
      </c>
      <c r="F228" s="63">
        <f t="shared" si="21"/>
        <v>0</v>
      </c>
      <c r="G228" s="48">
        <v>0</v>
      </c>
      <c r="H228" s="48">
        <v>50.006619047618997</v>
      </c>
      <c r="I228" s="148"/>
      <c r="J228" s="78">
        <v>0</v>
      </c>
      <c r="K228" s="78">
        <v>0</v>
      </c>
      <c r="L228" s="79" t="str">
        <f t="shared" si="22"/>
        <v/>
      </c>
      <c r="M228" s="63" t="str">
        <f t="shared" si="23"/>
        <v/>
      </c>
    </row>
    <row r="229" spans="1:13" ht="12.75" customHeight="1" x14ac:dyDescent="0.2">
      <c r="A229" s="47" t="s">
        <v>2117</v>
      </c>
      <c r="B229" s="47" t="s">
        <v>2106</v>
      </c>
      <c r="C229" s="78">
        <v>0</v>
      </c>
      <c r="D229" s="78">
        <v>0</v>
      </c>
      <c r="E229" s="79" t="str">
        <f t="shared" si="20"/>
        <v/>
      </c>
      <c r="F229" s="63">
        <f t="shared" si="21"/>
        <v>0</v>
      </c>
      <c r="G229" s="48">
        <v>0</v>
      </c>
      <c r="H229" s="48">
        <v>49.9995714285714</v>
      </c>
      <c r="I229" s="148"/>
      <c r="J229" s="78">
        <v>0</v>
      </c>
      <c r="K229" s="78">
        <v>0</v>
      </c>
      <c r="L229" s="79" t="str">
        <f t="shared" si="22"/>
        <v/>
      </c>
      <c r="M229" s="63" t="str">
        <f t="shared" si="23"/>
        <v/>
      </c>
    </row>
    <row r="230" spans="1:13" ht="12.75" customHeight="1" x14ac:dyDescent="0.2">
      <c r="A230" s="47" t="s">
        <v>1508</v>
      </c>
      <c r="B230" s="47" t="s">
        <v>730</v>
      </c>
      <c r="C230" s="78">
        <v>0</v>
      </c>
      <c r="D230" s="78">
        <v>0</v>
      </c>
      <c r="E230" s="79" t="str">
        <f t="shared" si="20"/>
        <v/>
      </c>
      <c r="F230" s="63">
        <f t="shared" si="21"/>
        <v>0</v>
      </c>
      <c r="G230" s="48">
        <v>136.95500000000001</v>
      </c>
      <c r="H230" s="48">
        <v>49.914666666666697</v>
      </c>
      <c r="I230" s="148"/>
      <c r="J230" s="78">
        <v>0</v>
      </c>
      <c r="K230" s="78">
        <v>0</v>
      </c>
      <c r="L230" s="79" t="str">
        <f t="shared" si="22"/>
        <v/>
      </c>
      <c r="M230" s="63" t="str">
        <f t="shared" si="23"/>
        <v/>
      </c>
    </row>
    <row r="231" spans="1:13" ht="12.75" customHeight="1" x14ac:dyDescent="0.2">
      <c r="A231" s="47" t="s">
        <v>1190</v>
      </c>
      <c r="B231" s="47" t="s">
        <v>1026</v>
      </c>
      <c r="C231" s="78">
        <v>0</v>
      </c>
      <c r="D231" s="78">
        <v>0</v>
      </c>
      <c r="E231" s="79" t="str">
        <f t="shared" si="20"/>
        <v/>
      </c>
      <c r="F231" s="63">
        <f t="shared" si="21"/>
        <v>0</v>
      </c>
      <c r="G231" s="48">
        <v>0.20259242999999999</v>
      </c>
      <c r="H231" s="48">
        <v>118.40395238095201</v>
      </c>
      <c r="I231" s="148"/>
      <c r="J231" s="78">
        <v>0</v>
      </c>
      <c r="K231" s="78">
        <v>0</v>
      </c>
      <c r="L231" s="79" t="str">
        <f t="shared" si="22"/>
        <v/>
      </c>
      <c r="M231" s="63" t="str">
        <f t="shared" si="23"/>
        <v/>
      </c>
    </row>
    <row r="232" spans="1:13" ht="12.75" customHeight="1" x14ac:dyDescent="0.2">
      <c r="A232" s="47" t="s">
        <v>1225</v>
      </c>
      <c r="B232" s="47" t="s">
        <v>1081</v>
      </c>
      <c r="C232" s="78">
        <v>0</v>
      </c>
      <c r="D232" s="78">
        <v>0</v>
      </c>
      <c r="E232" s="79" t="str">
        <f t="shared" si="20"/>
        <v/>
      </c>
      <c r="F232" s="63">
        <f t="shared" si="21"/>
        <v>0</v>
      </c>
      <c r="G232" s="48">
        <v>0.14739862000000001</v>
      </c>
      <c r="H232" s="48">
        <v>49.402380952381002</v>
      </c>
      <c r="I232" s="148"/>
      <c r="J232" s="78">
        <v>0</v>
      </c>
      <c r="K232" s="78">
        <v>0</v>
      </c>
      <c r="L232" s="79" t="str">
        <f t="shared" si="22"/>
        <v/>
      </c>
      <c r="M232" s="63" t="str">
        <f t="shared" si="23"/>
        <v/>
      </c>
    </row>
    <row r="233" spans="1:13" ht="12.75" customHeight="1" x14ac:dyDescent="0.2">
      <c r="A233" s="47" t="s">
        <v>1735</v>
      </c>
      <c r="B233" s="47" t="s">
        <v>1743</v>
      </c>
      <c r="C233" s="78">
        <v>0</v>
      </c>
      <c r="D233" s="78">
        <v>0</v>
      </c>
      <c r="E233" s="79" t="str">
        <f t="shared" si="20"/>
        <v/>
      </c>
      <c r="F233" s="63">
        <f t="shared" si="21"/>
        <v>0</v>
      </c>
      <c r="G233" s="48">
        <v>7.2681500000000001E-4</v>
      </c>
      <c r="H233" s="48">
        <v>45.009714285714303</v>
      </c>
      <c r="I233" s="148"/>
      <c r="J233" s="78">
        <v>0</v>
      </c>
      <c r="K233" s="78">
        <v>0</v>
      </c>
      <c r="L233" s="79" t="str">
        <f t="shared" si="22"/>
        <v/>
      </c>
      <c r="M233" s="63" t="str">
        <f t="shared" si="23"/>
        <v/>
      </c>
    </row>
    <row r="234" spans="1:13" ht="12.75" customHeight="1" x14ac:dyDescent="0.2">
      <c r="A234" s="47" t="s">
        <v>1193</v>
      </c>
      <c r="B234" s="47" t="s">
        <v>1029</v>
      </c>
      <c r="C234" s="78">
        <v>0</v>
      </c>
      <c r="D234" s="78">
        <v>0</v>
      </c>
      <c r="E234" s="79" t="str">
        <f t="shared" si="20"/>
        <v/>
      </c>
      <c r="F234" s="63">
        <f t="shared" si="21"/>
        <v>0</v>
      </c>
      <c r="G234" s="48">
        <v>2.295038768</v>
      </c>
      <c r="H234" s="48">
        <v>45.576619047618998</v>
      </c>
      <c r="I234" s="148"/>
      <c r="J234" s="78">
        <v>0.50464754999999994</v>
      </c>
      <c r="K234" s="78">
        <v>0</v>
      </c>
      <c r="L234" s="79" t="str">
        <f t="shared" si="22"/>
        <v/>
      </c>
      <c r="M234" s="63" t="str">
        <f t="shared" si="23"/>
        <v/>
      </c>
    </row>
    <row r="235" spans="1:13" ht="12.75" customHeight="1" x14ac:dyDescent="0.2">
      <c r="A235" s="47" t="s">
        <v>2126</v>
      </c>
      <c r="B235" s="47" t="s">
        <v>2114</v>
      </c>
      <c r="C235" s="78">
        <v>0</v>
      </c>
      <c r="D235" s="78">
        <v>0</v>
      </c>
      <c r="E235" s="79" t="str">
        <f t="shared" si="20"/>
        <v/>
      </c>
      <c r="F235" s="63">
        <f t="shared" si="21"/>
        <v>0</v>
      </c>
      <c r="G235" s="48">
        <v>0.231231877</v>
      </c>
      <c r="H235" s="48">
        <v>40.006285714285703</v>
      </c>
      <c r="I235" s="148"/>
      <c r="J235" s="78">
        <v>0</v>
      </c>
      <c r="K235" s="78">
        <v>0</v>
      </c>
      <c r="L235" s="79" t="str">
        <f t="shared" si="22"/>
        <v/>
      </c>
      <c r="M235" s="63" t="str">
        <f t="shared" si="23"/>
        <v/>
      </c>
    </row>
    <row r="236" spans="1:13" ht="12.75" customHeight="1" x14ac:dyDescent="0.2">
      <c r="A236" s="47" t="s">
        <v>1886</v>
      </c>
      <c r="B236" s="47" t="s">
        <v>1887</v>
      </c>
      <c r="C236" s="78">
        <v>0</v>
      </c>
      <c r="D236" s="78">
        <v>0</v>
      </c>
      <c r="E236" s="79" t="str">
        <f t="shared" si="20"/>
        <v/>
      </c>
      <c r="F236" s="63">
        <f t="shared" si="21"/>
        <v>0</v>
      </c>
      <c r="G236" s="48">
        <v>9.5267315000000005E-2</v>
      </c>
      <c r="H236" s="48">
        <v>39.9905238095238</v>
      </c>
      <c r="I236" s="148"/>
      <c r="J236" s="78">
        <v>0</v>
      </c>
      <c r="K236" s="78">
        <v>0</v>
      </c>
      <c r="L236" s="79" t="str">
        <f t="shared" si="22"/>
        <v/>
      </c>
      <c r="M236" s="63" t="str">
        <f t="shared" si="23"/>
        <v/>
      </c>
    </row>
    <row r="237" spans="1:13" ht="12.75" customHeight="1" x14ac:dyDescent="0.2">
      <c r="A237" s="47" t="s">
        <v>1894</v>
      </c>
      <c r="B237" s="47" t="s">
        <v>1895</v>
      </c>
      <c r="C237" s="78">
        <v>0</v>
      </c>
      <c r="D237" s="78">
        <v>0</v>
      </c>
      <c r="E237" s="79" t="str">
        <f t="shared" si="20"/>
        <v/>
      </c>
      <c r="F237" s="63">
        <f t="shared" si="21"/>
        <v>0</v>
      </c>
      <c r="G237" s="48">
        <v>2.0497689999999999E-3</v>
      </c>
      <c r="H237" s="48">
        <v>39.998142857142902</v>
      </c>
      <c r="I237" s="148"/>
      <c r="J237" s="78">
        <v>0</v>
      </c>
      <c r="K237" s="78">
        <v>0</v>
      </c>
      <c r="L237" s="79" t="str">
        <f t="shared" si="22"/>
        <v/>
      </c>
      <c r="M237" s="63" t="str">
        <f t="shared" si="23"/>
        <v/>
      </c>
    </row>
    <row r="238" spans="1:13" ht="12.75" customHeight="1" x14ac:dyDescent="0.2">
      <c r="A238" s="47" t="s">
        <v>1511</v>
      </c>
      <c r="B238" s="47" t="s">
        <v>733</v>
      </c>
      <c r="C238" s="78">
        <v>0</v>
      </c>
      <c r="D238" s="78">
        <v>0</v>
      </c>
      <c r="E238" s="79" t="str">
        <f t="shared" si="20"/>
        <v/>
      </c>
      <c r="F238" s="63">
        <f t="shared" si="21"/>
        <v>0</v>
      </c>
      <c r="G238" s="48">
        <v>13.96114974</v>
      </c>
      <c r="H238" s="48">
        <v>39.979428571428599</v>
      </c>
      <c r="I238" s="148"/>
      <c r="J238" s="78">
        <v>0</v>
      </c>
      <c r="K238" s="78">
        <v>0</v>
      </c>
      <c r="L238" s="79" t="str">
        <f t="shared" si="22"/>
        <v/>
      </c>
      <c r="M238" s="63" t="str">
        <f t="shared" si="23"/>
        <v/>
      </c>
    </row>
    <row r="239" spans="1:13" ht="12.75" customHeight="1" x14ac:dyDescent="0.2">
      <c r="A239" s="47" t="s">
        <v>1512</v>
      </c>
      <c r="B239" s="47" t="s">
        <v>734</v>
      </c>
      <c r="C239" s="78">
        <v>0</v>
      </c>
      <c r="D239" s="78">
        <v>0</v>
      </c>
      <c r="E239" s="79" t="str">
        <f t="shared" si="20"/>
        <v/>
      </c>
      <c r="F239" s="63">
        <f t="shared" si="21"/>
        <v>0</v>
      </c>
      <c r="G239" s="48">
        <v>8.1763308300000013</v>
      </c>
      <c r="H239" s="48">
        <v>34.9248571428571</v>
      </c>
      <c r="I239" s="148"/>
      <c r="J239" s="78">
        <v>0</v>
      </c>
      <c r="K239" s="78">
        <v>0</v>
      </c>
      <c r="L239" s="79" t="str">
        <f t="shared" si="22"/>
        <v/>
      </c>
      <c r="M239" s="63" t="str">
        <f t="shared" si="23"/>
        <v/>
      </c>
    </row>
    <row r="240" spans="1:13" ht="12.75" customHeight="1" x14ac:dyDescent="0.2">
      <c r="A240" s="47" t="s">
        <v>1215</v>
      </c>
      <c r="B240" s="47" t="s">
        <v>1075</v>
      </c>
      <c r="C240" s="78">
        <v>0</v>
      </c>
      <c r="D240" s="78">
        <v>0</v>
      </c>
      <c r="E240" s="79" t="str">
        <f t="shared" si="20"/>
        <v/>
      </c>
      <c r="F240" s="63">
        <f t="shared" si="21"/>
        <v>0</v>
      </c>
      <c r="G240" s="48">
        <v>3.9997286538000001</v>
      </c>
      <c r="H240" s="48">
        <v>51.922380952380898</v>
      </c>
      <c r="I240" s="148"/>
      <c r="J240" s="78">
        <v>0</v>
      </c>
      <c r="K240" s="78">
        <v>0</v>
      </c>
      <c r="L240" s="79" t="str">
        <f t="shared" si="22"/>
        <v/>
      </c>
      <c r="M240" s="63" t="str">
        <f t="shared" si="23"/>
        <v/>
      </c>
    </row>
    <row r="241" spans="1:13" ht="12.75" customHeight="1" x14ac:dyDescent="0.2">
      <c r="A241" s="47" t="s">
        <v>1548</v>
      </c>
      <c r="B241" s="47" t="s">
        <v>1549</v>
      </c>
      <c r="C241" s="78">
        <v>0</v>
      </c>
      <c r="D241" s="78">
        <v>0</v>
      </c>
      <c r="E241" s="79" t="str">
        <f t="shared" si="20"/>
        <v/>
      </c>
      <c r="F241" s="63">
        <f t="shared" si="21"/>
        <v>0</v>
      </c>
      <c r="G241" s="48">
        <v>3.0537049999999999E-3</v>
      </c>
      <c r="H241" s="48">
        <v>25.004809523809499</v>
      </c>
      <c r="I241" s="148"/>
      <c r="J241" s="78">
        <v>0</v>
      </c>
      <c r="K241" s="78">
        <v>0</v>
      </c>
      <c r="L241" s="79" t="str">
        <f t="shared" si="22"/>
        <v/>
      </c>
      <c r="M241" s="63" t="str">
        <f t="shared" si="23"/>
        <v/>
      </c>
    </row>
    <row r="242" spans="1:13" ht="12.75" customHeight="1" x14ac:dyDescent="0.2">
      <c r="A242" s="47" t="s">
        <v>1731</v>
      </c>
      <c r="B242" s="47" t="s">
        <v>1739</v>
      </c>
      <c r="C242" s="78">
        <v>0</v>
      </c>
      <c r="D242" s="78">
        <v>0</v>
      </c>
      <c r="E242" s="79" t="str">
        <f t="shared" si="20"/>
        <v/>
      </c>
      <c r="F242" s="63">
        <f t="shared" si="21"/>
        <v>0</v>
      </c>
      <c r="G242" s="48">
        <v>1.0968879999999999E-2</v>
      </c>
      <c r="H242" s="48">
        <v>19.9897142857143</v>
      </c>
      <c r="I242" s="148"/>
      <c r="J242" s="78">
        <v>0</v>
      </c>
      <c r="K242" s="78">
        <v>0</v>
      </c>
      <c r="L242" s="79" t="str">
        <f t="shared" si="22"/>
        <v/>
      </c>
      <c r="M242" s="63" t="str">
        <f t="shared" si="23"/>
        <v/>
      </c>
    </row>
    <row r="243" spans="1:13" ht="12.75" customHeight="1" x14ac:dyDescent="0.2">
      <c r="A243" s="47" t="s">
        <v>1892</v>
      </c>
      <c r="B243" s="47" t="s">
        <v>1893</v>
      </c>
      <c r="C243" s="78">
        <v>0</v>
      </c>
      <c r="D243" s="78">
        <v>0</v>
      </c>
      <c r="E243" s="79" t="str">
        <f t="shared" si="20"/>
        <v/>
      </c>
      <c r="F243" s="63">
        <f t="shared" si="21"/>
        <v>0</v>
      </c>
      <c r="G243" s="48">
        <v>3.8771489999999999E-3</v>
      </c>
      <c r="H243" s="48">
        <v>20.000095238095199</v>
      </c>
      <c r="I243" s="148"/>
      <c r="J243" s="78">
        <v>0</v>
      </c>
      <c r="K243" s="78">
        <v>0</v>
      </c>
      <c r="L243" s="79" t="str">
        <f t="shared" si="22"/>
        <v/>
      </c>
      <c r="M243" s="63" t="str">
        <f t="shared" si="23"/>
        <v/>
      </c>
    </row>
    <row r="244" spans="1:13" ht="12.75" customHeight="1" x14ac:dyDescent="0.2">
      <c r="A244" s="47" t="s">
        <v>1948</v>
      </c>
      <c r="B244" s="47" t="s">
        <v>1949</v>
      </c>
      <c r="C244" s="78">
        <v>0</v>
      </c>
      <c r="D244" s="78">
        <v>0</v>
      </c>
      <c r="E244" s="79" t="str">
        <f t="shared" si="20"/>
        <v/>
      </c>
      <c r="F244" s="63">
        <f t="shared" si="21"/>
        <v>0</v>
      </c>
      <c r="G244" s="48">
        <v>0</v>
      </c>
      <c r="H244" s="48">
        <v>19.999666666666698</v>
      </c>
      <c r="I244" s="148"/>
      <c r="J244" s="78">
        <v>0</v>
      </c>
      <c r="K244" s="78">
        <v>0</v>
      </c>
      <c r="L244" s="79" t="str">
        <f t="shared" si="22"/>
        <v/>
      </c>
      <c r="M244" s="63" t="str">
        <f t="shared" si="23"/>
        <v/>
      </c>
    </row>
    <row r="245" spans="1:13" ht="12.75" customHeight="1" x14ac:dyDescent="0.2">
      <c r="A245" s="47" t="s">
        <v>2125</v>
      </c>
      <c r="B245" s="47" t="s">
        <v>2103</v>
      </c>
      <c r="C245" s="78">
        <v>0</v>
      </c>
      <c r="D245" s="78">
        <v>0</v>
      </c>
      <c r="E245" s="79" t="str">
        <f t="shared" si="20"/>
        <v/>
      </c>
      <c r="F245" s="63">
        <f t="shared" si="21"/>
        <v>0</v>
      </c>
      <c r="G245" s="48">
        <v>0</v>
      </c>
      <c r="H245" s="48">
        <v>19.995761904761899</v>
      </c>
      <c r="I245" s="148"/>
      <c r="J245" s="78">
        <v>0</v>
      </c>
      <c r="K245" s="78">
        <v>0</v>
      </c>
      <c r="L245" s="79" t="str">
        <f t="shared" si="22"/>
        <v/>
      </c>
      <c r="M245" s="63" t="str">
        <f t="shared" si="23"/>
        <v/>
      </c>
    </row>
    <row r="246" spans="1:13" ht="12.75" customHeight="1" x14ac:dyDescent="0.2">
      <c r="A246" s="47" t="s">
        <v>1513</v>
      </c>
      <c r="B246" s="47" t="s">
        <v>735</v>
      </c>
      <c r="C246" s="78">
        <v>0</v>
      </c>
      <c r="D246" s="78">
        <v>0</v>
      </c>
      <c r="E246" s="79" t="str">
        <f t="shared" si="20"/>
        <v/>
      </c>
      <c r="F246" s="63">
        <f t="shared" si="21"/>
        <v>0</v>
      </c>
      <c r="G246" s="48">
        <v>2.3703410499999999</v>
      </c>
      <c r="H246" s="48">
        <v>47.451999999999998</v>
      </c>
      <c r="I246" s="148"/>
      <c r="J246" s="78">
        <v>0</v>
      </c>
      <c r="K246" s="78">
        <v>0</v>
      </c>
      <c r="L246" s="79" t="str">
        <f t="shared" si="22"/>
        <v/>
      </c>
      <c r="M246" s="63" t="str">
        <f t="shared" si="23"/>
        <v/>
      </c>
    </row>
    <row r="247" spans="1:13" ht="12.75" customHeight="1" x14ac:dyDescent="0.2">
      <c r="A247" s="47" t="s">
        <v>1968</v>
      </c>
      <c r="B247" s="47" t="s">
        <v>1969</v>
      </c>
      <c r="C247" s="78">
        <v>0</v>
      </c>
      <c r="D247" s="78">
        <v>0</v>
      </c>
      <c r="E247" s="79" t="str">
        <f t="shared" si="20"/>
        <v/>
      </c>
      <c r="F247" s="63">
        <f t="shared" si="21"/>
        <v>0</v>
      </c>
      <c r="G247" s="48">
        <v>0</v>
      </c>
      <c r="H247" s="48">
        <v>196.15015789473699</v>
      </c>
      <c r="I247" s="148"/>
      <c r="J247" s="78">
        <v>0</v>
      </c>
      <c r="K247" s="78">
        <v>0</v>
      </c>
      <c r="L247" s="79" t="str">
        <f t="shared" si="22"/>
        <v/>
      </c>
      <c r="M247" s="63" t="str">
        <f t="shared" si="23"/>
        <v/>
      </c>
    </row>
    <row r="248" spans="1:13" ht="12.75" customHeight="1" x14ac:dyDescent="0.2">
      <c r="A248" s="47" t="s">
        <v>1966</v>
      </c>
      <c r="B248" s="47" t="s">
        <v>1967</v>
      </c>
      <c r="C248" s="78">
        <v>0</v>
      </c>
      <c r="D248" s="78">
        <v>0</v>
      </c>
      <c r="E248" s="79" t="str">
        <f t="shared" si="20"/>
        <v/>
      </c>
      <c r="F248" s="63">
        <f t="shared" si="21"/>
        <v>0</v>
      </c>
      <c r="G248" s="48">
        <v>0</v>
      </c>
      <c r="H248" s="48">
        <v>140.274</v>
      </c>
      <c r="I248" s="148"/>
      <c r="J248" s="78">
        <v>0</v>
      </c>
      <c r="K248" s="78">
        <v>0</v>
      </c>
      <c r="L248" s="79" t="str">
        <f t="shared" si="22"/>
        <v/>
      </c>
      <c r="M248" s="63" t="str">
        <f t="shared" si="23"/>
        <v/>
      </c>
    </row>
    <row r="249" spans="1:13" x14ac:dyDescent="0.2">
      <c r="A249" s="9"/>
      <c r="B249" s="76">
        <f>COUNTA(C7:C248)</f>
        <v>242</v>
      </c>
      <c r="C249" s="90">
        <f>SUM(C7:C248)</f>
        <v>252.40085282700008</v>
      </c>
      <c r="D249" s="68">
        <f>SUM(D7:D248)</f>
        <v>439.33700242399971</v>
      </c>
      <c r="E249" s="77">
        <f>IF(ISERROR(C249/D249-1),"",((C249/D249-1)))</f>
        <v>-0.42549602825529687</v>
      </c>
      <c r="F249" s="91">
        <f>SUM(F7:F248)</f>
        <v>1.0000000000000004</v>
      </c>
      <c r="G249" s="92">
        <f>SUM(G7:G248)</f>
        <v>15086.311803501578</v>
      </c>
      <c r="H249" s="120"/>
      <c r="I249" s="153"/>
      <c r="J249" s="90">
        <f>SUM(J7:J248)</f>
        <v>375.84572817017624</v>
      </c>
      <c r="K249" s="68">
        <f>SUM(K7:K248)</f>
        <v>576.29019202082588</v>
      </c>
      <c r="L249" s="77">
        <f>IF(ISERROR(J249/K249-1),"",((J249/K249-1)))</f>
        <v>-0.34781862788219375</v>
      </c>
      <c r="M249" s="52">
        <f>IF(ISERROR(J249/C249),"",(J249/C249))</f>
        <v>1.4890826396208234</v>
      </c>
    </row>
    <row r="250" spans="1:13" x14ac:dyDescent="0.2">
      <c r="A250" s="10"/>
      <c r="B250" s="10"/>
      <c r="C250" s="93"/>
      <c r="D250" s="93"/>
      <c r="E250" s="94"/>
      <c r="F250" s="53"/>
      <c r="G250" s="18"/>
      <c r="H250" s="8"/>
      <c r="J250" s="93"/>
      <c r="K250" s="93"/>
      <c r="L250" s="94"/>
    </row>
    <row r="251" spans="1:13" x14ac:dyDescent="0.2">
      <c r="A251" s="55" t="s">
        <v>439</v>
      </c>
      <c r="B251" s="10"/>
      <c r="C251" s="93"/>
      <c r="D251" s="93"/>
      <c r="E251" s="94"/>
      <c r="F251" s="18"/>
      <c r="G251" s="18"/>
      <c r="H251" s="8"/>
      <c r="J251" s="93"/>
      <c r="K251" s="93"/>
      <c r="L251" s="94"/>
    </row>
    <row r="252" spans="1:13" x14ac:dyDescent="0.2">
      <c r="A252" s="72" t="s">
        <v>2934</v>
      </c>
      <c r="B252" s="10"/>
      <c r="C252" s="93"/>
      <c r="D252" s="93"/>
      <c r="E252" s="94"/>
      <c r="F252" s="18"/>
      <c r="G252" s="18"/>
      <c r="H252" s="8"/>
      <c r="J252" s="93"/>
      <c r="K252" s="93"/>
      <c r="L252" s="94"/>
    </row>
    <row r="253" spans="1:13" x14ac:dyDescent="0.2">
      <c r="A253" s="10"/>
      <c r="B253" s="10"/>
      <c r="C253" s="93"/>
      <c r="D253" s="93"/>
      <c r="E253" s="94"/>
      <c r="F253" s="18"/>
      <c r="G253" s="18"/>
      <c r="H253" s="8"/>
      <c r="J253" s="93"/>
      <c r="K253" s="93"/>
      <c r="L253" s="94"/>
    </row>
    <row r="254" spans="1:13" x14ac:dyDescent="0.2">
      <c r="A254" s="12" t="s">
        <v>88</v>
      </c>
      <c r="B254" s="10"/>
      <c r="C254" s="93"/>
      <c r="D254" s="93"/>
      <c r="E254" s="94"/>
      <c r="F254" s="12"/>
      <c r="G254" s="18"/>
      <c r="H254" s="8"/>
      <c r="J254" s="93"/>
      <c r="K254" s="93"/>
      <c r="L254" s="94"/>
    </row>
    <row r="255" spans="1:13" x14ac:dyDescent="0.2">
      <c r="B255" s="10"/>
      <c r="C255" s="93"/>
      <c r="D255" s="93"/>
      <c r="E255" s="94"/>
      <c r="F255" s="12"/>
      <c r="G255" s="18"/>
      <c r="H255" s="8"/>
      <c r="J255" s="93"/>
      <c r="K255" s="93"/>
      <c r="L255" s="94"/>
    </row>
    <row r="256" spans="1:13" x14ac:dyDescent="0.2">
      <c r="B256" s="10"/>
      <c r="C256" s="93"/>
      <c r="D256" s="93"/>
      <c r="E256" s="94"/>
      <c r="F256" s="12"/>
      <c r="G256" s="18"/>
      <c r="H256" s="8"/>
      <c r="J256" s="93"/>
      <c r="K256" s="93"/>
      <c r="L256" s="94"/>
    </row>
    <row r="257" spans="1:12" x14ac:dyDescent="0.2">
      <c r="A257" s="10"/>
      <c r="B257" s="10"/>
      <c r="C257" s="93"/>
      <c r="D257" s="93"/>
      <c r="E257" s="94"/>
      <c r="F257" s="12"/>
      <c r="G257" s="18"/>
      <c r="H257" s="8"/>
      <c r="J257" s="93"/>
      <c r="K257" s="93"/>
      <c r="L257" s="94"/>
    </row>
    <row r="258" spans="1:12" x14ac:dyDescent="0.2">
      <c r="A258" s="10"/>
      <c r="B258" s="10"/>
      <c r="C258" s="93"/>
      <c r="D258" s="93"/>
      <c r="E258" s="94"/>
      <c r="F258" s="12"/>
      <c r="G258" s="18"/>
      <c r="H258" s="8"/>
      <c r="J258" s="93"/>
      <c r="K258" s="93"/>
      <c r="L258" s="94"/>
    </row>
    <row r="259" spans="1:12" x14ac:dyDescent="0.2">
      <c r="A259" s="10"/>
      <c r="B259" s="10"/>
      <c r="C259" s="93"/>
      <c r="D259" s="93"/>
      <c r="E259" s="94"/>
      <c r="F259" s="12"/>
      <c r="G259" s="18"/>
      <c r="H259" s="8"/>
      <c r="J259" s="93"/>
      <c r="K259" s="93"/>
      <c r="L259" s="94"/>
    </row>
    <row r="260" spans="1:12" x14ac:dyDescent="0.2">
      <c r="A260" s="10"/>
      <c r="B260" s="10"/>
      <c r="C260" s="93"/>
      <c r="D260" s="93"/>
      <c r="E260" s="94"/>
      <c r="F260" s="12"/>
      <c r="G260" s="18"/>
      <c r="H260" s="8"/>
      <c r="J260" s="93"/>
      <c r="K260" s="93"/>
      <c r="L260" s="94"/>
    </row>
    <row r="261" spans="1:12" x14ac:dyDescent="0.2">
      <c r="A261" s="10"/>
      <c r="B261" s="10"/>
      <c r="C261" s="93"/>
      <c r="D261" s="93"/>
      <c r="E261" s="94"/>
      <c r="F261" s="12"/>
      <c r="G261" s="18"/>
      <c r="H261" s="8"/>
      <c r="J261" s="93"/>
      <c r="K261" s="93"/>
      <c r="L261" s="94"/>
    </row>
    <row r="262" spans="1:12" x14ac:dyDescent="0.2">
      <c r="C262" s="93"/>
      <c r="D262" s="93"/>
      <c r="E262" s="94"/>
      <c r="F262" s="12"/>
      <c r="G262" s="12"/>
      <c r="H262" s="8"/>
      <c r="J262" s="93"/>
      <c r="K262" s="93"/>
      <c r="L262" s="94"/>
    </row>
    <row r="263" spans="1:12" x14ac:dyDescent="0.2">
      <c r="C263" s="93"/>
      <c r="D263" s="93"/>
      <c r="E263" s="94"/>
      <c r="F263" s="12"/>
      <c r="G263" s="12"/>
      <c r="H263" s="8"/>
      <c r="J263" s="93"/>
      <c r="K263" s="93"/>
      <c r="L263" s="94"/>
    </row>
    <row r="264" spans="1:12" x14ac:dyDescent="0.2">
      <c r="C264" s="93"/>
      <c r="D264" s="93"/>
      <c r="E264" s="94"/>
      <c r="F264" s="12"/>
      <c r="G264" s="12"/>
      <c r="H264" s="8"/>
      <c r="J264" s="93"/>
      <c r="K264" s="93"/>
      <c r="L264" s="94"/>
    </row>
    <row r="265" spans="1:12" x14ac:dyDescent="0.2">
      <c r="C265" s="93"/>
      <c r="D265" s="93"/>
      <c r="E265" s="94"/>
      <c r="F265" s="12"/>
      <c r="G265" s="12"/>
      <c r="H265" s="8"/>
      <c r="J265" s="93"/>
      <c r="K265" s="93"/>
      <c r="L265" s="94"/>
    </row>
    <row r="266" spans="1:12" x14ac:dyDescent="0.2">
      <c r="C266" s="93"/>
      <c r="D266" s="93"/>
      <c r="E266" s="94"/>
      <c r="F266" s="12"/>
      <c r="G266" s="12"/>
      <c r="H266" s="8"/>
      <c r="J266" s="93"/>
      <c r="K266" s="93"/>
      <c r="L266" s="94"/>
    </row>
    <row r="267" spans="1:12" x14ac:dyDescent="0.2">
      <c r="C267" s="93"/>
      <c r="D267" s="93"/>
      <c r="E267" s="94"/>
      <c r="F267" s="12"/>
      <c r="G267" s="12"/>
      <c r="H267" s="8"/>
      <c r="J267" s="93"/>
      <c r="K267" s="93"/>
      <c r="L267" s="94"/>
    </row>
    <row r="268" spans="1:12" x14ac:dyDescent="0.2">
      <c r="C268" s="93"/>
      <c r="D268" s="93"/>
      <c r="E268" s="94"/>
      <c r="F268" s="12"/>
      <c r="G268" s="12"/>
      <c r="H268" s="8"/>
      <c r="J268" s="93"/>
      <c r="K268" s="93"/>
      <c r="L268" s="94"/>
    </row>
    <row r="269" spans="1:12" x14ac:dyDescent="0.2">
      <c r="C269" s="93"/>
      <c r="D269" s="93"/>
      <c r="E269" s="94"/>
      <c r="F269" s="12"/>
      <c r="G269" s="12"/>
      <c r="H269" s="8"/>
      <c r="J269" s="93"/>
      <c r="K269" s="93"/>
      <c r="L269" s="94"/>
    </row>
    <row r="270" spans="1:12" x14ac:dyDescent="0.2">
      <c r="C270" s="93"/>
      <c r="D270" s="93"/>
      <c r="E270" s="94"/>
      <c r="F270" s="12"/>
      <c r="G270" s="12"/>
      <c r="H270" s="8"/>
      <c r="J270" s="93"/>
      <c r="K270" s="93"/>
      <c r="L270" s="94"/>
    </row>
    <row r="271" spans="1:12" x14ac:dyDescent="0.2">
      <c r="C271" s="93"/>
      <c r="D271" s="93"/>
      <c r="E271" s="94"/>
      <c r="F271" s="12"/>
      <c r="G271" s="12"/>
      <c r="H271" s="8"/>
      <c r="J271" s="93"/>
      <c r="K271" s="93"/>
      <c r="L271" s="94"/>
    </row>
    <row r="272" spans="1:12" x14ac:dyDescent="0.2">
      <c r="C272" s="93"/>
      <c r="D272" s="93"/>
      <c r="E272" s="94"/>
      <c r="F272" s="12"/>
      <c r="G272" s="12"/>
      <c r="H272" s="8"/>
      <c r="J272" s="93"/>
      <c r="K272" s="93"/>
      <c r="L272" s="94"/>
    </row>
    <row r="273" spans="3:12" x14ac:dyDescent="0.2">
      <c r="C273" s="93"/>
      <c r="D273" s="93"/>
      <c r="E273" s="94"/>
      <c r="F273" s="12"/>
      <c r="G273" s="12"/>
      <c r="H273" s="8"/>
      <c r="J273" s="93"/>
      <c r="K273" s="93"/>
      <c r="L273" s="94"/>
    </row>
    <row r="274" spans="3:12" x14ac:dyDescent="0.2">
      <c r="C274" s="93"/>
      <c r="D274" s="93"/>
      <c r="E274" s="94"/>
      <c r="F274" s="12"/>
      <c r="G274" s="12"/>
      <c r="H274" s="8"/>
      <c r="J274" s="93"/>
      <c r="K274" s="93"/>
      <c r="L274" s="94"/>
    </row>
    <row r="275" spans="3:12" x14ac:dyDescent="0.2">
      <c r="C275" s="93"/>
      <c r="D275" s="93"/>
      <c r="E275" s="94"/>
      <c r="F275" s="12"/>
      <c r="G275" s="12"/>
      <c r="H275" s="8"/>
      <c r="J275" s="93"/>
      <c r="K275" s="93"/>
      <c r="L275" s="94"/>
    </row>
    <row r="276" spans="3:12" x14ac:dyDescent="0.2">
      <c r="C276" s="93"/>
      <c r="D276" s="93"/>
      <c r="E276" s="94"/>
      <c r="F276" s="12"/>
      <c r="G276" s="12"/>
      <c r="H276" s="8"/>
      <c r="J276" s="93"/>
      <c r="K276" s="93"/>
      <c r="L276" s="94"/>
    </row>
    <row r="277" spans="3:12" x14ac:dyDescent="0.2">
      <c r="C277" s="93"/>
      <c r="D277" s="93"/>
      <c r="E277" s="94"/>
      <c r="F277" s="12"/>
      <c r="G277" s="12"/>
      <c r="H277" s="8"/>
      <c r="J277" s="93"/>
      <c r="K277" s="93"/>
      <c r="L277" s="94"/>
    </row>
    <row r="278" spans="3:12" x14ac:dyDescent="0.2">
      <c r="C278" s="93"/>
      <c r="D278" s="93"/>
      <c r="E278" s="94"/>
      <c r="F278" s="12"/>
      <c r="G278" s="12"/>
      <c r="H278" s="8"/>
      <c r="J278" s="93"/>
      <c r="K278" s="93"/>
      <c r="L278" s="94"/>
    </row>
    <row r="279" spans="3:12" x14ac:dyDescent="0.2">
      <c r="C279" s="93"/>
      <c r="D279" s="93"/>
      <c r="E279" s="94"/>
      <c r="F279" s="12"/>
      <c r="G279" s="12"/>
      <c r="H279" s="8"/>
      <c r="J279" s="93"/>
      <c r="K279" s="93"/>
      <c r="L279" s="94"/>
    </row>
    <row r="280" spans="3:12" x14ac:dyDescent="0.2">
      <c r="C280" s="93"/>
      <c r="D280" s="93"/>
      <c r="E280" s="94"/>
      <c r="F280" s="12"/>
      <c r="G280" s="12"/>
      <c r="H280" s="8"/>
      <c r="J280" s="93"/>
      <c r="K280" s="93"/>
      <c r="L280" s="94"/>
    </row>
    <row r="281" spans="3:12" x14ac:dyDescent="0.2">
      <c r="C281" s="93"/>
      <c r="D281" s="93"/>
      <c r="E281" s="94"/>
      <c r="F281" s="12"/>
      <c r="G281" s="12"/>
      <c r="H281" s="8"/>
      <c r="J281" s="93"/>
      <c r="K281" s="93"/>
      <c r="L281" s="94"/>
    </row>
    <row r="282" spans="3:12" x14ac:dyDescent="0.2">
      <c r="C282" s="93"/>
      <c r="D282" s="93"/>
      <c r="E282" s="94"/>
      <c r="F282" s="12"/>
      <c r="G282" s="12"/>
      <c r="H282" s="8"/>
      <c r="J282" s="93"/>
      <c r="K282" s="93"/>
      <c r="L282" s="94"/>
    </row>
    <row r="283" spans="3:12" x14ac:dyDescent="0.2">
      <c r="C283" s="93"/>
      <c r="D283" s="93"/>
      <c r="E283" s="94"/>
      <c r="F283" s="12"/>
      <c r="G283" s="12"/>
      <c r="H283" s="8"/>
      <c r="J283" s="93"/>
      <c r="K283" s="93"/>
      <c r="L283" s="94"/>
    </row>
    <row r="284" spans="3:12" x14ac:dyDescent="0.2">
      <c r="C284" s="93"/>
      <c r="D284" s="93"/>
      <c r="E284" s="94"/>
      <c r="F284" s="12"/>
      <c r="G284" s="12"/>
      <c r="H284" s="8"/>
      <c r="J284" s="93"/>
      <c r="K284" s="93"/>
      <c r="L284" s="94"/>
    </row>
    <row r="285" spans="3:12" x14ac:dyDescent="0.2">
      <c r="C285" s="93"/>
      <c r="D285" s="93"/>
      <c r="E285" s="94"/>
      <c r="F285" s="12"/>
      <c r="G285" s="12"/>
      <c r="H285" s="8"/>
      <c r="J285" s="93"/>
      <c r="K285" s="93"/>
      <c r="L285" s="94"/>
    </row>
    <row r="286" spans="3:12" x14ac:dyDescent="0.2">
      <c r="C286" s="93"/>
      <c r="D286" s="93"/>
      <c r="E286" s="94"/>
      <c r="F286" s="12"/>
      <c r="G286" s="12"/>
      <c r="H286" s="8"/>
      <c r="J286" s="93"/>
      <c r="K286" s="93"/>
      <c r="L286" s="94"/>
    </row>
    <row r="287" spans="3:12" x14ac:dyDescent="0.2">
      <c r="C287" s="93"/>
      <c r="D287" s="93"/>
      <c r="E287" s="94"/>
      <c r="F287" s="12"/>
      <c r="G287" s="12"/>
      <c r="H287" s="8"/>
      <c r="J287" s="93"/>
      <c r="K287" s="93"/>
      <c r="L287" s="94"/>
    </row>
    <row r="288" spans="3:12" x14ac:dyDescent="0.2">
      <c r="C288" s="93"/>
      <c r="D288" s="93"/>
      <c r="E288" s="94"/>
      <c r="F288" s="12"/>
      <c r="G288" s="12"/>
      <c r="H288" s="8"/>
      <c r="J288" s="93"/>
      <c r="K288" s="93"/>
      <c r="L288" s="94"/>
    </row>
    <row r="289" spans="3:12" x14ac:dyDescent="0.2">
      <c r="C289" s="93"/>
      <c r="D289" s="93"/>
      <c r="E289" s="94"/>
      <c r="F289" s="12"/>
      <c r="G289" s="12"/>
      <c r="H289" s="8"/>
      <c r="J289" s="93"/>
      <c r="K289" s="93"/>
      <c r="L289" s="94"/>
    </row>
    <row r="290" spans="3:12" x14ac:dyDescent="0.2">
      <c r="C290" s="93"/>
      <c r="D290" s="93"/>
      <c r="E290" s="94"/>
      <c r="F290" s="12"/>
      <c r="G290" s="12"/>
      <c r="H290" s="8"/>
      <c r="J290" s="93"/>
      <c r="K290" s="93"/>
      <c r="L290" s="94"/>
    </row>
    <row r="291" spans="3:12" x14ac:dyDescent="0.2">
      <c r="C291" s="93"/>
      <c r="D291" s="93"/>
      <c r="E291" s="94"/>
      <c r="F291" s="12"/>
      <c r="G291" s="12"/>
      <c r="H291" s="8"/>
      <c r="J291" s="93"/>
      <c r="K291" s="93"/>
      <c r="L291" s="94"/>
    </row>
    <row r="292" spans="3:12" x14ac:dyDescent="0.2">
      <c r="C292" s="93"/>
      <c r="D292" s="93"/>
      <c r="E292" s="94"/>
      <c r="F292" s="12"/>
      <c r="G292" s="12"/>
      <c r="H292" s="8"/>
      <c r="J292" s="93"/>
      <c r="K292" s="93"/>
      <c r="L292" s="94"/>
    </row>
    <row r="293" spans="3:12" x14ac:dyDescent="0.2">
      <c r="C293" s="93"/>
      <c r="D293" s="93"/>
      <c r="E293" s="94"/>
      <c r="F293" s="12"/>
      <c r="G293" s="12"/>
      <c r="H293" s="8"/>
      <c r="J293" s="93"/>
      <c r="K293" s="93"/>
      <c r="L293" s="94"/>
    </row>
    <row r="294" spans="3:12" x14ac:dyDescent="0.2">
      <c r="C294" s="93"/>
      <c r="D294" s="93"/>
      <c r="E294" s="94"/>
      <c r="F294" s="12"/>
      <c r="G294" s="12"/>
      <c r="H294" s="8"/>
      <c r="J294" s="93"/>
      <c r="K294" s="93"/>
      <c r="L294" s="94"/>
    </row>
    <row r="295" spans="3:12" x14ac:dyDescent="0.2">
      <c r="C295" s="93"/>
      <c r="D295" s="93"/>
      <c r="E295" s="94"/>
      <c r="F295" s="12"/>
      <c r="G295" s="12"/>
      <c r="H295" s="8"/>
      <c r="J295" s="93"/>
      <c r="K295" s="93"/>
      <c r="L295" s="94"/>
    </row>
    <row r="296" spans="3:12" x14ac:dyDescent="0.2">
      <c r="C296" s="93"/>
      <c r="D296" s="93"/>
      <c r="E296" s="94"/>
      <c r="F296" s="12"/>
      <c r="G296" s="12"/>
      <c r="H296" s="8"/>
      <c r="J296" s="93"/>
      <c r="K296" s="93"/>
      <c r="L296" s="94"/>
    </row>
    <row r="297" spans="3:12" x14ac:dyDescent="0.2">
      <c r="C297" s="93"/>
      <c r="D297" s="93"/>
      <c r="E297" s="94"/>
      <c r="F297" s="12"/>
      <c r="G297" s="12"/>
      <c r="H297" s="8"/>
      <c r="J297" s="93"/>
      <c r="K297" s="93"/>
      <c r="L297" s="94"/>
    </row>
    <row r="298" spans="3:12" x14ac:dyDescent="0.2">
      <c r="C298" s="93"/>
      <c r="D298" s="93"/>
      <c r="E298" s="94"/>
      <c r="F298" s="12"/>
      <c r="G298" s="12"/>
      <c r="H298" s="8"/>
      <c r="J298" s="93"/>
      <c r="K298" s="93"/>
      <c r="L298" s="94"/>
    </row>
    <row r="299" spans="3:12" x14ac:dyDescent="0.2">
      <c r="C299" s="93"/>
      <c r="D299" s="93"/>
      <c r="E299" s="94"/>
      <c r="F299" s="12"/>
      <c r="G299" s="12"/>
      <c r="H299" s="8"/>
      <c r="J299" s="93"/>
      <c r="K299" s="93"/>
      <c r="L299" s="94"/>
    </row>
    <row r="300" spans="3:12" x14ac:dyDescent="0.2">
      <c r="C300" s="93"/>
      <c r="D300" s="93"/>
      <c r="E300" s="94"/>
      <c r="F300" s="12"/>
      <c r="G300" s="12"/>
      <c r="H300" s="8"/>
      <c r="J300" s="93"/>
      <c r="K300" s="93"/>
      <c r="L300" s="94"/>
    </row>
    <row r="301" spans="3:12" x14ac:dyDescent="0.2">
      <c r="C301" s="93"/>
      <c r="D301" s="93"/>
      <c r="E301" s="94"/>
      <c r="F301" s="12"/>
      <c r="G301" s="12"/>
      <c r="H301" s="8"/>
      <c r="J301" s="93"/>
      <c r="K301" s="93"/>
      <c r="L301" s="94"/>
    </row>
    <row r="302" spans="3:12" x14ac:dyDescent="0.2">
      <c r="C302" s="93"/>
      <c r="D302" s="93"/>
      <c r="E302" s="94"/>
      <c r="F302" s="12"/>
      <c r="G302" s="12"/>
      <c r="H302" s="8"/>
      <c r="J302" s="93"/>
      <c r="K302" s="93"/>
      <c r="L302" s="94"/>
    </row>
    <row r="303" spans="3:12" x14ac:dyDescent="0.2">
      <c r="C303" s="93"/>
      <c r="D303" s="93"/>
      <c r="E303" s="94"/>
      <c r="F303" s="12"/>
      <c r="G303" s="12"/>
      <c r="H303" s="8"/>
      <c r="J303" s="93"/>
      <c r="K303" s="93"/>
      <c r="L303" s="94"/>
    </row>
    <row r="304" spans="3:12" x14ac:dyDescent="0.2">
      <c r="C304" s="93"/>
      <c r="D304" s="93"/>
      <c r="E304" s="94"/>
      <c r="F304" s="12"/>
      <c r="G304" s="12"/>
      <c r="H304" s="8"/>
      <c r="J304" s="93"/>
      <c r="K304" s="93"/>
      <c r="L304" s="94"/>
    </row>
    <row r="305" spans="3:12" x14ac:dyDescent="0.2">
      <c r="C305" s="93"/>
      <c r="D305" s="93"/>
      <c r="E305" s="94"/>
      <c r="F305" s="12"/>
      <c r="G305" s="12"/>
      <c r="H305" s="8"/>
      <c r="J305" s="93"/>
      <c r="K305" s="93"/>
      <c r="L305" s="94"/>
    </row>
    <row r="306" spans="3:12" x14ac:dyDescent="0.2">
      <c r="C306" s="93"/>
      <c r="D306" s="93"/>
      <c r="E306" s="94"/>
      <c r="F306" s="12"/>
      <c r="G306" s="12"/>
      <c r="H306" s="8"/>
      <c r="J306" s="93"/>
      <c r="K306" s="93"/>
      <c r="L306" s="94"/>
    </row>
    <row r="307" spans="3:12" x14ac:dyDescent="0.2">
      <c r="C307" s="93"/>
      <c r="D307" s="93"/>
      <c r="E307" s="94"/>
      <c r="F307" s="12"/>
      <c r="G307" s="12"/>
      <c r="H307" s="8"/>
      <c r="J307" s="93"/>
      <c r="K307" s="93"/>
      <c r="L307" s="94"/>
    </row>
    <row r="308" spans="3:12" x14ac:dyDescent="0.2">
      <c r="C308" s="93"/>
      <c r="D308" s="93"/>
      <c r="E308" s="94"/>
      <c r="F308" s="12"/>
      <c r="G308" s="12"/>
      <c r="H308" s="8"/>
      <c r="J308" s="93"/>
      <c r="K308" s="93"/>
      <c r="L308" s="94"/>
    </row>
    <row r="309" spans="3:12" x14ac:dyDescent="0.2">
      <c r="C309" s="93"/>
      <c r="D309" s="93"/>
      <c r="E309" s="94"/>
      <c r="F309" s="12"/>
      <c r="G309" s="12"/>
      <c r="H309" s="8"/>
      <c r="J309" s="93"/>
      <c r="K309" s="93"/>
      <c r="L309" s="94"/>
    </row>
    <row r="310" spans="3:12" x14ac:dyDescent="0.2">
      <c r="C310" s="93"/>
      <c r="D310" s="93"/>
      <c r="E310" s="94"/>
      <c r="F310" s="12"/>
      <c r="G310" s="12"/>
      <c r="H310" s="8"/>
      <c r="J310" s="93"/>
      <c r="K310" s="93"/>
      <c r="L310" s="94"/>
    </row>
    <row r="311" spans="3:12" x14ac:dyDescent="0.2">
      <c r="C311" s="93"/>
      <c r="D311" s="93"/>
      <c r="E311" s="94"/>
      <c r="F311" s="12"/>
      <c r="G311" s="12"/>
      <c r="H311" s="8"/>
      <c r="J311" s="93"/>
      <c r="K311" s="93"/>
      <c r="L311" s="94"/>
    </row>
    <row r="312" spans="3:12" x14ac:dyDescent="0.2">
      <c r="C312" s="93"/>
      <c r="D312" s="93"/>
      <c r="E312" s="94"/>
      <c r="F312" s="12"/>
      <c r="G312" s="12"/>
      <c r="H312" s="8"/>
      <c r="J312" s="93"/>
      <c r="K312" s="93"/>
      <c r="L312" s="94"/>
    </row>
    <row r="313" spans="3:12" x14ac:dyDescent="0.2">
      <c r="C313" s="93"/>
      <c r="D313" s="93"/>
      <c r="E313" s="94"/>
      <c r="F313" s="12"/>
      <c r="G313" s="12"/>
      <c r="H313" s="8"/>
      <c r="J313" s="93"/>
      <c r="K313" s="93"/>
      <c r="L313" s="94"/>
    </row>
    <row r="314" spans="3:12" x14ac:dyDescent="0.2">
      <c r="C314" s="93"/>
      <c r="D314" s="93"/>
      <c r="E314" s="94"/>
      <c r="F314" s="12"/>
      <c r="G314" s="12"/>
      <c r="H314" s="8"/>
      <c r="J314" s="93"/>
      <c r="K314" s="93"/>
      <c r="L314" s="94"/>
    </row>
    <row r="315" spans="3:12" x14ac:dyDescent="0.2">
      <c r="C315" s="93"/>
      <c r="D315" s="93"/>
      <c r="E315" s="94"/>
      <c r="F315" s="12"/>
      <c r="G315" s="12"/>
      <c r="H315" s="8"/>
      <c r="J315" s="93"/>
      <c r="K315" s="93"/>
      <c r="L315" s="94"/>
    </row>
    <row r="316" spans="3:12" x14ac:dyDescent="0.2">
      <c r="C316" s="93"/>
      <c r="D316" s="93"/>
      <c r="E316" s="94"/>
      <c r="F316" s="12"/>
      <c r="G316" s="12"/>
      <c r="H316" s="8"/>
      <c r="J316" s="93"/>
      <c r="K316" s="93"/>
      <c r="L316" s="94"/>
    </row>
    <row r="317" spans="3:12" x14ac:dyDescent="0.2">
      <c r="C317" s="93"/>
      <c r="D317" s="93"/>
      <c r="E317" s="94"/>
      <c r="F317" s="12"/>
      <c r="G317" s="12"/>
      <c r="H317" s="8"/>
      <c r="J317" s="93"/>
      <c r="K317" s="93"/>
      <c r="L317" s="94"/>
    </row>
    <row r="318" spans="3:12" x14ac:dyDescent="0.2">
      <c r="C318" s="93"/>
      <c r="D318" s="93"/>
      <c r="E318" s="94"/>
      <c r="F318" s="12"/>
      <c r="G318" s="12"/>
      <c r="H318" s="8"/>
      <c r="J318" s="93"/>
      <c r="K318" s="93"/>
      <c r="L318" s="94"/>
    </row>
    <row r="319" spans="3:12" x14ac:dyDescent="0.2">
      <c r="C319" s="93"/>
      <c r="D319" s="93"/>
      <c r="E319" s="94"/>
      <c r="F319" s="12"/>
      <c r="G319" s="12"/>
      <c r="H319" s="8"/>
      <c r="J319" s="93"/>
      <c r="K319" s="93"/>
      <c r="L319" s="94"/>
    </row>
    <row r="320" spans="3:12" x14ac:dyDescent="0.2">
      <c r="C320" s="93"/>
      <c r="D320" s="93"/>
      <c r="E320" s="94"/>
      <c r="F320" s="12"/>
      <c r="G320" s="12"/>
      <c r="H320" s="8"/>
      <c r="J320" s="93"/>
      <c r="K320" s="93"/>
      <c r="L320" s="94"/>
    </row>
    <row r="321" spans="3:12" x14ac:dyDescent="0.2">
      <c r="C321" s="93"/>
      <c r="D321" s="93"/>
      <c r="E321" s="94"/>
      <c r="F321" s="12"/>
      <c r="G321" s="12"/>
      <c r="H321" s="8"/>
      <c r="J321" s="93"/>
      <c r="K321" s="93"/>
      <c r="L321" s="94"/>
    </row>
    <row r="322" spans="3:12" x14ac:dyDescent="0.2">
      <c r="C322" s="93"/>
      <c r="D322" s="93"/>
      <c r="E322" s="94"/>
      <c r="F322" s="12"/>
      <c r="G322" s="12"/>
      <c r="H322" s="8"/>
      <c r="J322" s="93"/>
      <c r="K322" s="93"/>
      <c r="L322" s="94"/>
    </row>
    <row r="323" spans="3:12" x14ac:dyDescent="0.2">
      <c r="C323" s="93"/>
      <c r="D323" s="93"/>
      <c r="E323" s="94"/>
      <c r="F323" s="12"/>
      <c r="G323" s="12"/>
      <c r="H323" s="8"/>
      <c r="J323" s="93"/>
      <c r="K323" s="93"/>
      <c r="L323" s="94"/>
    </row>
    <row r="324" spans="3:12" x14ac:dyDescent="0.2">
      <c r="C324" s="93"/>
      <c r="D324" s="93"/>
      <c r="E324" s="94"/>
      <c r="F324" s="12"/>
      <c r="G324" s="12"/>
      <c r="H324" s="8"/>
      <c r="J324" s="93"/>
      <c r="K324" s="93"/>
      <c r="L324" s="94"/>
    </row>
    <row r="325" spans="3:12" x14ac:dyDescent="0.2">
      <c r="C325" s="93"/>
      <c r="D325" s="93"/>
      <c r="E325" s="94"/>
      <c r="F325" s="12"/>
      <c r="G325" s="12"/>
      <c r="H325" s="8"/>
      <c r="J325" s="93"/>
      <c r="K325" s="93"/>
      <c r="L325" s="94"/>
    </row>
    <row r="326" spans="3:12" x14ac:dyDescent="0.2">
      <c r="C326" s="93"/>
      <c r="D326" s="93"/>
      <c r="E326" s="94"/>
      <c r="F326" s="12"/>
      <c r="G326" s="12"/>
      <c r="H326" s="8"/>
      <c r="J326" s="93"/>
      <c r="K326" s="93"/>
      <c r="L326" s="94"/>
    </row>
    <row r="327" spans="3:12" x14ac:dyDescent="0.2">
      <c r="C327" s="93"/>
      <c r="D327" s="93"/>
      <c r="E327" s="94"/>
      <c r="F327" s="12"/>
      <c r="G327" s="12"/>
      <c r="H327" s="8"/>
      <c r="J327" s="93"/>
      <c r="K327" s="93"/>
      <c r="L327" s="94"/>
    </row>
    <row r="328" spans="3:12" x14ac:dyDescent="0.2">
      <c r="C328" s="93"/>
      <c r="D328" s="93"/>
      <c r="E328" s="94"/>
      <c r="F328" s="12"/>
      <c r="G328" s="12"/>
      <c r="H328" s="8"/>
      <c r="J328" s="93"/>
      <c r="K328" s="93"/>
      <c r="L328" s="94"/>
    </row>
    <row r="329" spans="3:12" x14ac:dyDescent="0.2">
      <c r="C329" s="93"/>
      <c r="D329" s="93"/>
      <c r="E329" s="94"/>
      <c r="F329" s="12"/>
      <c r="G329" s="12"/>
      <c r="H329" s="8"/>
      <c r="J329" s="93"/>
      <c r="K329" s="93"/>
      <c r="L329" s="94"/>
    </row>
    <row r="330" spans="3:12" x14ac:dyDescent="0.2">
      <c r="C330" s="93"/>
      <c r="D330" s="93"/>
      <c r="E330" s="94"/>
      <c r="F330" s="12"/>
      <c r="G330" s="12"/>
      <c r="H330" s="8"/>
      <c r="J330" s="93"/>
      <c r="K330" s="93"/>
      <c r="L330" s="94"/>
    </row>
    <row r="331" spans="3:12" x14ac:dyDescent="0.2">
      <c r="C331" s="93"/>
      <c r="D331" s="93"/>
      <c r="E331" s="94"/>
      <c r="F331" s="12"/>
      <c r="G331" s="12"/>
      <c r="H331" s="8"/>
      <c r="J331" s="93"/>
      <c r="K331" s="93"/>
      <c r="L331" s="94"/>
    </row>
    <row r="332" spans="3:12" x14ac:dyDescent="0.2">
      <c r="C332" s="93"/>
      <c r="D332" s="93"/>
      <c r="E332" s="94"/>
      <c r="F332" s="12"/>
      <c r="G332" s="12"/>
      <c r="H332" s="8"/>
      <c r="J332" s="93"/>
      <c r="K332" s="93"/>
      <c r="L332" s="94"/>
    </row>
    <row r="333" spans="3:12" x14ac:dyDescent="0.2">
      <c r="C333" s="93"/>
      <c r="D333" s="93"/>
      <c r="E333" s="94"/>
      <c r="F333" s="12"/>
      <c r="G333" s="12"/>
      <c r="H333" s="8"/>
      <c r="J333" s="93"/>
      <c r="K333" s="93"/>
      <c r="L333" s="94"/>
    </row>
    <row r="334" spans="3:12" x14ac:dyDescent="0.2">
      <c r="C334" s="93"/>
      <c r="D334" s="93"/>
      <c r="E334" s="94"/>
      <c r="F334" s="12"/>
      <c r="G334" s="12"/>
      <c r="H334" s="8"/>
      <c r="J334" s="93"/>
      <c r="K334" s="93"/>
      <c r="L334" s="94"/>
    </row>
    <row r="335" spans="3:12" x14ac:dyDescent="0.2">
      <c r="C335" s="93"/>
      <c r="D335" s="93"/>
      <c r="E335" s="94"/>
      <c r="F335" s="12"/>
      <c r="G335" s="12"/>
      <c r="H335" s="8"/>
      <c r="J335" s="93"/>
      <c r="K335" s="93"/>
      <c r="L335" s="94"/>
    </row>
    <row r="336" spans="3:12" x14ac:dyDescent="0.2">
      <c r="C336" s="93"/>
      <c r="D336" s="93"/>
      <c r="E336" s="94"/>
      <c r="F336" s="12"/>
      <c r="G336" s="12"/>
      <c r="H336" s="8"/>
      <c r="J336" s="93"/>
      <c r="K336" s="93"/>
      <c r="L336" s="94"/>
    </row>
    <row r="337" spans="3:12" x14ac:dyDescent="0.2">
      <c r="C337" s="93"/>
      <c r="D337" s="93"/>
      <c r="E337" s="94"/>
      <c r="F337" s="12"/>
      <c r="G337" s="12"/>
      <c r="H337" s="8"/>
      <c r="J337" s="93"/>
      <c r="K337" s="93"/>
      <c r="L337" s="94"/>
    </row>
    <row r="338" spans="3:12" x14ac:dyDescent="0.2">
      <c r="C338" s="93"/>
      <c r="D338" s="93"/>
      <c r="E338" s="94"/>
      <c r="F338" s="12"/>
      <c r="G338" s="12"/>
      <c r="H338" s="8"/>
      <c r="J338" s="93"/>
      <c r="K338" s="93"/>
      <c r="L338" s="94"/>
    </row>
    <row r="339" spans="3:12" x14ac:dyDescent="0.2">
      <c r="C339" s="93"/>
      <c r="D339" s="93"/>
      <c r="E339" s="94"/>
      <c r="F339" s="12"/>
      <c r="G339" s="12"/>
      <c r="H339" s="8"/>
      <c r="J339" s="93"/>
      <c r="K339" s="93"/>
      <c r="L339" s="94"/>
    </row>
    <row r="340" spans="3:12" x14ac:dyDescent="0.2">
      <c r="C340" s="93"/>
      <c r="D340" s="93"/>
      <c r="E340" s="94"/>
      <c r="F340" s="12"/>
      <c r="G340" s="12"/>
      <c r="H340" s="8"/>
      <c r="J340" s="93"/>
      <c r="K340" s="93"/>
      <c r="L340" s="94"/>
    </row>
    <row r="341" spans="3:12" x14ac:dyDescent="0.2">
      <c r="C341" s="93"/>
      <c r="D341" s="93"/>
      <c r="E341" s="94"/>
      <c r="F341" s="12"/>
      <c r="G341" s="12"/>
      <c r="H341" s="8"/>
      <c r="J341" s="93"/>
      <c r="K341" s="93"/>
      <c r="L341" s="94"/>
    </row>
    <row r="342" spans="3:12" x14ac:dyDescent="0.2">
      <c r="C342" s="93"/>
      <c r="D342" s="93"/>
      <c r="E342" s="94"/>
      <c r="F342" s="12"/>
      <c r="G342" s="12"/>
      <c r="H342" s="8"/>
      <c r="J342" s="93"/>
      <c r="K342" s="93"/>
      <c r="L342" s="94"/>
    </row>
    <row r="343" spans="3:12" x14ac:dyDescent="0.2">
      <c r="C343" s="93"/>
      <c r="D343" s="93"/>
      <c r="E343" s="94"/>
      <c r="F343" s="12"/>
      <c r="G343" s="12"/>
      <c r="H343" s="8"/>
      <c r="J343" s="93"/>
      <c r="K343" s="93"/>
      <c r="L343" s="94"/>
    </row>
    <row r="344" spans="3:12" x14ac:dyDescent="0.2">
      <c r="C344" s="93"/>
      <c r="D344" s="93"/>
      <c r="E344" s="94"/>
      <c r="F344" s="12"/>
      <c r="G344" s="12"/>
      <c r="H344" s="8"/>
      <c r="J344" s="93"/>
      <c r="K344" s="93"/>
      <c r="L344" s="94"/>
    </row>
    <row r="345" spans="3:12" x14ac:dyDescent="0.2">
      <c r="C345" s="93"/>
      <c r="D345" s="93"/>
      <c r="E345" s="94"/>
      <c r="F345" s="12"/>
      <c r="G345" s="12"/>
      <c r="H345" s="8"/>
      <c r="J345" s="93"/>
      <c r="K345" s="93"/>
      <c r="L345" s="94"/>
    </row>
    <row r="346" spans="3:12" x14ac:dyDescent="0.2">
      <c r="C346" s="93"/>
      <c r="D346" s="93"/>
      <c r="E346" s="94"/>
      <c r="F346" s="12"/>
      <c r="G346" s="12"/>
      <c r="H346" s="8"/>
      <c r="J346" s="93"/>
      <c r="K346" s="93"/>
      <c r="L346" s="94"/>
    </row>
    <row r="347" spans="3:12" x14ac:dyDescent="0.2">
      <c r="C347" s="93"/>
      <c r="D347" s="93"/>
      <c r="E347" s="94"/>
      <c r="F347" s="12"/>
      <c r="G347" s="12"/>
      <c r="H347" s="8"/>
      <c r="J347" s="93"/>
      <c r="K347" s="93"/>
      <c r="L347" s="94"/>
    </row>
    <row r="348" spans="3:12" x14ac:dyDescent="0.2">
      <c r="C348" s="93"/>
      <c r="D348" s="93"/>
      <c r="E348" s="94"/>
      <c r="F348" s="12"/>
      <c r="G348" s="12"/>
      <c r="H348" s="8"/>
      <c r="J348" s="93"/>
      <c r="K348" s="93"/>
      <c r="L348" s="94"/>
    </row>
    <row r="349" spans="3:12" x14ac:dyDescent="0.2">
      <c r="C349" s="93"/>
      <c r="D349" s="93"/>
      <c r="E349" s="94"/>
      <c r="F349" s="12"/>
      <c r="G349" s="12"/>
      <c r="H349" s="8"/>
      <c r="J349" s="93"/>
      <c r="K349" s="93"/>
      <c r="L349" s="94"/>
    </row>
    <row r="350" spans="3:12" x14ac:dyDescent="0.2">
      <c r="C350" s="93"/>
      <c r="D350" s="93"/>
      <c r="E350" s="94"/>
      <c r="F350" s="12"/>
      <c r="G350" s="12"/>
      <c r="H350" s="8"/>
      <c r="J350" s="93"/>
      <c r="K350" s="93"/>
      <c r="L350" s="94"/>
    </row>
    <row r="351" spans="3:12" x14ac:dyDescent="0.2">
      <c r="C351" s="93"/>
      <c r="D351" s="93"/>
      <c r="E351" s="94"/>
      <c r="F351" s="12"/>
      <c r="G351" s="12"/>
      <c r="H351" s="8"/>
      <c r="J351" s="93"/>
      <c r="K351" s="93"/>
      <c r="L351" s="94"/>
    </row>
    <row r="352" spans="3:12" x14ac:dyDescent="0.2">
      <c r="C352" s="93"/>
      <c r="D352" s="93"/>
      <c r="E352" s="94"/>
      <c r="F352" s="12"/>
      <c r="G352" s="12"/>
      <c r="H352" s="8"/>
      <c r="J352" s="93"/>
      <c r="K352" s="93"/>
      <c r="L352" s="94"/>
    </row>
    <row r="353" spans="3:12" x14ac:dyDescent="0.2">
      <c r="C353" s="93"/>
      <c r="D353" s="93"/>
      <c r="E353" s="94"/>
      <c r="F353" s="12"/>
      <c r="G353" s="12"/>
      <c r="H353" s="8"/>
      <c r="J353" s="93"/>
      <c r="K353" s="93"/>
      <c r="L353" s="94"/>
    </row>
    <row r="354" spans="3:12" x14ac:dyDescent="0.2">
      <c r="C354" s="93"/>
      <c r="D354" s="93"/>
      <c r="E354" s="94"/>
      <c r="F354" s="12"/>
      <c r="G354" s="12"/>
      <c r="H354" s="8"/>
      <c r="J354" s="93"/>
      <c r="K354" s="93"/>
      <c r="L354" s="94"/>
    </row>
    <row r="355" spans="3:12" x14ac:dyDescent="0.2">
      <c r="C355" s="93"/>
      <c r="D355" s="93"/>
      <c r="E355" s="94"/>
      <c r="F355" s="12"/>
      <c r="G355" s="12"/>
      <c r="H355" s="8"/>
      <c r="J355" s="93"/>
      <c r="K355" s="93"/>
      <c r="L355" s="94"/>
    </row>
    <row r="356" spans="3:12" x14ac:dyDescent="0.2">
      <c r="C356" s="93"/>
      <c r="D356" s="93"/>
      <c r="E356" s="94"/>
      <c r="F356" s="12"/>
      <c r="G356" s="12"/>
      <c r="H356" s="8"/>
      <c r="J356" s="93"/>
      <c r="K356" s="93"/>
      <c r="L356" s="94"/>
    </row>
    <row r="357" spans="3:12" x14ac:dyDescent="0.2">
      <c r="C357" s="93"/>
      <c r="D357" s="93"/>
      <c r="E357" s="94"/>
      <c r="F357" s="12"/>
      <c r="G357" s="12"/>
      <c r="H357" s="8"/>
      <c r="J357" s="93"/>
      <c r="K357" s="93"/>
      <c r="L357" s="94"/>
    </row>
    <row r="358" spans="3:12" x14ac:dyDescent="0.2">
      <c r="C358" s="93"/>
      <c r="D358" s="93"/>
      <c r="E358" s="94"/>
      <c r="F358" s="12"/>
      <c r="G358" s="12"/>
      <c r="H358" s="8"/>
      <c r="J358" s="93"/>
      <c r="K358" s="93"/>
      <c r="L358" s="94"/>
    </row>
    <row r="359" spans="3:12" x14ac:dyDescent="0.2">
      <c r="C359" s="93"/>
      <c r="D359" s="93"/>
      <c r="E359" s="94"/>
      <c r="F359" s="12"/>
      <c r="G359" s="12"/>
      <c r="H359" s="8"/>
      <c r="J359" s="93"/>
      <c r="K359" s="93"/>
      <c r="L359" s="94"/>
    </row>
    <row r="360" spans="3:12" x14ac:dyDescent="0.2">
      <c r="C360" s="93"/>
      <c r="D360" s="93"/>
      <c r="E360" s="94"/>
      <c r="F360" s="12"/>
      <c r="G360" s="12"/>
      <c r="H360" s="8"/>
      <c r="J360" s="93"/>
      <c r="K360" s="93"/>
      <c r="L360" s="94"/>
    </row>
    <row r="361" spans="3:12" x14ac:dyDescent="0.2">
      <c r="C361" s="93"/>
      <c r="D361" s="93"/>
      <c r="E361" s="94"/>
      <c r="F361" s="12"/>
      <c r="G361" s="12"/>
      <c r="H361" s="8"/>
      <c r="J361" s="93"/>
      <c r="K361" s="93"/>
      <c r="L361" s="94"/>
    </row>
    <row r="362" spans="3:12" x14ac:dyDescent="0.2">
      <c r="C362" s="93"/>
      <c r="D362" s="93"/>
      <c r="E362" s="94"/>
      <c r="F362" s="12"/>
      <c r="G362" s="12"/>
      <c r="H362" s="8"/>
      <c r="J362" s="93"/>
      <c r="K362" s="93"/>
      <c r="L362" s="94"/>
    </row>
    <row r="363" spans="3:12" x14ac:dyDescent="0.2">
      <c r="C363" s="93"/>
      <c r="D363" s="93"/>
      <c r="E363" s="94"/>
      <c r="F363" s="12"/>
      <c r="G363" s="12"/>
      <c r="H363" s="8"/>
      <c r="J363" s="93"/>
      <c r="K363" s="93"/>
      <c r="L363" s="94"/>
    </row>
    <row r="364" spans="3:12" x14ac:dyDescent="0.2">
      <c r="C364" s="93"/>
      <c r="D364" s="93"/>
      <c r="E364" s="94"/>
      <c r="F364" s="12"/>
      <c r="G364" s="12"/>
      <c r="H364" s="8"/>
      <c r="J364" s="93"/>
      <c r="K364" s="93"/>
      <c r="L364" s="94"/>
    </row>
    <row r="365" spans="3:12" x14ac:dyDescent="0.2">
      <c r="C365" s="93"/>
      <c r="D365" s="93"/>
      <c r="E365" s="94"/>
      <c r="F365" s="12"/>
      <c r="G365" s="12"/>
      <c r="H365" s="8"/>
      <c r="J365" s="93"/>
      <c r="K365" s="93"/>
      <c r="L365" s="94"/>
    </row>
    <row r="366" spans="3:12" x14ac:dyDescent="0.2">
      <c r="C366" s="93"/>
      <c r="D366" s="93"/>
      <c r="E366" s="94"/>
      <c r="F366" s="12"/>
      <c r="G366" s="12"/>
      <c r="H366" s="8"/>
      <c r="J366" s="93"/>
      <c r="K366" s="93"/>
      <c r="L366" s="94"/>
    </row>
    <row r="367" spans="3:12" x14ac:dyDescent="0.2">
      <c r="C367" s="93"/>
      <c r="D367" s="93"/>
      <c r="E367" s="94"/>
      <c r="F367" s="12"/>
      <c r="G367" s="12"/>
      <c r="H367" s="8"/>
      <c r="J367" s="93"/>
      <c r="K367" s="93"/>
      <c r="L367" s="94"/>
    </row>
    <row r="368" spans="3:12" x14ac:dyDescent="0.2">
      <c r="C368" s="93"/>
      <c r="D368" s="93"/>
      <c r="E368" s="94"/>
      <c r="F368" s="12"/>
      <c r="G368" s="12"/>
      <c r="H368" s="8"/>
      <c r="J368" s="93"/>
      <c r="K368" s="93"/>
      <c r="L368" s="94"/>
    </row>
    <row r="369" spans="3:12" x14ac:dyDescent="0.2">
      <c r="C369" s="93"/>
      <c r="D369" s="93"/>
      <c r="E369" s="94"/>
      <c r="F369" s="12"/>
      <c r="G369" s="12"/>
      <c r="H369" s="8"/>
      <c r="J369" s="93"/>
      <c r="K369" s="93"/>
      <c r="L369" s="94"/>
    </row>
    <row r="370" spans="3:12" x14ac:dyDescent="0.2">
      <c r="C370" s="93"/>
      <c r="D370" s="93"/>
      <c r="E370" s="94"/>
      <c r="F370" s="12"/>
      <c r="G370" s="12"/>
      <c r="H370" s="8"/>
      <c r="J370" s="93"/>
      <c r="K370" s="93"/>
      <c r="L370" s="94"/>
    </row>
    <row r="371" spans="3:12" x14ac:dyDescent="0.2">
      <c r="C371" s="93"/>
      <c r="D371" s="93"/>
      <c r="E371" s="94"/>
      <c r="F371" s="12"/>
      <c r="G371" s="12"/>
      <c r="H371" s="8"/>
      <c r="J371" s="93"/>
      <c r="K371" s="93"/>
      <c r="L371" s="94"/>
    </row>
    <row r="372" spans="3:12" x14ac:dyDescent="0.2">
      <c r="C372" s="93"/>
      <c r="D372" s="93"/>
      <c r="E372" s="94"/>
      <c r="F372" s="12"/>
      <c r="G372" s="12"/>
      <c r="H372" s="8"/>
      <c r="J372" s="93"/>
      <c r="K372" s="93"/>
      <c r="L372" s="94"/>
    </row>
    <row r="373" spans="3:12" x14ac:dyDescent="0.2">
      <c r="C373" s="93"/>
      <c r="D373" s="93"/>
      <c r="E373" s="94"/>
      <c r="F373" s="12"/>
      <c r="G373" s="12"/>
      <c r="H373" s="8"/>
      <c r="J373" s="93"/>
      <c r="K373" s="93"/>
      <c r="L373" s="94"/>
    </row>
    <row r="374" spans="3:12" x14ac:dyDescent="0.2">
      <c r="C374" s="93"/>
      <c r="D374" s="93"/>
      <c r="E374" s="94"/>
      <c r="F374" s="12"/>
      <c r="G374" s="12"/>
      <c r="H374" s="8"/>
      <c r="J374" s="93"/>
      <c r="K374" s="93"/>
      <c r="L374" s="94"/>
    </row>
    <row r="375" spans="3:12" x14ac:dyDescent="0.2">
      <c r="C375" s="93"/>
      <c r="D375" s="93"/>
      <c r="E375" s="94"/>
      <c r="F375" s="12"/>
      <c r="G375" s="12"/>
      <c r="H375" s="8"/>
      <c r="J375" s="93"/>
      <c r="K375" s="93"/>
      <c r="L375" s="94"/>
    </row>
    <row r="376" spans="3:12" x14ac:dyDescent="0.2">
      <c r="C376" s="93"/>
      <c r="D376" s="93"/>
      <c r="E376" s="94"/>
      <c r="F376" s="12"/>
      <c r="G376" s="12"/>
      <c r="H376" s="8"/>
      <c r="J376" s="93"/>
      <c r="K376" s="93"/>
      <c r="L376" s="94"/>
    </row>
    <row r="377" spans="3:12" x14ac:dyDescent="0.2">
      <c r="C377" s="93"/>
      <c r="D377" s="93"/>
      <c r="E377" s="94"/>
      <c r="F377" s="12"/>
      <c r="G377" s="12"/>
      <c r="H377" s="8"/>
      <c r="J377" s="93"/>
      <c r="K377" s="93"/>
      <c r="L377" s="94"/>
    </row>
    <row r="378" spans="3:12" x14ac:dyDescent="0.2">
      <c r="C378" s="93"/>
      <c r="D378" s="93"/>
      <c r="E378" s="94"/>
      <c r="F378" s="12"/>
      <c r="G378" s="12"/>
      <c r="H378" s="8"/>
      <c r="J378" s="93"/>
      <c r="K378" s="93"/>
      <c r="L378" s="94"/>
    </row>
    <row r="379" spans="3:12" x14ac:dyDescent="0.2">
      <c r="C379" s="93"/>
      <c r="D379" s="93"/>
      <c r="E379" s="94"/>
      <c r="F379" s="12"/>
      <c r="G379" s="12"/>
      <c r="H379" s="8"/>
      <c r="J379" s="93"/>
      <c r="K379" s="93"/>
      <c r="L379" s="94"/>
    </row>
    <row r="380" spans="3:12" x14ac:dyDescent="0.2">
      <c r="C380" s="93"/>
      <c r="D380" s="93"/>
      <c r="E380" s="94"/>
      <c r="F380" s="12"/>
      <c r="G380" s="12"/>
      <c r="H380" s="8"/>
      <c r="J380" s="93"/>
      <c r="K380" s="93"/>
      <c r="L380" s="94"/>
    </row>
    <row r="381" spans="3:12" x14ac:dyDescent="0.2">
      <c r="C381" s="93"/>
      <c r="D381" s="93"/>
      <c r="E381" s="94"/>
      <c r="F381" s="12"/>
      <c r="G381" s="12"/>
      <c r="H381" s="8"/>
      <c r="J381" s="93"/>
      <c r="K381" s="93"/>
      <c r="L381" s="94"/>
    </row>
    <row r="382" spans="3:12" x14ac:dyDescent="0.2">
      <c r="C382" s="93"/>
      <c r="D382" s="93"/>
      <c r="E382" s="94"/>
      <c r="F382" s="12"/>
      <c r="G382" s="12"/>
      <c r="H382" s="8"/>
      <c r="J382" s="93"/>
      <c r="K382" s="93"/>
      <c r="L382" s="94"/>
    </row>
    <row r="383" spans="3:12" x14ac:dyDescent="0.2">
      <c r="C383" s="93"/>
      <c r="D383" s="93"/>
      <c r="E383" s="94"/>
      <c r="F383" s="12"/>
      <c r="G383" s="12"/>
      <c r="H383" s="8"/>
      <c r="J383" s="93"/>
      <c r="K383" s="93"/>
      <c r="L383" s="94"/>
    </row>
    <row r="384" spans="3:12" x14ac:dyDescent="0.2">
      <c r="C384" s="93"/>
      <c r="D384" s="93"/>
      <c r="E384" s="94"/>
      <c r="F384" s="12"/>
      <c r="G384" s="12"/>
      <c r="H384" s="8"/>
      <c r="J384" s="93"/>
      <c r="K384" s="93"/>
      <c r="L384" s="94"/>
    </row>
    <row r="385" spans="3:12" x14ac:dyDescent="0.2">
      <c r="C385" s="93"/>
      <c r="D385" s="93"/>
      <c r="E385" s="94"/>
      <c r="F385" s="12"/>
      <c r="G385" s="12"/>
      <c r="H385" s="8"/>
      <c r="J385" s="93"/>
      <c r="K385" s="93"/>
      <c r="L385" s="94"/>
    </row>
    <row r="386" spans="3:12" x14ac:dyDescent="0.2">
      <c r="C386" s="93"/>
      <c r="D386" s="93"/>
      <c r="E386" s="94"/>
      <c r="F386" s="12"/>
      <c r="G386" s="12"/>
      <c r="H386" s="8"/>
      <c r="J386" s="93"/>
      <c r="K386" s="93"/>
      <c r="L386" s="94"/>
    </row>
    <row r="387" spans="3:12" x14ac:dyDescent="0.2">
      <c r="C387" s="93"/>
      <c r="D387" s="93"/>
      <c r="E387" s="94"/>
      <c r="F387" s="12"/>
      <c r="G387" s="12"/>
      <c r="H387" s="8"/>
      <c r="J387" s="93"/>
      <c r="K387" s="93"/>
      <c r="L387" s="94"/>
    </row>
    <row r="388" spans="3:12" x14ac:dyDescent="0.2">
      <c r="C388" s="93"/>
      <c r="D388" s="93"/>
      <c r="E388" s="94"/>
      <c r="F388" s="12"/>
      <c r="G388" s="12"/>
      <c r="H388" s="8"/>
      <c r="J388" s="93"/>
      <c r="K388" s="93"/>
      <c r="L388" s="94"/>
    </row>
    <row r="389" spans="3:12" x14ac:dyDescent="0.2">
      <c r="C389" s="93"/>
      <c r="D389" s="93"/>
      <c r="E389" s="94"/>
      <c r="F389" s="12"/>
      <c r="G389" s="12"/>
      <c r="H389" s="8"/>
      <c r="J389" s="93"/>
      <c r="K389" s="93"/>
      <c r="L389" s="94"/>
    </row>
    <row r="390" spans="3:12" x14ac:dyDescent="0.2">
      <c r="C390" s="93"/>
      <c r="D390" s="93"/>
      <c r="E390" s="94"/>
      <c r="F390" s="12"/>
      <c r="G390" s="12"/>
      <c r="H390" s="8"/>
      <c r="J390" s="93"/>
      <c r="K390" s="93"/>
      <c r="L390" s="94"/>
    </row>
    <row r="391" spans="3:12" x14ac:dyDescent="0.2">
      <c r="C391" s="93"/>
      <c r="D391" s="93"/>
      <c r="E391" s="94"/>
      <c r="F391" s="12"/>
      <c r="G391" s="12"/>
      <c r="H391" s="8"/>
      <c r="J391" s="93"/>
      <c r="K391" s="93"/>
      <c r="L391" s="94"/>
    </row>
    <row r="392" spans="3:12" x14ac:dyDescent="0.2">
      <c r="C392" s="93"/>
      <c r="D392" s="93"/>
      <c r="E392" s="94"/>
      <c r="F392" s="12"/>
      <c r="G392" s="12"/>
      <c r="H392" s="8"/>
      <c r="J392" s="93"/>
      <c r="K392" s="93"/>
      <c r="L392" s="94"/>
    </row>
    <row r="393" spans="3:12" x14ac:dyDescent="0.2">
      <c r="C393" s="93"/>
      <c r="D393" s="93"/>
      <c r="E393" s="94"/>
      <c r="F393" s="12"/>
      <c r="G393" s="12"/>
      <c r="H393" s="8"/>
      <c r="J393" s="93"/>
      <c r="K393" s="93"/>
      <c r="L393" s="94"/>
    </row>
    <row r="394" spans="3:12" x14ac:dyDescent="0.2">
      <c r="C394" s="93"/>
      <c r="D394" s="93"/>
      <c r="E394" s="94"/>
      <c r="F394" s="12"/>
      <c r="G394" s="12"/>
      <c r="H394" s="8"/>
      <c r="J394" s="93"/>
      <c r="K394" s="93"/>
      <c r="L394" s="94"/>
    </row>
    <row r="395" spans="3:12" x14ac:dyDescent="0.2">
      <c r="C395" s="93"/>
      <c r="D395" s="93"/>
      <c r="E395" s="94"/>
      <c r="F395" s="12"/>
      <c r="G395" s="12"/>
      <c r="H395" s="8"/>
      <c r="J395" s="93"/>
      <c r="K395" s="93"/>
      <c r="L395" s="94"/>
    </row>
    <row r="396" spans="3:12" x14ac:dyDescent="0.2">
      <c r="C396" s="93"/>
      <c r="D396" s="93"/>
      <c r="E396" s="94"/>
      <c r="F396" s="12"/>
      <c r="G396" s="12"/>
      <c r="H396" s="8"/>
      <c r="J396" s="93"/>
      <c r="K396" s="93"/>
      <c r="L396" s="94"/>
    </row>
    <row r="397" spans="3:12" x14ac:dyDescent="0.2">
      <c r="C397" s="93"/>
      <c r="D397" s="93"/>
      <c r="E397" s="94"/>
      <c r="F397" s="12"/>
      <c r="G397" s="12"/>
      <c r="H397" s="8"/>
      <c r="J397" s="93"/>
      <c r="K397" s="93"/>
      <c r="L397" s="94"/>
    </row>
    <row r="398" spans="3:12" x14ac:dyDescent="0.2">
      <c r="C398" s="93"/>
      <c r="D398" s="93"/>
      <c r="E398" s="94"/>
      <c r="F398" s="12"/>
      <c r="G398" s="12"/>
      <c r="H398" s="8"/>
      <c r="J398" s="93"/>
      <c r="K398" s="93"/>
      <c r="L398" s="94"/>
    </row>
    <row r="399" spans="3:12" x14ac:dyDescent="0.2">
      <c r="C399" s="93"/>
      <c r="D399" s="93"/>
      <c r="E399" s="94"/>
      <c r="F399" s="12"/>
      <c r="G399" s="12"/>
      <c r="H399" s="8"/>
      <c r="J399" s="93"/>
      <c r="K399" s="93"/>
      <c r="L399" s="94"/>
    </row>
    <row r="400" spans="3:12" x14ac:dyDescent="0.2">
      <c r="C400" s="93"/>
      <c r="D400" s="93"/>
      <c r="E400" s="94"/>
      <c r="F400" s="12"/>
      <c r="G400" s="12"/>
      <c r="H400" s="8"/>
      <c r="J400" s="93"/>
      <c r="K400" s="93"/>
      <c r="L400" s="94"/>
    </row>
    <row r="401" spans="3:12" x14ac:dyDescent="0.2">
      <c r="C401" s="93"/>
      <c r="D401" s="93"/>
      <c r="E401" s="94"/>
      <c r="F401" s="12"/>
      <c r="G401" s="12"/>
      <c r="H401" s="8"/>
      <c r="J401" s="93"/>
      <c r="K401" s="93"/>
      <c r="L401" s="94"/>
    </row>
    <row r="402" spans="3:12" x14ac:dyDescent="0.2">
      <c r="C402" s="93"/>
      <c r="D402" s="93"/>
      <c r="E402" s="94"/>
      <c r="F402" s="12"/>
      <c r="G402" s="12"/>
      <c r="H402" s="8"/>
      <c r="J402" s="93"/>
      <c r="K402" s="93"/>
      <c r="L402" s="94"/>
    </row>
    <row r="403" spans="3:12" x14ac:dyDescent="0.2">
      <c r="C403" s="93"/>
      <c r="D403" s="93"/>
      <c r="E403" s="94"/>
      <c r="F403" s="12"/>
      <c r="G403" s="12"/>
      <c r="H403" s="8"/>
      <c r="J403" s="93"/>
      <c r="K403" s="93"/>
      <c r="L403" s="94"/>
    </row>
    <row r="404" spans="3:12" x14ac:dyDescent="0.2">
      <c r="C404" s="93"/>
      <c r="D404" s="93"/>
      <c r="E404" s="94"/>
      <c r="F404" s="12"/>
      <c r="G404" s="12"/>
      <c r="H404" s="8"/>
      <c r="J404" s="93"/>
      <c r="K404" s="93"/>
      <c r="L404" s="94"/>
    </row>
    <row r="405" spans="3:12" x14ac:dyDescent="0.2">
      <c r="C405" s="93"/>
      <c r="D405" s="93"/>
      <c r="E405" s="94"/>
      <c r="F405" s="12"/>
      <c r="G405" s="12"/>
      <c r="H405" s="8"/>
      <c r="J405" s="93"/>
      <c r="K405" s="93"/>
      <c r="L405" s="94"/>
    </row>
    <row r="406" spans="3:12" x14ac:dyDescent="0.2">
      <c r="C406" s="93"/>
      <c r="D406" s="93"/>
      <c r="E406" s="94"/>
      <c r="F406" s="12"/>
      <c r="G406" s="12"/>
      <c r="H406" s="8"/>
      <c r="J406" s="93"/>
      <c r="K406" s="93"/>
      <c r="L406" s="94"/>
    </row>
    <row r="407" spans="3:12" x14ac:dyDescent="0.2">
      <c r="C407" s="93"/>
      <c r="D407" s="93"/>
      <c r="E407" s="94"/>
      <c r="F407" s="12"/>
      <c r="G407" s="12"/>
      <c r="H407" s="8"/>
      <c r="J407" s="93"/>
      <c r="K407" s="93"/>
      <c r="L407" s="94"/>
    </row>
    <row r="408" spans="3:12" x14ac:dyDescent="0.2">
      <c r="C408" s="93"/>
      <c r="D408" s="93"/>
      <c r="E408" s="94"/>
      <c r="F408" s="12"/>
      <c r="G408" s="12"/>
      <c r="H408" s="8"/>
      <c r="J408" s="93"/>
      <c r="K408" s="93"/>
      <c r="L408" s="94"/>
    </row>
    <row r="409" spans="3:12" x14ac:dyDescent="0.2">
      <c r="C409" s="93"/>
      <c r="D409" s="93"/>
      <c r="E409" s="94"/>
      <c r="F409" s="12"/>
      <c r="G409" s="12"/>
      <c r="H409" s="8"/>
      <c r="J409" s="93"/>
      <c r="K409" s="93"/>
      <c r="L409" s="94"/>
    </row>
    <row r="410" spans="3:12" x14ac:dyDescent="0.2">
      <c r="C410" s="93"/>
      <c r="D410" s="93"/>
      <c r="E410" s="94"/>
      <c r="F410" s="12"/>
      <c r="G410" s="12"/>
      <c r="H410" s="8"/>
      <c r="J410" s="93"/>
      <c r="K410" s="93"/>
      <c r="L410" s="94"/>
    </row>
    <row r="411" spans="3:12" x14ac:dyDescent="0.2">
      <c r="C411" s="93"/>
      <c r="D411" s="93"/>
      <c r="E411" s="94"/>
      <c r="F411" s="12"/>
      <c r="G411" s="12"/>
      <c r="H411" s="8"/>
      <c r="J411" s="93"/>
      <c r="K411" s="93"/>
      <c r="L411" s="94"/>
    </row>
    <row r="412" spans="3:12" x14ac:dyDescent="0.2">
      <c r="C412" s="93"/>
      <c r="D412" s="93"/>
      <c r="E412" s="94"/>
      <c r="F412" s="12"/>
      <c r="G412" s="12"/>
      <c r="H412" s="8"/>
      <c r="J412" s="93"/>
      <c r="K412" s="93"/>
      <c r="L412" s="94"/>
    </row>
    <row r="413" spans="3:12" x14ac:dyDescent="0.2">
      <c r="C413" s="93"/>
      <c r="D413" s="93"/>
      <c r="E413" s="94"/>
      <c r="F413" s="12"/>
      <c r="G413" s="12"/>
      <c r="H413" s="8"/>
      <c r="J413" s="93"/>
      <c r="K413" s="93"/>
      <c r="L413" s="94"/>
    </row>
    <row r="414" spans="3:12" x14ac:dyDescent="0.2">
      <c r="C414" s="93"/>
      <c r="D414" s="93"/>
      <c r="E414" s="94"/>
      <c r="F414" s="12"/>
      <c r="G414" s="12"/>
      <c r="H414" s="8"/>
      <c r="J414" s="93"/>
      <c r="K414" s="93"/>
      <c r="L414" s="94"/>
    </row>
    <row r="415" spans="3:12" x14ac:dyDescent="0.2">
      <c r="C415" s="93"/>
      <c r="D415" s="93"/>
      <c r="E415" s="94"/>
      <c r="F415" s="12"/>
      <c r="G415" s="12"/>
      <c r="H415" s="8"/>
      <c r="J415" s="93"/>
      <c r="K415" s="93"/>
      <c r="L415" s="94"/>
    </row>
    <row r="416" spans="3:12" x14ac:dyDescent="0.2">
      <c r="C416" s="93"/>
      <c r="D416" s="93"/>
      <c r="E416" s="94"/>
      <c r="F416" s="12"/>
      <c r="G416" s="12"/>
      <c r="H416" s="8"/>
      <c r="J416" s="93"/>
      <c r="K416" s="93"/>
      <c r="L416" s="94"/>
    </row>
    <row r="417" spans="3:12" x14ac:dyDescent="0.2">
      <c r="C417" s="93"/>
      <c r="D417" s="93"/>
      <c r="E417" s="94"/>
      <c r="F417" s="12"/>
      <c r="G417" s="12"/>
      <c r="H417" s="8"/>
      <c r="J417" s="93"/>
      <c r="K417" s="93"/>
      <c r="L417" s="94"/>
    </row>
    <row r="418" spans="3:12" x14ac:dyDescent="0.2">
      <c r="C418" s="93"/>
      <c r="D418" s="93"/>
      <c r="E418" s="94"/>
      <c r="F418" s="12"/>
      <c r="G418" s="12"/>
      <c r="H418" s="8"/>
      <c r="J418" s="93"/>
      <c r="K418" s="93"/>
      <c r="L418" s="94"/>
    </row>
    <row r="419" spans="3:12" x14ac:dyDescent="0.2">
      <c r="C419" s="93"/>
      <c r="D419" s="93"/>
      <c r="E419" s="94"/>
      <c r="F419" s="12"/>
      <c r="G419" s="12"/>
      <c r="H419" s="8"/>
      <c r="J419" s="93"/>
      <c r="K419" s="93"/>
      <c r="L419" s="94"/>
    </row>
    <row r="420" spans="3:12" x14ac:dyDescent="0.2">
      <c r="C420" s="93"/>
      <c r="D420" s="93"/>
      <c r="E420" s="94"/>
      <c r="F420" s="12"/>
      <c r="G420" s="12"/>
      <c r="H420" s="8"/>
      <c r="J420" s="93"/>
      <c r="K420" s="93"/>
      <c r="L420" s="94"/>
    </row>
    <row r="421" spans="3:12" x14ac:dyDescent="0.2">
      <c r="C421" s="93"/>
      <c r="D421" s="93"/>
      <c r="E421" s="94"/>
      <c r="F421" s="12"/>
      <c r="G421" s="12"/>
      <c r="H421" s="8"/>
      <c r="J421" s="93"/>
      <c r="K421" s="93"/>
      <c r="L421" s="94"/>
    </row>
    <row r="422" spans="3:12" x14ac:dyDescent="0.2">
      <c r="C422" s="93"/>
      <c r="D422" s="93"/>
      <c r="E422" s="94"/>
      <c r="F422" s="12"/>
      <c r="G422" s="12"/>
      <c r="H422" s="8"/>
      <c r="J422" s="93"/>
      <c r="K422" s="93"/>
      <c r="L422" s="94"/>
    </row>
    <row r="423" spans="3:12" x14ac:dyDescent="0.2">
      <c r="C423" s="93"/>
      <c r="D423" s="93"/>
      <c r="E423" s="94"/>
      <c r="F423" s="12"/>
      <c r="G423" s="12"/>
      <c r="H423" s="8"/>
      <c r="J423" s="93"/>
      <c r="K423" s="93"/>
      <c r="L423" s="94"/>
    </row>
    <row r="424" spans="3:12" x14ac:dyDescent="0.2">
      <c r="C424" s="93"/>
      <c r="D424" s="93"/>
      <c r="E424" s="94"/>
      <c r="F424" s="12"/>
      <c r="G424" s="12"/>
      <c r="H424" s="8"/>
      <c r="J424" s="93"/>
      <c r="K424" s="93"/>
      <c r="L424" s="94"/>
    </row>
    <row r="425" spans="3:12" x14ac:dyDescent="0.2">
      <c r="C425" s="93"/>
      <c r="D425" s="93"/>
      <c r="E425" s="94"/>
      <c r="F425" s="12"/>
      <c r="G425" s="12"/>
      <c r="H425" s="8"/>
      <c r="J425" s="93"/>
      <c r="K425" s="93"/>
      <c r="L425" s="94"/>
    </row>
    <row r="426" spans="3:12" x14ac:dyDescent="0.2">
      <c r="C426" s="93"/>
      <c r="D426" s="93"/>
      <c r="E426" s="94"/>
      <c r="F426" s="12"/>
      <c r="G426" s="12"/>
      <c r="H426" s="8"/>
      <c r="J426" s="93"/>
      <c r="K426" s="93"/>
      <c r="L426" s="94"/>
    </row>
    <row r="427" spans="3:12" x14ac:dyDescent="0.2">
      <c r="C427" s="93"/>
      <c r="D427" s="93"/>
      <c r="E427" s="94"/>
      <c r="F427" s="12"/>
      <c r="G427" s="12"/>
      <c r="H427" s="8"/>
      <c r="J427" s="93"/>
      <c r="K427" s="93"/>
      <c r="L427" s="94"/>
    </row>
    <row r="428" spans="3:12" x14ac:dyDescent="0.2">
      <c r="C428" s="93"/>
      <c r="D428" s="93"/>
      <c r="E428" s="94"/>
      <c r="F428" s="12"/>
      <c r="G428" s="12"/>
      <c r="H428" s="8"/>
      <c r="J428" s="93"/>
      <c r="K428" s="93"/>
      <c r="L428" s="94"/>
    </row>
    <row r="429" spans="3:12" x14ac:dyDescent="0.2">
      <c r="C429" s="93"/>
      <c r="D429" s="93"/>
      <c r="E429" s="94"/>
      <c r="F429" s="12"/>
      <c r="G429" s="12"/>
      <c r="H429" s="8"/>
      <c r="J429" s="93"/>
      <c r="K429" s="93"/>
      <c r="L429" s="94"/>
    </row>
    <row r="430" spans="3:12" x14ac:dyDescent="0.2">
      <c r="C430" s="93"/>
      <c r="D430" s="93"/>
      <c r="E430" s="94"/>
      <c r="F430" s="12"/>
      <c r="G430" s="12"/>
      <c r="H430" s="8"/>
      <c r="J430" s="93"/>
      <c r="K430" s="93"/>
      <c r="L430" s="94"/>
    </row>
    <row r="431" spans="3:12" x14ac:dyDescent="0.2">
      <c r="C431" s="93"/>
      <c r="D431" s="93"/>
      <c r="E431" s="94"/>
      <c r="F431" s="12"/>
      <c r="G431" s="12"/>
      <c r="H431" s="8"/>
      <c r="J431" s="93"/>
      <c r="K431" s="93"/>
      <c r="L431" s="94"/>
    </row>
    <row r="432" spans="3:12" x14ac:dyDescent="0.2">
      <c r="C432" s="93"/>
      <c r="D432" s="93"/>
      <c r="E432" s="94"/>
      <c r="F432" s="12"/>
      <c r="G432" s="12"/>
      <c r="H432" s="8"/>
      <c r="J432" s="93"/>
      <c r="K432" s="93"/>
      <c r="L432" s="94"/>
    </row>
    <row r="433" spans="3:12" x14ac:dyDescent="0.2">
      <c r="C433" s="93"/>
      <c r="D433" s="93"/>
      <c r="E433" s="94"/>
      <c r="F433" s="12"/>
      <c r="G433" s="12"/>
      <c r="H433" s="8"/>
      <c r="J433" s="93"/>
      <c r="K433" s="93"/>
      <c r="L433" s="94"/>
    </row>
    <row r="434" spans="3:12" x14ac:dyDescent="0.2">
      <c r="C434" s="93"/>
      <c r="D434" s="93"/>
      <c r="E434" s="94"/>
      <c r="F434" s="12"/>
      <c r="G434" s="12"/>
      <c r="H434" s="8"/>
      <c r="J434" s="93"/>
      <c r="K434" s="93"/>
      <c r="L434" s="94"/>
    </row>
    <row r="435" spans="3:12" x14ac:dyDescent="0.2">
      <c r="C435" s="93"/>
      <c r="D435" s="93"/>
      <c r="E435" s="94"/>
      <c r="F435" s="12"/>
      <c r="G435" s="12"/>
      <c r="H435" s="8"/>
      <c r="J435" s="93"/>
      <c r="K435" s="93"/>
      <c r="L435" s="94"/>
    </row>
    <row r="436" spans="3:12" x14ac:dyDescent="0.2">
      <c r="C436" s="93"/>
      <c r="D436" s="93"/>
      <c r="E436" s="94"/>
      <c r="F436" s="12"/>
      <c r="G436" s="12"/>
      <c r="H436" s="8"/>
      <c r="J436" s="93"/>
      <c r="K436" s="93"/>
      <c r="L436" s="94"/>
    </row>
    <row r="437" spans="3:12" x14ac:dyDescent="0.2">
      <c r="C437" s="93"/>
      <c r="D437" s="93"/>
      <c r="E437" s="94"/>
      <c r="F437" s="12"/>
      <c r="G437" s="12"/>
      <c r="H437" s="8"/>
      <c r="J437" s="93"/>
      <c r="K437" s="93"/>
      <c r="L437" s="94"/>
    </row>
    <row r="438" spans="3:12" x14ac:dyDescent="0.2">
      <c r="C438" s="93"/>
      <c r="D438" s="93"/>
      <c r="E438" s="94"/>
      <c r="F438" s="12"/>
      <c r="G438" s="12"/>
      <c r="H438" s="8"/>
      <c r="J438" s="93"/>
      <c r="K438" s="93"/>
      <c r="L438" s="94"/>
    </row>
    <row r="439" spans="3:12" x14ac:dyDescent="0.2">
      <c r="C439" s="93"/>
      <c r="D439" s="93"/>
      <c r="E439" s="94"/>
      <c r="F439" s="12"/>
      <c r="G439" s="12"/>
      <c r="H439" s="8"/>
      <c r="J439" s="93"/>
      <c r="K439" s="93"/>
      <c r="L439" s="94"/>
    </row>
    <row r="440" spans="3:12" x14ac:dyDescent="0.2">
      <c r="C440" s="93"/>
      <c r="D440" s="93"/>
      <c r="E440" s="94"/>
      <c r="F440" s="12"/>
      <c r="G440" s="12"/>
      <c r="H440" s="8"/>
      <c r="J440" s="93"/>
      <c r="K440" s="93"/>
      <c r="L440" s="94"/>
    </row>
    <row r="441" spans="3:12" x14ac:dyDescent="0.2">
      <c r="C441" s="93"/>
      <c r="D441" s="93"/>
      <c r="E441" s="94"/>
      <c r="F441" s="12"/>
      <c r="G441" s="12"/>
      <c r="H441" s="8"/>
      <c r="J441" s="93"/>
      <c r="K441" s="93"/>
      <c r="L441" s="94"/>
    </row>
    <row r="442" spans="3:12" x14ac:dyDescent="0.2">
      <c r="C442" s="93"/>
      <c r="D442" s="93"/>
      <c r="E442" s="94"/>
      <c r="F442" s="12"/>
      <c r="G442" s="12"/>
      <c r="H442" s="8"/>
      <c r="J442" s="93"/>
      <c r="K442" s="93"/>
      <c r="L442" s="94"/>
    </row>
    <row r="443" spans="3:12" x14ac:dyDescent="0.2">
      <c r="C443" s="93"/>
      <c r="D443" s="93"/>
      <c r="E443" s="94"/>
      <c r="F443" s="12"/>
      <c r="G443" s="12"/>
      <c r="H443" s="8"/>
      <c r="J443" s="93"/>
      <c r="K443" s="93"/>
      <c r="L443" s="94"/>
    </row>
    <row r="444" spans="3:12" x14ac:dyDescent="0.2">
      <c r="C444" s="93"/>
      <c r="D444" s="93"/>
      <c r="E444" s="94"/>
      <c r="F444" s="12"/>
      <c r="G444" s="12"/>
      <c r="H444" s="8"/>
      <c r="J444" s="93"/>
      <c r="K444" s="93"/>
      <c r="L444" s="94"/>
    </row>
    <row r="445" spans="3:12" x14ac:dyDescent="0.2">
      <c r="C445" s="93"/>
      <c r="D445" s="93"/>
      <c r="E445" s="94"/>
      <c r="F445" s="12"/>
      <c r="G445" s="12"/>
      <c r="H445" s="8"/>
      <c r="J445" s="93"/>
      <c r="K445" s="93"/>
      <c r="L445" s="94"/>
    </row>
    <row r="446" spans="3:12" x14ac:dyDescent="0.2">
      <c r="C446" s="93"/>
      <c r="D446" s="93"/>
      <c r="E446" s="94"/>
      <c r="F446" s="12"/>
      <c r="G446" s="12"/>
      <c r="H446" s="8"/>
      <c r="J446" s="93"/>
      <c r="K446" s="93"/>
      <c r="L446" s="94"/>
    </row>
    <row r="447" spans="3:12" x14ac:dyDescent="0.2">
      <c r="C447" s="93"/>
      <c r="D447" s="93"/>
      <c r="E447" s="94"/>
      <c r="F447" s="12"/>
      <c r="G447" s="12"/>
      <c r="H447" s="8"/>
      <c r="J447" s="93"/>
      <c r="K447" s="93"/>
      <c r="L447" s="94"/>
    </row>
    <row r="448" spans="3:12" x14ac:dyDescent="0.2">
      <c r="C448" s="93"/>
      <c r="D448" s="93"/>
      <c r="E448" s="94"/>
      <c r="F448" s="12"/>
      <c r="G448" s="12"/>
      <c r="H448" s="8"/>
      <c r="J448" s="93"/>
      <c r="K448" s="93"/>
      <c r="L448" s="94"/>
    </row>
    <row r="449" spans="3:12" x14ac:dyDescent="0.2">
      <c r="C449" s="93"/>
      <c r="D449" s="93"/>
      <c r="E449" s="94"/>
      <c r="F449" s="12"/>
      <c r="G449" s="12"/>
      <c r="H449" s="8"/>
      <c r="J449" s="93"/>
      <c r="K449" s="93"/>
      <c r="L449" s="94"/>
    </row>
    <row r="450" spans="3:12" x14ac:dyDescent="0.2">
      <c r="C450" s="93"/>
      <c r="D450" s="93"/>
      <c r="E450" s="94"/>
      <c r="F450" s="12"/>
      <c r="G450" s="12"/>
      <c r="H450" s="8"/>
      <c r="J450" s="93"/>
      <c r="K450" s="93"/>
      <c r="L450" s="94"/>
    </row>
    <row r="451" spans="3:12" x14ac:dyDescent="0.2">
      <c r="C451" s="93"/>
      <c r="D451" s="93"/>
      <c r="E451" s="94"/>
      <c r="F451" s="12"/>
      <c r="G451" s="12"/>
      <c r="H451" s="8"/>
      <c r="J451" s="93"/>
      <c r="K451" s="93"/>
      <c r="L451" s="94"/>
    </row>
    <row r="452" spans="3:12" x14ac:dyDescent="0.2">
      <c r="C452" s="93"/>
      <c r="D452" s="93"/>
      <c r="E452" s="94"/>
      <c r="F452" s="12"/>
      <c r="G452" s="12"/>
      <c r="H452" s="8"/>
      <c r="J452" s="93"/>
      <c r="K452" s="93"/>
      <c r="L452" s="94"/>
    </row>
    <row r="453" spans="3:12" x14ac:dyDescent="0.2">
      <c r="C453" s="93"/>
      <c r="D453" s="93"/>
      <c r="E453" s="94"/>
      <c r="F453" s="12"/>
      <c r="G453" s="12"/>
      <c r="H453" s="8"/>
      <c r="J453" s="93"/>
      <c r="K453" s="93"/>
      <c r="L453" s="94"/>
    </row>
    <row r="454" spans="3:12" x14ac:dyDescent="0.2">
      <c r="C454" s="93"/>
      <c r="D454" s="93"/>
      <c r="E454" s="94"/>
      <c r="F454" s="12"/>
      <c r="G454" s="12"/>
      <c r="H454" s="8"/>
      <c r="J454" s="93"/>
      <c r="K454" s="93"/>
      <c r="L454" s="94"/>
    </row>
    <row r="455" spans="3:12" x14ac:dyDescent="0.2">
      <c r="C455" s="93"/>
      <c r="D455" s="93"/>
      <c r="E455" s="94"/>
      <c r="F455" s="12"/>
      <c r="G455" s="12"/>
      <c r="H455" s="8"/>
      <c r="J455" s="93"/>
      <c r="K455" s="93"/>
      <c r="L455" s="94"/>
    </row>
    <row r="456" spans="3:12" x14ac:dyDescent="0.2">
      <c r="C456" s="93"/>
      <c r="D456" s="93"/>
      <c r="E456" s="94"/>
      <c r="F456" s="12"/>
      <c r="G456" s="12"/>
      <c r="H456" s="8"/>
      <c r="J456" s="93"/>
      <c r="K456" s="93"/>
      <c r="L456" s="94"/>
    </row>
    <row r="457" spans="3:12" x14ac:dyDescent="0.2">
      <c r="C457" s="93"/>
      <c r="D457" s="93"/>
      <c r="E457" s="94"/>
      <c r="F457" s="12"/>
      <c r="G457" s="12"/>
      <c r="H457" s="8"/>
      <c r="J457" s="93"/>
      <c r="K457" s="93"/>
      <c r="L457" s="94"/>
    </row>
    <row r="458" spans="3:12" x14ac:dyDescent="0.2">
      <c r="C458" s="93"/>
      <c r="D458" s="93"/>
      <c r="E458" s="94"/>
      <c r="F458" s="12"/>
      <c r="G458" s="12"/>
      <c r="H458" s="8"/>
      <c r="J458" s="93"/>
      <c r="K458" s="93"/>
      <c r="L458" s="94"/>
    </row>
    <row r="459" spans="3:12" x14ac:dyDescent="0.2">
      <c r="C459" s="93"/>
      <c r="D459" s="93"/>
      <c r="E459" s="94"/>
      <c r="F459" s="12"/>
      <c r="G459" s="12"/>
      <c r="H459" s="8"/>
      <c r="J459" s="93"/>
      <c r="K459" s="93"/>
      <c r="L459" s="94"/>
    </row>
    <row r="460" spans="3:12" x14ac:dyDescent="0.2">
      <c r="C460" s="93"/>
      <c r="D460" s="93"/>
      <c r="E460" s="94"/>
      <c r="F460" s="12"/>
      <c r="G460" s="12"/>
      <c r="H460" s="8"/>
      <c r="J460" s="93"/>
      <c r="K460" s="93"/>
      <c r="L460" s="94"/>
    </row>
    <row r="461" spans="3:12" x14ac:dyDescent="0.2">
      <c r="C461" s="93"/>
      <c r="D461" s="93"/>
      <c r="E461" s="94"/>
      <c r="F461" s="12"/>
      <c r="G461" s="12"/>
      <c r="H461" s="8"/>
      <c r="J461" s="93"/>
      <c r="K461" s="93"/>
      <c r="L461" s="94"/>
    </row>
    <row r="462" spans="3:12" x14ac:dyDescent="0.2">
      <c r="C462" s="93"/>
      <c r="D462" s="93"/>
      <c r="E462" s="94"/>
      <c r="F462" s="12"/>
      <c r="G462" s="12"/>
      <c r="H462" s="8"/>
      <c r="J462" s="93"/>
      <c r="K462" s="93"/>
      <c r="L462" s="94"/>
    </row>
    <row r="463" spans="3:12" x14ac:dyDescent="0.2">
      <c r="C463" s="93"/>
      <c r="D463" s="93"/>
      <c r="E463" s="94"/>
      <c r="F463" s="12"/>
      <c r="G463" s="12"/>
      <c r="H463" s="8"/>
      <c r="J463" s="93"/>
      <c r="K463" s="93"/>
      <c r="L463" s="94"/>
    </row>
    <row r="464" spans="3:12" x14ac:dyDescent="0.2">
      <c r="C464" s="93"/>
      <c r="D464" s="93"/>
      <c r="E464" s="94"/>
      <c r="F464" s="12"/>
      <c r="G464" s="12"/>
      <c r="H464" s="8"/>
      <c r="J464" s="93"/>
      <c r="K464" s="93"/>
      <c r="L464" s="94"/>
    </row>
    <row r="465" spans="3:12" x14ac:dyDescent="0.2">
      <c r="C465" s="93"/>
      <c r="D465" s="93"/>
      <c r="E465" s="94"/>
      <c r="F465" s="12"/>
      <c r="G465" s="12"/>
      <c r="H465" s="8"/>
      <c r="J465" s="93"/>
      <c r="K465" s="93"/>
      <c r="L465" s="94"/>
    </row>
    <row r="466" spans="3:12" x14ac:dyDescent="0.2">
      <c r="C466" s="93"/>
      <c r="D466" s="93"/>
      <c r="E466" s="94"/>
      <c r="F466" s="12"/>
      <c r="G466" s="12"/>
      <c r="H466" s="8"/>
      <c r="J466" s="93"/>
      <c r="K466" s="93"/>
      <c r="L466" s="94"/>
    </row>
    <row r="467" spans="3:12" x14ac:dyDescent="0.2">
      <c r="C467" s="93"/>
      <c r="D467" s="93"/>
      <c r="E467" s="94"/>
      <c r="F467" s="12"/>
      <c r="G467" s="12"/>
      <c r="H467" s="8"/>
      <c r="J467" s="93"/>
      <c r="K467" s="93"/>
      <c r="L467" s="94"/>
    </row>
    <row r="468" spans="3:12" x14ac:dyDescent="0.2">
      <c r="C468" s="93"/>
      <c r="D468" s="93"/>
      <c r="E468" s="94"/>
      <c r="F468" s="12"/>
      <c r="G468" s="12"/>
      <c r="H468" s="8"/>
      <c r="J468" s="93"/>
      <c r="K468" s="93"/>
      <c r="L468" s="94"/>
    </row>
    <row r="469" spans="3:12" x14ac:dyDescent="0.2">
      <c r="C469" s="93"/>
      <c r="D469" s="93"/>
      <c r="E469" s="94"/>
      <c r="F469" s="12"/>
      <c r="G469" s="12"/>
      <c r="H469" s="8"/>
      <c r="J469" s="93"/>
      <c r="K469" s="93"/>
      <c r="L469" s="94"/>
    </row>
    <row r="470" spans="3:12" x14ac:dyDescent="0.2">
      <c r="C470" s="93"/>
      <c r="D470" s="93"/>
      <c r="E470" s="94"/>
      <c r="F470" s="12"/>
      <c r="G470" s="12"/>
      <c r="H470" s="8"/>
      <c r="J470" s="93"/>
      <c r="K470" s="93"/>
      <c r="L470" s="94"/>
    </row>
    <row r="471" spans="3:12" x14ac:dyDescent="0.2">
      <c r="C471" s="93"/>
      <c r="D471" s="93"/>
      <c r="E471" s="94"/>
      <c r="F471" s="12"/>
      <c r="G471" s="12"/>
      <c r="H471" s="8"/>
      <c r="J471" s="93"/>
      <c r="K471" s="93"/>
      <c r="L471" s="94"/>
    </row>
    <row r="472" spans="3:12" x14ac:dyDescent="0.2">
      <c r="C472" s="93"/>
      <c r="D472" s="93"/>
      <c r="E472" s="94"/>
      <c r="F472" s="12"/>
      <c r="G472" s="12"/>
      <c r="H472" s="8"/>
      <c r="J472" s="93"/>
      <c r="K472" s="93"/>
      <c r="L472" s="94"/>
    </row>
    <row r="473" spans="3:12" x14ac:dyDescent="0.2">
      <c r="C473" s="93"/>
      <c r="D473" s="93"/>
      <c r="E473" s="94"/>
      <c r="F473" s="12"/>
      <c r="G473" s="12"/>
      <c r="H473" s="8"/>
      <c r="J473" s="93"/>
      <c r="K473" s="93"/>
      <c r="L473" s="94"/>
    </row>
    <row r="474" spans="3:12" x14ac:dyDescent="0.2">
      <c r="C474" s="93"/>
      <c r="D474" s="93"/>
      <c r="E474" s="94"/>
      <c r="F474" s="12"/>
      <c r="G474" s="12"/>
      <c r="H474" s="8"/>
      <c r="J474" s="93"/>
      <c r="K474" s="93"/>
      <c r="L474" s="94"/>
    </row>
    <row r="475" spans="3:12" x14ac:dyDescent="0.2">
      <c r="C475" s="93"/>
      <c r="D475" s="93"/>
      <c r="E475" s="94"/>
      <c r="F475" s="12"/>
      <c r="G475" s="12"/>
      <c r="H475" s="8"/>
      <c r="J475" s="93"/>
      <c r="K475" s="93"/>
      <c r="L475" s="94"/>
    </row>
    <row r="476" spans="3:12" x14ac:dyDescent="0.2">
      <c r="C476" s="93"/>
      <c r="D476" s="93"/>
      <c r="E476" s="94"/>
      <c r="F476" s="12"/>
      <c r="G476" s="12"/>
      <c r="H476" s="8"/>
      <c r="J476" s="93"/>
      <c r="K476" s="93"/>
      <c r="L476" s="94"/>
    </row>
    <row r="477" spans="3:12" x14ac:dyDescent="0.2">
      <c r="C477" s="93"/>
      <c r="D477" s="93"/>
      <c r="E477" s="94"/>
      <c r="F477" s="12"/>
      <c r="G477" s="12"/>
      <c r="H477" s="8"/>
      <c r="J477" s="93"/>
      <c r="K477" s="93"/>
      <c r="L477" s="94"/>
    </row>
    <row r="478" spans="3:12" x14ac:dyDescent="0.2">
      <c r="C478" s="93"/>
      <c r="D478" s="93"/>
      <c r="E478" s="94"/>
      <c r="F478" s="12"/>
      <c r="G478" s="12"/>
      <c r="H478" s="8"/>
      <c r="J478" s="93"/>
      <c r="K478" s="93"/>
      <c r="L478" s="94"/>
    </row>
    <row r="479" spans="3:12" x14ac:dyDescent="0.2">
      <c r="C479" s="93"/>
      <c r="D479" s="93"/>
      <c r="E479" s="94"/>
      <c r="F479" s="12"/>
      <c r="G479" s="12"/>
      <c r="H479" s="8"/>
      <c r="J479" s="93"/>
      <c r="K479" s="93"/>
      <c r="L479" s="94"/>
    </row>
    <row r="480" spans="3:12" x14ac:dyDescent="0.2">
      <c r="C480" s="93"/>
      <c r="D480" s="93"/>
      <c r="E480" s="94"/>
      <c r="F480" s="12"/>
      <c r="G480" s="12"/>
      <c r="H480" s="8"/>
      <c r="J480" s="93"/>
      <c r="K480" s="93"/>
      <c r="L480" s="94"/>
    </row>
    <row r="481" spans="3:12" x14ac:dyDescent="0.2">
      <c r="C481" s="93"/>
      <c r="D481" s="93"/>
      <c r="E481" s="94"/>
      <c r="F481" s="12"/>
      <c r="G481" s="12"/>
      <c r="H481" s="8"/>
      <c r="J481" s="93"/>
      <c r="K481" s="93"/>
      <c r="L481" s="94"/>
    </row>
    <row r="482" spans="3:12" x14ac:dyDescent="0.2">
      <c r="C482" s="93"/>
      <c r="D482" s="93"/>
      <c r="E482" s="94"/>
      <c r="F482" s="12"/>
      <c r="G482" s="12"/>
      <c r="H482" s="8"/>
      <c r="J482" s="93"/>
      <c r="K482" s="93"/>
      <c r="L482" s="94"/>
    </row>
    <row r="483" spans="3:12" x14ac:dyDescent="0.2">
      <c r="C483" s="93"/>
      <c r="D483" s="93"/>
      <c r="E483" s="94"/>
      <c r="F483" s="12"/>
      <c r="G483" s="12"/>
      <c r="H483" s="8"/>
      <c r="J483" s="93"/>
      <c r="K483" s="93"/>
      <c r="L483" s="94"/>
    </row>
    <row r="484" spans="3:12" x14ac:dyDescent="0.2">
      <c r="C484" s="93"/>
      <c r="D484" s="93"/>
      <c r="E484" s="94"/>
      <c r="F484" s="12"/>
      <c r="G484" s="12"/>
      <c r="H484" s="8"/>
      <c r="J484" s="93"/>
      <c r="K484" s="93"/>
      <c r="L484" s="94"/>
    </row>
    <row r="485" spans="3:12" x14ac:dyDescent="0.2">
      <c r="C485" s="93"/>
      <c r="D485" s="93"/>
      <c r="E485" s="94"/>
      <c r="F485" s="12"/>
      <c r="G485" s="12"/>
      <c r="H485" s="8"/>
      <c r="J485" s="93"/>
      <c r="K485" s="93"/>
      <c r="L485" s="94"/>
    </row>
    <row r="486" spans="3:12" x14ac:dyDescent="0.2">
      <c r="C486" s="93"/>
      <c r="D486" s="93"/>
      <c r="E486" s="94"/>
      <c r="F486" s="12"/>
      <c r="G486" s="12"/>
      <c r="H486" s="8"/>
      <c r="J486" s="93"/>
      <c r="K486" s="93"/>
      <c r="L486" s="94"/>
    </row>
    <row r="487" spans="3:12" x14ac:dyDescent="0.2">
      <c r="C487" s="93"/>
      <c r="D487" s="93"/>
      <c r="E487" s="94"/>
      <c r="F487" s="12"/>
      <c r="G487" s="12"/>
      <c r="H487" s="8"/>
      <c r="J487" s="93"/>
      <c r="K487" s="93"/>
      <c r="L487" s="94"/>
    </row>
    <row r="488" spans="3:12" x14ac:dyDescent="0.2">
      <c r="C488" s="93"/>
      <c r="D488" s="93"/>
      <c r="E488" s="94"/>
      <c r="F488" s="12"/>
      <c r="G488" s="12"/>
      <c r="H488" s="8"/>
      <c r="J488" s="93"/>
      <c r="K488" s="93"/>
      <c r="L488" s="94"/>
    </row>
    <row r="489" spans="3:12" x14ac:dyDescent="0.2">
      <c r="C489" s="93"/>
      <c r="D489" s="93"/>
      <c r="E489" s="94"/>
      <c r="F489" s="12"/>
      <c r="G489" s="12"/>
      <c r="H489" s="8"/>
      <c r="J489" s="93"/>
      <c r="K489" s="93"/>
      <c r="L489" s="94"/>
    </row>
    <row r="490" spans="3:12" x14ac:dyDescent="0.2">
      <c r="C490" s="93"/>
      <c r="D490" s="93"/>
      <c r="E490" s="94"/>
      <c r="F490" s="12"/>
      <c r="G490" s="12"/>
      <c r="H490" s="8"/>
      <c r="J490" s="93"/>
      <c r="K490" s="93"/>
      <c r="L490" s="94"/>
    </row>
    <row r="491" spans="3:12" x14ac:dyDescent="0.2">
      <c r="C491" s="93"/>
      <c r="D491" s="93"/>
      <c r="E491" s="94"/>
      <c r="F491" s="12"/>
      <c r="G491" s="12"/>
      <c r="H491" s="8"/>
      <c r="J491" s="93"/>
      <c r="K491" s="93"/>
      <c r="L491" s="94"/>
    </row>
    <row r="492" spans="3:12" x14ac:dyDescent="0.2">
      <c r="C492" s="93"/>
      <c r="D492" s="93"/>
      <c r="E492" s="94"/>
      <c r="F492" s="12"/>
      <c r="G492" s="12"/>
      <c r="H492" s="8"/>
      <c r="J492" s="93"/>
      <c r="K492" s="93"/>
      <c r="L492" s="94"/>
    </row>
    <row r="493" spans="3:12" x14ac:dyDescent="0.2">
      <c r="C493" s="93"/>
      <c r="D493" s="93"/>
      <c r="E493" s="94"/>
      <c r="F493" s="12"/>
      <c r="G493" s="12"/>
      <c r="H493" s="8"/>
      <c r="J493" s="93"/>
      <c r="K493" s="93"/>
      <c r="L493" s="94"/>
    </row>
    <row r="494" spans="3:12" x14ac:dyDescent="0.2">
      <c r="C494" s="93"/>
      <c r="D494" s="93"/>
      <c r="E494" s="94"/>
      <c r="F494" s="12"/>
      <c r="G494" s="12"/>
      <c r="H494" s="8"/>
      <c r="J494" s="93"/>
      <c r="K494" s="93"/>
      <c r="L494" s="94"/>
    </row>
    <row r="495" spans="3:12" x14ac:dyDescent="0.2">
      <c r="C495" s="93"/>
      <c r="D495" s="93"/>
      <c r="E495" s="94"/>
      <c r="F495" s="12"/>
      <c r="G495" s="12"/>
      <c r="H495" s="8"/>
      <c r="J495" s="93"/>
      <c r="K495" s="93"/>
      <c r="L495" s="94"/>
    </row>
    <row r="496" spans="3:12" x14ac:dyDescent="0.2">
      <c r="C496" s="93"/>
      <c r="D496" s="93"/>
      <c r="E496" s="94"/>
      <c r="F496" s="12"/>
      <c r="G496" s="12"/>
      <c r="H496" s="8"/>
      <c r="J496" s="93"/>
      <c r="K496" s="93"/>
      <c r="L496" s="94"/>
    </row>
    <row r="497" spans="3:12" x14ac:dyDescent="0.2">
      <c r="C497" s="93"/>
      <c r="D497" s="93"/>
      <c r="E497" s="94"/>
      <c r="F497" s="12"/>
      <c r="G497" s="12"/>
      <c r="H497" s="8"/>
      <c r="J497" s="93"/>
      <c r="K497" s="93"/>
      <c r="L497" s="94"/>
    </row>
    <row r="498" spans="3:12" x14ac:dyDescent="0.2">
      <c r="C498" s="93"/>
      <c r="D498" s="93"/>
      <c r="E498" s="94"/>
      <c r="F498" s="12"/>
      <c r="G498" s="12"/>
      <c r="H498" s="8"/>
      <c r="J498" s="93"/>
      <c r="K498" s="93"/>
      <c r="L498" s="94"/>
    </row>
    <row r="499" spans="3:12" x14ac:dyDescent="0.2">
      <c r="C499" s="93"/>
      <c r="D499" s="93"/>
      <c r="E499" s="94"/>
      <c r="F499" s="12"/>
      <c r="G499" s="12"/>
      <c r="H499" s="8"/>
      <c r="J499" s="93"/>
      <c r="K499" s="93"/>
      <c r="L499" s="94"/>
    </row>
    <row r="500" spans="3:12" x14ac:dyDescent="0.2">
      <c r="C500" s="93"/>
      <c r="D500" s="93"/>
      <c r="E500" s="94"/>
      <c r="F500" s="12"/>
      <c r="G500" s="12"/>
      <c r="H500" s="8"/>
      <c r="J500" s="93"/>
      <c r="K500" s="93"/>
      <c r="L500" s="94"/>
    </row>
    <row r="501" spans="3:12" x14ac:dyDescent="0.2">
      <c r="C501" s="93"/>
      <c r="D501" s="93"/>
      <c r="E501" s="94"/>
      <c r="F501" s="12"/>
      <c r="G501" s="12"/>
      <c r="H501" s="8"/>
      <c r="J501" s="93"/>
      <c r="K501" s="93"/>
      <c r="L501" s="94"/>
    </row>
    <row r="502" spans="3:12" x14ac:dyDescent="0.2">
      <c r="C502" s="93"/>
      <c r="D502" s="93"/>
      <c r="E502" s="94"/>
      <c r="F502" s="12"/>
      <c r="G502" s="12"/>
      <c r="H502" s="8"/>
      <c r="J502" s="93"/>
      <c r="K502" s="93"/>
      <c r="L502" s="94"/>
    </row>
    <row r="503" spans="3:12" x14ac:dyDescent="0.2">
      <c r="C503" s="93"/>
      <c r="D503" s="93"/>
      <c r="E503" s="94"/>
      <c r="F503" s="12"/>
      <c r="G503" s="12"/>
      <c r="H503" s="8"/>
      <c r="J503" s="93"/>
      <c r="K503" s="93"/>
      <c r="L503" s="94"/>
    </row>
    <row r="504" spans="3:12" x14ac:dyDescent="0.2">
      <c r="C504" s="93"/>
      <c r="D504" s="93"/>
      <c r="E504" s="94"/>
      <c r="F504" s="12"/>
      <c r="G504" s="12"/>
      <c r="H504" s="8"/>
      <c r="J504" s="93"/>
      <c r="K504" s="93"/>
      <c r="L504" s="94"/>
    </row>
    <row r="505" spans="3:12" x14ac:dyDescent="0.2">
      <c r="C505" s="93"/>
      <c r="D505" s="93"/>
      <c r="E505" s="94"/>
      <c r="F505" s="12"/>
      <c r="G505" s="12"/>
      <c r="H505" s="8"/>
      <c r="J505" s="93"/>
      <c r="K505" s="93"/>
      <c r="L505" s="94"/>
    </row>
    <row r="506" spans="3:12" x14ac:dyDescent="0.2">
      <c r="C506" s="93"/>
      <c r="D506" s="93"/>
      <c r="E506" s="94"/>
      <c r="F506" s="12"/>
      <c r="G506" s="12"/>
      <c r="H506" s="8"/>
      <c r="J506" s="93"/>
      <c r="K506" s="93"/>
      <c r="L506" s="94"/>
    </row>
    <row r="507" spans="3:12" x14ac:dyDescent="0.2">
      <c r="C507" s="93"/>
      <c r="D507" s="93"/>
      <c r="E507" s="94"/>
      <c r="F507" s="12"/>
      <c r="G507" s="12"/>
      <c r="H507" s="8"/>
      <c r="J507" s="93"/>
      <c r="K507" s="93"/>
      <c r="L507" s="94"/>
    </row>
    <row r="508" spans="3:12" x14ac:dyDescent="0.2">
      <c r="C508" s="93"/>
      <c r="D508" s="93"/>
      <c r="E508" s="94"/>
      <c r="F508" s="12"/>
      <c r="G508" s="12"/>
      <c r="H508" s="8"/>
      <c r="J508" s="93"/>
      <c r="K508" s="93"/>
      <c r="L508" s="94"/>
    </row>
    <row r="509" spans="3:12" x14ac:dyDescent="0.2">
      <c r="C509" s="93"/>
      <c r="D509" s="93"/>
      <c r="E509" s="94"/>
      <c r="F509" s="12"/>
      <c r="G509" s="12"/>
      <c r="H509" s="8"/>
      <c r="J509" s="93"/>
      <c r="K509" s="93"/>
      <c r="L509" s="94"/>
    </row>
    <row r="510" spans="3:12" x14ac:dyDescent="0.2">
      <c r="C510" s="93"/>
      <c r="D510" s="93"/>
      <c r="E510" s="94"/>
      <c r="F510" s="12"/>
      <c r="G510" s="12"/>
      <c r="H510" s="8"/>
      <c r="J510" s="93"/>
      <c r="K510" s="93"/>
      <c r="L510" s="94"/>
    </row>
    <row r="511" spans="3:12" x14ac:dyDescent="0.2">
      <c r="C511" s="93"/>
      <c r="D511" s="93"/>
      <c r="E511" s="94"/>
      <c r="F511" s="12"/>
      <c r="G511" s="12"/>
      <c r="H511" s="8"/>
      <c r="J511" s="93"/>
      <c r="K511" s="93"/>
      <c r="L511" s="94"/>
    </row>
    <row r="512" spans="3:12" x14ac:dyDescent="0.2">
      <c r="C512" s="93"/>
      <c r="D512" s="93"/>
      <c r="E512" s="94"/>
      <c r="F512" s="12"/>
      <c r="G512" s="12"/>
      <c r="H512" s="8"/>
      <c r="J512" s="93"/>
      <c r="K512" s="93"/>
      <c r="L512" s="94"/>
    </row>
    <row r="513" spans="3:12" x14ac:dyDescent="0.2">
      <c r="C513" s="93"/>
      <c r="D513" s="93"/>
      <c r="E513" s="94"/>
      <c r="F513" s="12"/>
      <c r="G513" s="12"/>
      <c r="H513" s="8"/>
      <c r="J513" s="93"/>
      <c r="K513" s="93"/>
      <c r="L513" s="94"/>
    </row>
    <row r="514" spans="3:12" x14ac:dyDescent="0.2">
      <c r="C514" s="93"/>
      <c r="D514" s="93"/>
      <c r="E514" s="94"/>
      <c r="F514" s="12"/>
      <c r="G514" s="12"/>
      <c r="H514" s="8"/>
      <c r="J514" s="93"/>
      <c r="K514" s="93"/>
      <c r="L514" s="94"/>
    </row>
    <row r="515" spans="3:12" x14ac:dyDescent="0.2">
      <c r="C515" s="93"/>
      <c r="D515" s="93"/>
      <c r="E515" s="94"/>
      <c r="F515" s="12"/>
      <c r="G515" s="12"/>
      <c r="H515" s="8"/>
      <c r="J515" s="93"/>
      <c r="K515" s="93"/>
      <c r="L515" s="94"/>
    </row>
    <row r="516" spans="3:12" x14ac:dyDescent="0.2">
      <c r="C516" s="93"/>
      <c r="D516" s="93"/>
      <c r="E516" s="94"/>
      <c r="F516" s="12"/>
      <c r="G516" s="12"/>
      <c r="H516" s="8"/>
      <c r="J516" s="93"/>
      <c r="K516" s="93"/>
      <c r="L516" s="94"/>
    </row>
    <row r="517" spans="3:12" x14ac:dyDescent="0.2">
      <c r="C517" s="93"/>
      <c r="D517" s="93"/>
      <c r="E517" s="94"/>
      <c r="F517" s="12"/>
      <c r="G517" s="12"/>
      <c r="H517" s="8"/>
      <c r="J517" s="93"/>
      <c r="K517" s="93"/>
      <c r="L517" s="94"/>
    </row>
    <row r="518" spans="3:12" x14ac:dyDescent="0.2">
      <c r="C518" s="93"/>
      <c r="D518" s="93"/>
      <c r="E518" s="94"/>
      <c r="F518" s="12"/>
      <c r="G518" s="12"/>
      <c r="H518" s="8"/>
      <c r="J518" s="93"/>
      <c r="K518" s="93"/>
      <c r="L518" s="94"/>
    </row>
    <row r="519" spans="3:12" x14ac:dyDescent="0.2">
      <c r="C519" s="93"/>
      <c r="D519" s="93"/>
      <c r="E519" s="94"/>
      <c r="F519" s="12"/>
      <c r="G519" s="12"/>
      <c r="H519" s="8"/>
      <c r="J519" s="93"/>
      <c r="K519" s="93"/>
      <c r="L519" s="94"/>
    </row>
    <row r="520" spans="3:12" x14ac:dyDescent="0.2">
      <c r="C520" s="93"/>
      <c r="D520" s="93"/>
      <c r="E520" s="94"/>
      <c r="F520" s="12"/>
      <c r="G520" s="12"/>
      <c r="H520" s="8"/>
      <c r="J520" s="93"/>
      <c r="K520" s="93"/>
      <c r="L520" s="94"/>
    </row>
    <row r="521" spans="3:12" x14ac:dyDescent="0.2">
      <c r="C521" s="93"/>
      <c r="D521" s="93"/>
      <c r="E521" s="94"/>
      <c r="F521" s="12"/>
      <c r="G521" s="12"/>
      <c r="H521" s="8"/>
      <c r="J521" s="93"/>
      <c r="K521" s="93"/>
      <c r="L521" s="94"/>
    </row>
    <row r="522" spans="3:12" x14ac:dyDescent="0.2">
      <c r="C522" s="93"/>
      <c r="D522" s="93"/>
      <c r="E522" s="94"/>
      <c r="F522" s="12"/>
      <c r="G522" s="12"/>
      <c r="H522" s="8"/>
      <c r="J522" s="93"/>
      <c r="K522" s="93"/>
      <c r="L522" s="94"/>
    </row>
    <row r="523" spans="3:12" x14ac:dyDescent="0.2">
      <c r="C523" s="93"/>
      <c r="D523" s="93"/>
      <c r="E523" s="94"/>
      <c r="F523" s="12"/>
      <c r="G523" s="12"/>
      <c r="H523" s="8"/>
      <c r="J523" s="93"/>
      <c r="K523" s="93"/>
      <c r="L523" s="94"/>
    </row>
    <row r="524" spans="3:12" x14ac:dyDescent="0.2">
      <c r="C524" s="93"/>
      <c r="D524" s="93"/>
      <c r="E524" s="94"/>
      <c r="F524" s="12"/>
      <c r="G524" s="12"/>
      <c r="H524" s="8"/>
      <c r="J524" s="93"/>
      <c r="K524" s="93"/>
      <c r="L524" s="94"/>
    </row>
    <row r="525" spans="3:12" x14ac:dyDescent="0.2">
      <c r="C525" s="93"/>
      <c r="D525" s="93"/>
      <c r="E525" s="94"/>
      <c r="F525" s="12"/>
      <c r="G525" s="12"/>
      <c r="H525" s="8"/>
      <c r="J525" s="93"/>
      <c r="K525" s="93"/>
      <c r="L525" s="94"/>
    </row>
    <row r="526" spans="3:12" x14ac:dyDescent="0.2">
      <c r="C526" s="93"/>
      <c r="D526" s="93"/>
      <c r="E526" s="94"/>
      <c r="F526" s="12"/>
      <c r="G526" s="12"/>
      <c r="H526" s="8"/>
      <c r="J526" s="93"/>
      <c r="K526" s="93"/>
      <c r="L526" s="94"/>
    </row>
    <row r="527" spans="3:12" x14ac:dyDescent="0.2">
      <c r="C527" s="93"/>
      <c r="D527" s="93"/>
      <c r="E527" s="94"/>
      <c r="F527" s="12"/>
      <c r="G527" s="12"/>
      <c r="H527" s="8"/>
      <c r="J527" s="93"/>
      <c r="K527" s="93"/>
      <c r="L527" s="94"/>
    </row>
    <row r="528" spans="3:12" x14ac:dyDescent="0.2">
      <c r="C528" s="93"/>
      <c r="D528" s="93"/>
      <c r="E528" s="94"/>
      <c r="F528" s="12"/>
      <c r="G528" s="12"/>
      <c r="H528" s="8"/>
      <c r="J528" s="93"/>
      <c r="K528" s="93"/>
      <c r="L528" s="94"/>
    </row>
    <row r="529" spans="3:12" x14ac:dyDescent="0.2">
      <c r="C529" s="93"/>
      <c r="D529" s="93"/>
      <c r="E529" s="94"/>
      <c r="F529" s="12"/>
      <c r="G529" s="12"/>
      <c r="H529" s="8"/>
      <c r="J529" s="93"/>
      <c r="K529" s="93"/>
      <c r="L529" s="94"/>
    </row>
    <row r="530" spans="3:12" x14ac:dyDescent="0.2">
      <c r="C530" s="93"/>
      <c r="D530" s="93"/>
      <c r="E530" s="94"/>
      <c r="F530" s="12"/>
      <c r="G530" s="12"/>
      <c r="H530" s="8"/>
      <c r="J530" s="93"/>
      <c r="K530" s="93"/>
      <c r="L530" s="94"/>
    </row>
    <row r="531" spans="3:12" x14ac:dyDescent="0.2">
      <c r="C531" s="93"/>
      <c r="D531" s="93"/>
      <c r="E531" s="94"/>
      <c r="F531" s="12"/>
      <c r="G531" s="12"/>
      <c r="H531" s="8"/>
      <c r="J531" s="93"/>
      <c r="K531" s="93"/>
      <c r="L531" s="94"/>
    </row>
    <row r="532" spans="3:12" x14ac:dyDescent="0.2">
      <c r="C532" s="93"/>
      <c r="D532" s="93"/>
      <c r="E532" s="94"/>
      <c r="F532" s="12"/>
      <c r="G532" s="12"/>
      <c r="H532" s="8"/>
      <c r="J532" s="93"/>
      <c r="K532" s="93"/>
      <c r="L532" s="94"/>
    </row>
    <row r="533" spans="3:12" x14ac:dyDescent="0.2">
      <c r="C533" s="93"/>
      <c r="D533" s="93"/>
      <c r="E533" s="94"/>
      <c r="F533" s="12"/>
      <c r="G533" s="12"/>
      <c r="H533" s="8"/>
      <c r="J533" s="93"/>
      <c r="K533" s="93"/>
      <c r="L533" s="94"/>
    </row>
    <row r="534" spans="3:12" x14ac:dyDescent="0.2">
      <c r="C534" s="93"/>
      <c r="D534" s="93"/>
      <c r="E534" s="94"/>
      <c r="F534" s="12"/>
      <c r="G534" s="12"/>
      <c r="H534" s="8"/>
      <c r="J534" s="93"/>
      <c r="K534" s="93"/>
      <c r="L534" s="94"/>
    </row>
    <row r="535" spans="3:12" x14ac:dyDescent="0.2">
      <c r="C535" s="93"/>
      <c r="D535" s="93"/>
      <c r="E535" s="94"/>
      <c r="F535" s="12"/>
      <c r="G535" s="12"/>
      <c r="H535" s="8"/>
      <c r="J535" s="93"/>
      <c r="K535" s="93"/>
      <c r="L535" s="94"/>
    </row>
    <row r="536" spans="3:12" x14ac:dyDescent="0.2">
      <c r="C536" s="93"/>
      <c r="D536" s="93"/>
      <c r="E536" s="94"/>
      <c r="F536" s="12"/>
      <c r="G536" s="12"/>
      <c r="H536" s="8"/>
      <c r="J536" s="93"/>
      <c r="K536" s="93"/>
      <c r="L536" s="94"/>
    </row>
    <row r="537" spans="3:12" x14ac:dyDescent="0.2">
      <c r="C537" s="93"/>
      <c r="D537" s="93"/>
      <c r="E537" s="94"/>
      <c r="F537" s="12"/>
      <c r="G537" s="12"/>
      <c r="H537" s="8"/>
      <c r="J537" s="93"/>
      <c r="K537" s="93"/>
      <c r="L537" s="94"/>
    </row>
    <row r="538" spans="3:12" x14ac:dyDescent="0.2">
      <c r="C538" s="93"/>
      <c r="D538" s="93"/>
      <c r="E538" s="94"/>
      <c r="F538" s="12"/>
      <c r="G538" s="12"/>
      <c r="H538" s="8"/>
      <c r="J538" s="93"/>
      <c r="K538" s="93"/>
      <c r="L538" s="94"/>
    </row>
    <row r="539" spans="3:12" x14ac:dyDescent="0.2">
      <c r="C539" s="93"/>
      <c r="D539" s="93"/>
      <c r="E539" s="94"/>
      <c r="F539" s="12"/>
      <c r="G539" s="12"/>
      <c r="H539" s="8"/>
      <c r="J539" s="93"/>
      <c r="K539" s="93"/>
      <c r="L539" s="94"/>
    </row>
    <row r="540" spans="3:12" x14ac:dyDescent="0.2">
      <c r="C540" s="93"/>
      <c r="D540" s="93"/>
      <c r="E540" s="94"/>
      <c r="F540" s="12"/>
      <c r="G540" s="12"/>
      <c r="H540" s="8"/>
      <c r="J540" s="93"/>
      <c r="K540" s="93"/>
      <c r="L540" s="94"/>
    </row>
    <row r="541" spans="3:12" x14ac:dyDescent="0.2">
      <c r="C541" s="93"/>
      <c r="D541" s="93"/>
      <c r="E541" s="94"/>
      <c r="F541" s="12"/>
      <c r="G541" s="12"/>
      <c r="H541" s="8"/>
      <c r="J541" s="93"/>
      <c r="K541" s="93"/>
      <c r="L541" s="94"/>
    </row>
    <row r="542" spans="3:12" x14ac:dyDescent="0.2">
      <c r="C542" s="93"/>
      <c r="D542" s="93"/>
      <c r="E542" s="94"/>
      <c r="F542" s="12"/>
      <c r="G542" s="12"/>
      <c r="H542" s="8"/>
      <c r="J542" s="93"/>
      <c r="K542" s="93"/>
      <c r="L542" s="94"/>
    </row>
    <row r="543" spans="3:12" x14ac:dyDescent="0.2">
      <c r="C543" s="93"/>
      <c r="D543" s="93"/>
      <c r="E543" s="94"/>
      <c r="F543" s="12"/>
      <c r="G543" s="12"/>
      <c r="H543" s="8"/>
      <c r="J543" s="93"/>
      <c r="K543" s="93"/>
      <c r="L543" s="94"/>
    </row>
    <row r="544" spans="3:12" x14ac:dyDescent="0.2">
      <c r="C544" s="93"/>
      <c r="D544" s="93"/>
      <c r="E544" s="94"/>
      <c r="F544" s="12"/>
      <c r="G544" s="12"/>
      <c r="H544" s="8"/>
      <c r="J544" s="93"/>
      <c r="K544" s="93"/>
      <c r="L544" s="94"/>
    </row>
    <row r="545" spans="3:12" x14ac:dyDescent="0.2">
      <c r="C545" s="93"/>
      <c r="D545" s="93"/>
      <c r="E545" s="94"/>
      <c r="F545" s="12"/>
      <c r="G545" s="12"/>
      <c r="H545" s="8"/>
      <c r="J545" s="93"/>
      <c r="K545" s="93"/>
      <c r="L545" s="94"/>
    </row>
    <row r="546" spans="3:12" x14ac:dyDescent="0.2">
      <c r="C546" s="93"/>
      <c r="D546" s="93"/>
      <c r="E546" s="94"/>
      <c r="F546" s="12"/>
      <c r="G546" s="12"/>
      <c r="H546" s="8"/>
      <c r="J546" s="93"/>
      <c r="K546" s="93"/>
      <c r="L546" s="94"/>
    </row>
    <row r="547" spans="3:12" x14ac:dyDescent="0.2">
      <c r="C547" s="93"/>
      <c r="D547" s="93"/>
      <c r="E547" s="94"/>
      <c r="F547" s="12"/>
      <c r="G547" s="12"/>
      <c r="H547" s="8"/>
      <c r="J547" s="93"/>
      <c r="K547" s="93"/>
      <c r="L547" s="94"/>
    </row>
    <row r="548" spans="3:12" x14ac:dyDescent="0.2">
      <c r="C548" s="93"/>
      <c r="D548" s="93"/>
      <c r="E548" s="94"/>
      <c r="F548" s="12"/>
      <c r="G548" s="12"/>
      <c r="H548" s="8"/>
      <c r="J548" s="93"/>
      <c r="K548" s="93"/>
      <c r="L548" s="94"/>
    </row>
    <row r="549" spans="3:12" x14ac:dyDescent="0.2">
      <c r="C549" s="93"/>
      <c r="D549" s="93"/>
      <c r="E549" s="94"/>
      <c r="F549" s="12"/>
      <c r="G549" s="12"/>
      <c r="H549" s="8"/>
      <c r="J549" s="93"/>
      <c r="K549" s="93"/>
      <c r="L549" s="94"/>
    </row>
    <row r="550" spans="3:12" x14ac:dyDescent="0.2">
      <c r="C550" s="93"/>
      <c r="D550" s="93"/>
      <c r="E550" s="94"/>
      <c r="F550" s="12"/>
      <c r="G550" s="12"/>
      <c r="H550" s="8"/>
      <c r="J550" s="93"/>
      <c r="K550" s="93"/>
      <c r="L550" s="94"/>
    </row>
    <row r="551" spans="3:12" x14ac:dyDescent="0.2">
      <c r="C551" s="93"/>
      <c r="D551" s="93"/>
      <c r="E551" s="94"/>
      <c r="F551" s="12"/>
      <c r="G551" s="12"/>
      <c r="H551" s="8"/>
      <c r="J551" s="93"/>
      <c r="K551" s="93"/>
      <c r="L551" s="94"/>
    </row>
    <row r="552" spans="3:12" x14ac:dyDescent="0.2">
      <c r="C552" s="93"/>
      <c r="D552" s="93"/>
      <c r="E552" s="94"/>
      <c r="F552" s="12"/>
      <c r="G552" s="12"/>
      <c r="H552" s="8"/>
      <c r="J552" s="93"/>
      <c r="K552" s="93"/>
      <c r="L552" s="94"/>
    </row>
    <row r="553" spans="3:12" x14ac:dyDescent="0.2">
      <c r="C553" s="93"/>
      <c r="D553" s="93"/>
      <c r="E553" s="94"/>
      <c r="F553" s="12"/>
      <c r="G553" s="12"/>
      <c r="H553" s="8"/>
      <c r="J553" s="93"/>
      <c r="K553" s="93"/>
      <c r="L553" s="94"/>
    </row>
    <row r="554" spans="3:12" x14ac:dyDescent="0.2">
      <c r="C554" s="93"/>
      <c r="D554" s="93"/>
      <c r="E554" s="94"/>
      <c r="F554" s="12"/>
      <c r="G554" s="12"/>
      <c r="H554" s="8"/>
      <c r="J554" s="93"/>
      <c r="K554" s="93"/>
      <c r="L554" s="94"/>
    </row>
    <row r="555" spans="3:12" x14ac:dyDescent="0.2">
      <c r="C555" s="93"/>
      <c r="D555" s="93"/>
      <c r="E555" s="94"/>
      <c r="F555" s="12"/>
      <c r="G555" s="12"/>
      <c r="H555" s="8"/>
      <c r="J555" s="93"/>
      <c r="K555" s="93"/>
      <c r="L555" s="94"/>
    </row>
    <row r="556" spans="3:12" x14ac:dyDescent="0.2">
      <c r="C556" s="93"/>
      <c r="D556" s="93"/>
      <c r="E556" s="94"/>
      <c r="F556" s="12"/>
      <c r="G556" s="12"/>
      <c r="H556" s="8"/>
      <c r="J556" s="93"/>
      <c r="K556" s="93"/>
      <c r="L556" s="94"/>
    </row>
    <row r="557" spans="3:12" x14ac:dyDescent="0.2">
      <c r="C557" s="93"/>
      <c r="D557" s="93"/>
      <c r="E557" s="94"/>
      <c r="F557" s="12"/>
      <c r="G557" s="12"/>
      <c r="H557" s="8"/>
      <c r="J557" s="93"/>
      <c r="K557" s="93"/>
      <c r="L557" s="94"/>
    </row>
    <row r="558" spans="3:12" x14ac:dyDescent="0.2">
      <c r="C558" s="93"/>
      <c r="D558" s="93"/>
      <c r="E558" s="94"/>
      <c r="F558" s="12"/>
      <c r="G558" s="12"/>
      <c r="H558" s="8"/>
      <c r="J558" s="93"/>
      <c r="K558" s="93"/>
      <c r="L558" s="94"/>
    </row>
    <row r="559" spans="3:12" x14ac:dyDescent="0.2">
      <c r="C559" s="93"/>
      <c r="D559" s="93"/>
      <c r="E559" s="94"/>
      <c r="F559" s="12"/>
      <c r="G559" s="12"/>
      <c r="H559" s="8"/>
      <c r="J559" s="93"/>
      <c r="K559" s="93"/>
      <c r="L559" s="94"/>
    </row>
    <row r="560" spans="3:12" x14ac:dyDescent="0.2">
      <c r="C560" s="93"/>
      <c r="D560" s="93"/>
      <c r="E560" s="94"/>
      <c r="F560" s="12"/>
      <c r="G560" s="12"/>
      <c r="H560" s="8"/>
      <c r="J560" s="93"/>
      <c r="K560" s="93"/>
      <c r="L560" s="94"/>
    </row>
    <row r="561" spans="3:12" x14ac:dyDescent="0.2">
      <c r="C561" s="93"/>
      <c r="D561" s="93"/>
      <c r="E561" s="94"/>
      <c r="F561" s="12"/>
      <c r="G561" s="12"/>
      <c r="H561" s="8"/>
      <c r="J561" s="93"/>
      <c r="K561" s="93"/>
      <c r="L561" s="94"/>
    </row>
    <row r="562" spans="3:12" x14ac:dyDescent="0.2">
      <c r="C562" s="93"/>
      <c r="D562" s="93"/>
      <c r="E562" s="94"/>
      <c r="F562" s="12"/>
      <c r="G562" s="12"/>
      <c r="H562" s="8"/>
      <c r="J562" s="93"/>
      <c r="K562" s="93"/>
      <c r="L562" s="94"/>
    </row>
    <row r="563" spans="3:12" x14ac:dyDescent="0.2">
      <c r="C563" s="93"/>
      <c r="D563" s="93"/>
      <c r="E563" s="94"/>
      <c r="F563" s="12"/>
      <c r="G563" s="12"/>
      <c r="H563" s="8"/>
      <c r="J563" s="93"/>
      <c r="K563" s="93"/>
      <c r="L563" s="94"/>
    </row>
    <row r="564" spans="3:12" x14ac:dyDescent="0.2">
      <c r="C564" s="93"/>
      <c r="D564" s="93"/>
      <c r="E564" s="94"/>
      <c r="F564" s="12"/>
      <c r="G564" s="12"/>
      <c r="H564" s="8"/>
      <c r="J564" s="93"/>
      <c r="K564" s="93"/>
      <c r="L564" s="94"/>
    </row>
    <row r="565" spans="3:12" x14ac:dyDescent="0.2">
      <c r="C565" s="93"/>
      <c r="D565" s="93"/>
      <c r="E565" s="94"/>
      <c r="F565" s="12"/>
      <c r="G565" s="12"/>
      <c r="H565" s="8"/>
      <c r="J565" s="93"/>
      <c r="K565" s="93"/>
      <c r="L565" s="94"/>
    </row>
    <row r="566" spans="3:12" x14ac:dyDescent="0.2">
      <c r="C566" s="93"/>
      <c r="D566" s="93"/>
      <c r="E566" s="94"/>
      <c r="F566" s="12"/>
      <c r="G566" s="12"/>
      <c r="H566" s="8"/>
      <c r="J566" s="93"/>
      <c r="K566" s="93"/>
      <c r="L566" s="94"/>
    </row>
    <row r="567" spans="3:12" x14ac:dyDescent="0.2">
      <c r="C567" s="93"/>
      <c r="D567" s="93"/>
      <c r="E567" s="94"/>
      <c r="F567" s="12"/>
      <c r="G567" s="12"/>
      <c r="H567" s="8"/>
      <c r="J567" s="93"/>
      <c r="K567" s="93"/>
      <c r="L567" s="94"/>
    </row>
    <row r="568" spans="3:12" x14ac:dyDescent="0.2">
      <c r="C568" s="93"/>
      <c r="D568" s="93"/>
      <c r="E568" s="94"/>
      <c r="F568" s="12"/>
      <c r="G568" s="12"/>
      <c r="H568" s="8"/>
      <c r="J568" s="93"/>
      <c r="K568" s="93"/>
      <c r="L568" s="94"/>
    </row>
    <row r="569" spans="3:12" x14ac:dyDescent="0.2">
      <c r="C569" s="93"/>
      <c r="D569" s="93"/>
      <c r="E569" s="94"/>
      <c r="F569" s="12"/>
      <c r="G569" s="12"/>
      <c r="H569" s="8"/>
      <c r="J569" s="93"/>
      <c r="K569" s="93"/>
      <c r="L569" s="94"/>
    </row>
    <row r="570" spans="3:12" x14ac:dyDescent="0.2">
      <c r="C570" s="93"/>
      <c r="D570" s="93"/>
      <c r="E570" s="94"/>
      <c r="F570" s="12"/>
      <c r="G570" s="12"/>
      <c r="H570" s="8"/>
      <c r="J570" s="93"/>
      <c r="K570" s="93"/>
      <c r="L570" s="94"/>
    </row>
    <row r="571" spans="3:12" x14ac:dyDescent="0.2">
      <c r="C571" s="93"/>
      <c r="D571" s="93"/>
      <c r="E571" s="94"/>
      <c r="F571" s="12"/>
      <c r="G571" s="12"/>
      <c r="H571" s="8"/>
      <c r="J571" s="93"/>
      <c r="K571" s="93"/>
      <c r="L571" s="94"/>
    </row>
    <row r="572" spans="3:12" x14ac:dyDescent="0.2">
      <c r="C572" s="93"/>
      <c r="D572" s="93"/>
      <c r="E572" s="94"/>
      <c r="F572" s="12"/>
      <c r="G572" s="12"/>
      <c r="H572" s="8"/>
      <c r="J572" s="93"/>
      <c r="K572" s="93"/>
      <c r="L572" s="94"/>
    </row>
    <row r="573" spans="3:12" x14ac:dyDescent="0.2">
      <c r="C573" s="93"/>
      <c r="D573" s="93"/>
      <c r="E573" s="94"/>
      <c r="F573" s="12"/>
      <c r="G573" s="12"/>
      <c r="H573" s="8"/>
      <c r="J573" s="93"/>
      <c r="K573" s="93"/>
      <c r="L573" s="94"/>
    </row>
    <row r="574" spans="3:12" x14ac:dyDescent="0.2">
      <c r="C574" s="93"/>
      <c r="D574" s="93"/>
      <c r="E574" s="94"/>
      <c r="F574" s="12"/>
      <c r="G574" s="12"/>
      <c r="H574" s="8"/>
      <c r="J574" s="93"/>
      <c r="K574" s="93"/>
      <c r="L574" s="94"/>
    </row>
    <row r="575" spans="3:12" x14ac:dyDescent="0.2">
      <c r="C575" s="93"/>
      <c r="D575" s="93"/>
      <c r="E575" s="94"/>
      <c r="F575" s="12"/>
      <c r="G575" s="12"/>
      <c r="H575" s="8"/>
      <c r="J575" s="93"/>
      <c r="K575" s="93"/>
      <c r="L575" s="94"/>
    </row>
    <row r="576" spans="3:12" x14ac:dyDescent="0.2">
      <c r="C576" s="93"/>
      <c r="D576" s="93"/>
      <c r="E576" s="94"/>
      <c r="F576" s="12"/>
      <c r="G576" s="12"/>
      <c r="H576" s="8"/>
      <c r="J576" s="93"/>
      <c r="K576" s="93"/>
      <c r="L576" s="94"/>
    </row>
    <row r="577" spans="3:12" x14ac:dyDescent="0.2">
      <c r="C577" s="93"/>
      <c r="D577" s="93"/>
      <c r="E577" s="94"/>
      <c r="F577" s="12"/>
      <c r="G577" s="12"/>
      <c r="H577" s="8"/>
      <c r="J577" s="93"/>
      <c r="K577" s="93"/>
      <c r="L577" s="94"/>
    </row>
    <row r="578" spans="3:12" x14ac:dyDescent="0.2">
      <c r="C578" s="93"/>
      <c r="D578" s="93"/>
      <c r="E578" s="94"/>
      <c r="F578" s="12"/>
      <c r="G578" s="12"/>
      <c r="H578" s="8"/>
      <c r="J578" s="93"/>
      <c r="K578" s="93"/>
      <c r="L578" s="94"/>
    </row>
    <row r="579" spans="3:12" x14ac:dyDescent="0.2">
      <c r="C579" s="93"/>
      <c r="D579" s="93"/>
      <c r="E579" s="94"/>
      <c r="F579" s="12"/>
      <c r="G579" s="12"/>
      <c r="H579" s="8"/>
      <c r="J579" s="93"/>
      <c r="K579" s="93"/>
      <c r="L579" s="94"/>
    </row>
    <row r="580" spans="3:12" x14ac:dyDescent="0.2">
      <c r="C580" s="93"/>
      <c r="D580" s="93"/>
      <c r="E580" s="94"/>
      <c r="F580" s="12"/>
      <c r="G580" s="12"/>
      <c r="H580" s="8"/>
      <c r="J580" s="93"/>
      <c r="K580" s="93"/>
      <c r="L580" s="94"/>
    </row>
    <row r="581" spans="3:12" x14ac:dyDescent="0.2">
      <c r="C581" s="93"/>
      <c r="D581" s="93"/>
      <c r="E581" s="94"/>
      <c r="F581" s="12"/>
      <c r="G581" s="12"/>
      <c r="H581" s="8"/>
      <c r="J581" s="93"/>
      <c r="K581" s="93"/>
      <c r="L581" s="94"/>
    </row>
    <row r="582" spans="3:12" x14ac:dyDescent="0.2">
      <c r="C582" s="93"/>
      <c r="D582" s="93"/>
      <c r="E582" s="94"/>
      <c r="F582" s="12"/>
      <c r="G582" s="12"/>
      <c r="H582" s="8"/>
      <c r="J582" s="93"/>
      <c r="K582" s="93"/>
      <c r="L582" s="94"/>
    </row>
    <row r="583" spans="3:12" x14ac:dyDescent="0.2">
      <c r="C583" s="93"/>
      <c r="D583" s="93"/>
      <c r="E583" s="94"/>
      <c r="F583" s="12"/>
      <c r="G583" s="12"/>
      <c r="H583" s="8"/>
      <c r="J583" s="93"/>
      <c r="K583" s="93"/>
      <c r="L583" s="94"/>
    </row>
    <row r="584" spans="3:12" x14ac:dyDescent="0.2">
      <c r="C584" s="93"/>
      <c r="D584" s="93"/>
      <c r="E584" s="94"/>
      <c r="F584" s="12"/>
      <c r="G584" s="12"/>
      <c r="H584" s="8"/>
      <c r="J584" s="93"/>
      <c r="K584" s="93"/>
      <c r="L584" s="94"/>
    </row>
    <row r="585" spans="3:12" x14ac:dyDescent="0.2">
      <c r="C585" s="93"/>
      <c r="D585" s="93"/>
      <c r="E585" s="94"/>
      <c r="F585" s="12"/>
      <c r="G585" s="12"/>
      <c r="H585" s="8"/>
      <c r="J585" s="93"/>
      <c r="K585" s="93"/>
      <c r="L585" s="94"/>
    </row>
    <row r="586" spans="3:12" x14ac:dyDescent="0.2">
      <c r="C586" s="93"/>
      <c r="D586" s="93"/>
      <c r="E586" s="94"/>
      <c r="F586" s="12"/>
      <c r="G586" s="12"/>
      <c r="H586" s="8"/>
      <c r="J586" s="93"/>
      <c r="K586" s="93"/>
      <c r="L586" s="94"/>
    </row>
    <row r="587" spans="3:12" x14ac:dyDescent="0.2">
      <c r="C587" s="93"/>
      <c r="D587" s="93"/>
      <c r="E587" s="94"/>
      <c r="F587" s="12"/>
      <c r="G587" s="12"/>
      <c r="H587" s="8"/>
      <c r="J587" s="93"/>
      <c r="K587" s="93"/>
      <c r="L587" s="94"/>
    </row>
    <row r="588" spans="3:12" x14ac:dyDescent="0.2">
      <c r="C588" s="93"/>
      <c r="D588" s="93"/>
      <c r="E588" s="94"/>
      <c r="F588" s="12"/>
      <c r="G588" s="12"/>
      <c r="H588" s="8"/>
      <c r="J588" s="93"/>
      <c r="K588" s="93"/>
      <c r="L588" s="94"/>
    </row>
    <row r="589" spans="3:12" x14ac:dyDescent="0.2">
      <c r="C589" s="93"/>
      <c r="D589" s="93"/>
      <c r="E589" s="94"/>
      <c r="F589" s="12"/>
      <c r="G589" s="12"/>
      <c r="H589" s="8"/>
      <c r="J589" s="93"/>
      <c r="K589" s="93"/>
      <c r="L589" s="94"/>
    </row>
    <row r="590" spans="3:12" x14ac:dyDescent="0.2">
      <c r="C590" s="93"/>
      <c r="D590" s="93"/>
      <c r="E590" s="94"/>
      <c r="F590" s="12"/>
      <c r="G590" s="12"/>
      <c r="H590" s="8"/>
      <c r="J590" s="93"/>
      <c r="K590" s="93"/>
      <c r="L590" s="94"/>
    </row>
    <row r="591" spans="3:12" x14ac:dyDescent="0.2">
      <c r="C591" s="93"/>
      <c r="D591" s="93"/>
      <c r="E591" s="94"/>
      <c r="F591" s="12"/>
      <c r="G591" s="12"/>
      <c r="H591" s="8"/>
      <c r="J591" s="93"/>
      <c r="K591" s="93"/>
      <c r="L591" s="94"/>
    </row>
    <row r="592" spans="3:12" x14ac:dyDescent="0.2">
      <c r="C592" s="93"/>
      <c r="D592" s="93"/>
      <c r="E592" s="94"/>
      <c r="F592" s="12"/>
      <c r="G592" s="12"/>
      <c r="H592" s="8"/>
      <c r="J592" s="93"/>
      <c r="K592" s="93"/>
      <c r="L592" s="94"/>
    </row>
    <row r="593" spans="3:12" x14ac:dyDescent="0.2">
      <c r="C593" s="93"/>
      <c r="D593" s="93"/>
      <c r="E593" s="94"/>
      <c r="F593" s="12"/>
      <c r="G593" s="12"/>
      <c r="H593" s="8"/>
      <c r="J593" s="93"/>
      <c r="K593" s="93"/>
      <c r="L593" s="94"/>
    </row>
    <row r="594" spans="3:12" x14ac:dyDescent="0.2">
      <c r="C594" s="93"/>
      <c r="D594" s="93"/>
      <c r="E594" s="94"/>
      <c r="F594" s="12"/>
      <c r="G594" s="12"/>
      <c r="H594" s="8"/>
      <c r="J594" s="93"/>
      <c r="K594" s="93"/>
      <c r="L594" s="94"/>
    </row>
    <row r="595" spans="3:12" x14ac:dyDescent="0.2">
      <c r="C595" s="93"/>
      <c r="D595" s="93"/>
      <c r="E595" s="94"/>
      <c r="F595" s="12"/>
      <c r="G595" s="12"/>
      <c r="H595" s="8"/>
      <c r="J595" s="93"/>
      <c r="K595" s="93"/>
      <c r="L595" s="94"/>
    </row>
    <row r="596" spans="3:12" x14ac:dyDescent="0.2">
      <c r="C596" s="93"/>
      <c r="D596" s="93"/>
      <c r="E596" s="94"/>
      <c r="F596" s="12"/>
      <c r="G596" s="12"/>
      <c r="H596" s="8"/>
      <c r="J596" s="93"/>
      <c r="K596" s="93"/>
      <c r="L596" s="94"/>
    </row>
    <row r="597" spans="3:12" x14ac:dyDescent="0.2">
      <c r="C597" s="93"/>
      <c r="D597" s="93"/>
      <c r="E597" s="94"/>
      <c r="F597" s="12"/>
      <c r="G597" s="12"/>
      <c r="H597" s="8"/>
      <c r="J597" s="93"/>
      <c r="K597" s="93"/>
      <c r="L597" s="94"/>
    </row>
    <row r="598" spans="3:12" x14ac:dyDescent="0.2">
      <c r="C598" s="93"/>
      <c r="D598" s="93"/>
      <c r="E598" s="94"/>
      <c r="F598" s="12"/>
      <c r="G598" s="12"/>
      <c r="H598" s="8"/>
      <c r="J598" s="93"/>
      <c r="K598" s="93"/>
      <c r="L598" s="94"/>
    </row>
    <row r="599" spans="3:12" x14ac:dyDescent="0.2">
      <c r="C599" s="93"/>
      <c r="D599" s="93"/>
      <c r="E599" s="94"/>
      <c r="F599" s="12"/>
      <c r="G599" s="12"/>
      <c r="H599" s="8"/>
      <c r="J599" s="93"/>
      <c r="K599" s="93"/>
      <c r="L599" s="94"/>
    </row>
    <row r="600" spans="3:12" x14ac:dyDescent="0.2">
      <c r="C600" s="93"/>
      <c r="D600" s="93"/>
      <c r="E600" s="94"/>
      <c r="F600" s="12"/>
      <c r="G600" s="12"/>
      <c r="H600" s="8"/>
      <c r="J600" s="93"/>
      <c r="K600" s="93"/>
      <c r="L600" s="94"/>
    </row>
    <row r="601" spans="3:12" x14ac:dyDescent="0.2">
      <c r="C601" s="93"/>
      <c r="D601" s="93"/>
      <c r="E601" s="94"/>
      <c r="F601" s="12"/>
      <c r="G601" s="12"/>
      <c r="H601" s="8"/>
      <c r="J601" s="93"/>
      <c r="K601" s="93"/>
      <c r="L601" s="94"/>
    </row>
    <row r="602" spans="3:12" x14ac:dyDescent="0.2">
      <c r="C602" s="93"/>
      <c r="D602" s="93"/>
      <c r="E602" s="94"/>
      <c r="F602" s="12"/>
      <c r="G602" s="12"/>
      <c r="H602" s="8"/>
      <c r="J602" s="93"/>
      <c r="K602" s="93"/>
      <c r="L602" s="94"/>
    </row>
    <row r="603" spans="3:12" x14ac:dyDescent="0.2">
      <c r="C603" s="93"/>
      <c r="D603" s="93"/>
      <c r="E603" s="94"/>
      <c r="F603" s="12"/>
      <c r="G603" s="12"/>
      <c r="H603" s="8"/>
      <c r="J603" s="93"/>
      <c r="K603" s="93"/>
      <c r="L603" s="94"/>
    </row>
    <row r="604" spans="3:12" x14ac:dyDescent="0.2">
      <c r="C604" s="93"/>
      <c r="D604" s="93"/>
      <c r="E604" s="94"/>
      <c r="F604" s="12"/>
      <c r="G604" s="12"/>
      <c r="H604" s="8"/>
      <c r="J604" s="93"/>
      <c r="K604" s="93"/>
      <c r="L604" s="94"/>
    </row>
    <row r="605" spans="3:12" x14ac:dyDescent="0.2">
      <c r="C605" s="93"/>
      <c r="D605" s="93"/>
      <c r="E605" s="94"/>
      <c r="F605" s="12"/>
      <c r="G605" s="12"/>
      <c r="H605" s="8"/>
      <c r="J605" s="93"/>
      <c r="K605" s="93"/>
      <c r="L605" s="94"/>
    </row>
    <row r="606" spans="3:12" x14ac:dyDescent="0.2">
      <c r="C606" s="93"/>
      <c r="D606" s="93"/>
      <c r="E606" s="94"/>
      <c r="F606" s="12"/>
      <c r="G606" s="12"/>
      <c r="H606" s="8"/>
      <c r="J606" s="93"/>
      <c r="K606" s="93"/>
      <c r="L606" s="94"/>
    </row>
    <row r="607" spans="3:12" x14ac:dyDescent="0.2">
      <c r="C607" s="93"/>
      <c r="D607" s="93"/>
      <c r="E607" s="94"/>
      <c r="F607" s="12"/>
      <c r="G607" s="12"/>
      <c r="H607" s="8"/>
      <c r="J607" s="93"/>
      <c r="K607" s="93"/>
      <c r="L607" s="94"/>
    </row>
    <row r="608" spans="3:12" x14ac:dyDescent="0.2">
      <c r="C608" s="93"/>
      <c r="D608" s="93"/>
      <c r="E608" s="94"/>
      <c r="F608" s="12"/>
      <c r="G608" s="12"/>
      <c r="H608" s="8"/>
      <c r="J608" s="93"/>
      <c r="K608" s="93"/>
      <c r="L608" s="94"/>
    </row>
    <row r="609" spans="3:12" x14ac:dyDescent="0.2">
      <c r="C609" s="93"/>
      <c r="D609" s="93"/>
      <c r="E609" s="94"/>
      <c r="F609" s="12"/>
      <c r="G609" s="12"/>
      <c r="H609" s="8"/>
      <c r="J609" s="93"/>
      <c r="K609" s="93"/>
      <c r="L609" s="94"/>
    </row>
    <row r="610" spans="3:12" x14ac:dyDescent="0.2">
      <c r="C610" s="93"/>
      <c r="D610" s="93"/>
      <c r="E610" s="94"/>
      <c r="F610" s="12"/>
      <c r="G610" s="12"/>
      <c r="H610" s="8"/>
      <c r="J610" s="93"/>
      <c r="K610" s="93"/>
      <c r="L610" s="94"/>
    </row>
    <row r="611" spans="3:12" x14ac:dyDescent="0.2">
      <c r="C611" s="93"/>
      <c r="D611" s="93"/>
      <c r="E611" s="94"/>
      <c r="F611" s="12"/>
      <c r="G611" s="12"/>
      <c r="H611" s="8"/>
      <c r="J611" s="93"/>
      <c r="K611" s="93"/>
      <c r="L611" s="94"/>
    </row>
    <row r="612" spans="3:12" x14ac:dyDescent="0.2">
      <c r="C612" s="93"/>
      <c r="D612" s="93"/>
      <c r="E612" s="94"/>
      <c r="F612" s="12"/>
      <c r="G612" s="12"/>
      <c r="H612" s="8"/>
      <c r="J612" s="93"/>
      <c r="K612" s="93"/>
      <c r="L612" s="94"/>
    </row>
    <row r="613" spans="3:12" x14ac:dyDescent="0.2">
      <c r="C613" s="93"/>
      <c r="D613" s="93"/>
      <c r="E613" s="94"/>
      <c r="F613" s="12"/>
      <c r="G613" s="12"/>
      <c r="H613" s="8"/>
      <c r="J613" s="93"/>
      <c r="K613" s="93"/>
      <c r="L613" s="94"/>
    </row>
    <row r="614" spans="3:12" x14ac:dyDescent="0.2">
      <c r="C614" s="93"/>
      <c r="D614" s="93"/>
      <c r="E614" s="94"/>
      <c r="F614" s="12"/>
      <c r="G614" s="12"/>
      <c r="H614" s="8"/>
      <c r="J614" s="93"/>
      <c r="K614" s="93"/>
      <c r="L614" s="94"/>
    </row>
    <row r="615" spans="3:12" x14ac:dyDescent="0.2">
      <c r="C615" s="93"/>
      <c r="D615" s="93"/>
      <c r="E615" s="94"/>
      <c r="F615" s="12"/>
      <c r="G615" s="12"/>
      <c r="H615" s="8"/>
      <c r="J615" s="93"/>
      <c r="K615" s="93"/>
      <c r="L615" s="94"/>
    </row>
    <row r="616" spans="3:12" x14ac:dyDescent="0.2">
      <c r="C616" s="93"/>
      <c r="D616" s="93"/>
      <c r="E616" s="94"/>
      <c r="F616" s="12"/>
      <c r="G616" s="12"/>
      <c r="H616" s="8"/>
      <c r="J616" s="93"/>
      <c r="K616" s="93"/>
      <c r="L616" s="94"/>
    </row>
    <row r="617" spans="3:12" x14ac:dyDescent="0.2">
      <c r="C617" s="93"/>
      <c r="D617" s="93"/>
      <c r="E617" s="94"/>
      <c r="F617" s="12"/>
      <c r="G617" s="12"/>
      <c r="H617" s="8"/>
      <c r="J617" s="93"/>
      <c r="K617" s="93"/>
      <c r="L617" s="94"/>
    </row>
    <row r="618" spans="3:12" x14ac:dyDescent="0.2">
      <c r="C618" s="93"/>
      <c r="D618" s="93"/>
      <c r="E618" s="94"/>
      <c r="F618" s="12"/>
      <c r="G618" s="12"/>
      <c r="H618" s="8"/>
      <c r="J618" s="93"/>
      <c r="K618" s="93"/>
      <c r="L618" s="94"/>
    </row>
    <row r="619" spans="3:12" x14ac:dyDescent="0.2">
      <c r="C619" s="93"/>
      <c r="D619" s="93"/>
      <c r="E619" s="94"/>
      <c r="F619" s="12"/>
      <c r="G619" s="12"/>
      <c r="H619" s="8"/>
      <c r="J619" s="93"/>
      <c r="K619" s="93"/>
      <c r="L619" s="94"/>
    </row>
    <row r="620" spans="3:12" x14ac:dyDescent="0.2">
      <c r="C620" s="93"/>
      <c r="D620" s="93"/>
      <c r="E620" s="94"/>
      <c r="F620" s="12"/>
      <c r="G620" s="12"/>
      <c r="H620" s="8"/>
      <c r="J620" s="93"/>
      <c r="K620" s="93"/>
      <c r="L620" s="94"/>
    </row>
    <row r="621" spans="3:12" x14ac:dyDescent="0.2">
      <c r="C621" s="93"/>
      <c r="D621" s="93"/>
      <c r="E621" s="94"/>
      <c r="F621" s="12"/>
      <c r="G621" s="12"/>
      <c r="H621" s="8"/>
      <c r="J621" s="93"/>
      <c r="K621" s="93"/>
      <c r="L621" s="94"/>
    </row>
    <row r="622" spans="3:12" x14ac:dyDescent="0.2">
      <c r="C622" s="93"/>
      <c r="D622" s="93"/>
      <c r="E622" s="94"/>
      <c r="F622" s="12"/>
      <c r="G622" s="12"/>
      <c r="H622" s="8"/>
      <c r="J622" s="93"/>
      <c r="K622" s="93"/>
      <c r="L622" s="94"/>
    </row>
    <row r="623" spans="3:12" x14ac:dyDescent="0.2">
      <c r="C623" s="93"/>
      <c r="D623" s="93"/>
      <c r="E623" s="94"/>
      <c r="F623" s="12"/>
      <c r="G623" s="12"/>
      <c r="H623" s="8"/>
      <c r="J623" s="93"/>
      <c r="K623" s="93"/>
      <c r="L623" s="94"/>
    </row>
    <row r="624" spans="3:12" x14ac:dyDescent="0.2">
      <c r="C624" s="93"/>
      <c r="D624" s="93"/>
      <c r="E624" s="94"/>
      <c r="F624" s="12"/>
      <c r="G624" s="12"/>
      <c r="H624" s="8"/>
      <c r="J624" s="93"/>
      <c r="K624" s="93"/>
      <c r="L624" s="94"/>
    </row>
    <row r="625" spans="3:12" x14ac:dyDescent="0.2">
      <c r="C625" s="93"/>
      <c r="D625" s="93"/>
      <c r="E625" s="94"/>
      <c r="F625" s="12"/>
      <c r="G625" s="12"/>
      <c r="H625" s="8"/>
      <c r="J625" s="93"/>
      <c r="K625" s="93"/>
      <c r="L625" s="94"/>
    </row>
    <row r="626" spans="3:12" x14ac:dyDescent="0.2">
      <c r="C626" s="93"/>
      <c r="D626" s="93"/>
      <c r="E626" s="94"/>
      <c r="F626" s="12"/>
      <c r="G626" s="12"/>
      <c r="H626" s="8"/>
      <c r="J626" s="93"/>
      <c r="K626" s="93"/>
      <c r="L626" s="94"/>
    </row>
    <row r="627" spans="3:12" x14ac:dyDescent="0.2">
      <c r="C627" s="93"/>
      <c r="D627" s="93"/>
      <c r="E627" s="94"/>
      <c r="F627" s="12"/>
      <c r="G627" s="12"/>
      <c r="H627" s="8"/>
      <c r="J627" s="93"/>
      <c r="K627" s="93"/>
      <c r="L627" s="94"/>
    </row>
    <row r="628" spans="3:12" x14ac:dyDescent="0.2">
      <c r="C628" s="93"/>
      <c r="D628" s="93"/>
      <c r="E628" s="94"/>
      <c r="F628" s="12"/>
      <c r="G628" s="12"/>
      <c r="H628" s="8"/>
      <c r="J628" s="93"/>
      <c r="K628" s="93"/>
      <c r="L628" s="94"/>
    </row>
    <row r="629" spans="3:12" x14ac:dyDescent="0.2">
      <c r="C629" s="93"/>
      <c r="D629" s="93"/>
      <c r="E629" s="94"/>
      <c r="F629" s="12"/>
      <c r="G629" s="12"/>
      <c r="H629" s="8"/>
      <c r="J629" s="93"/>
      <c r="K629" s="93"/>
      <c r="L629" s="94"/>
    </row>
    <row r="630" spans="3:12" x14ac:dyDescent="0.2">
      <c r="C630" s="93"/>
      <c r="D630" s="93"/>
      <c r="E630" s="94"/>
      <c r="F630" s="12"/>
      <c r="G630" s="12"/>
      <c r="H630" s="8"/>
      <c r="J630" s="93"/>
      <c r="K630" s="93"/>
      <c r="L630" s="94"/>
    </row>
    <row r="631" spans="3:12" x14ac:dyDescent="0.2">
      <c r="C631" s="93"/>
      <c r="D631" s="93"/>
      <c r="E631" s="94"/>
      <c r="F631" s="12"/>
      <c r="G631" s="12"/>
      <c r="H631" s="8"/>
      <c r="J631" s="93"/>
      <c r="K631" s="93"/>
      <c r="L631" s="94"/>
    </row>
    <row r="632" spans="3:12" x14ac:dyDescent="0.2">
      <c r="C632" s="93"/>
      <c r="D632" s="93"/>
      <c r="E632" s="94"/>
      <c r="F632" s="12"/>
      <c r="G632" s="12"/>
      <c r="H632" s="8"/>
      <c r="J632" s="93"/>
      <c r="K632" s="93"/>
      <c r="L632" s="94"/>
    </row>
    <row r="633" spans="3:12" x14ac:dyDescent="0.2">
      <c r="C633" s="93"/>
      <c r="D633" s="93"/>
      <c r="E633" s="94"/>
      <c r="F633" s="12"/>
      <c r="G633" s="12"/>
      <c r="H633" s="8"/>
      <c r="J633" s="93"/>
      <c r="K633" s="93"/>
      <c r="L633" s="94"/>
    </row>
    <row r="634" spans="3:12" x14ac:dyDescent="0.2">
      <c r="C634" s="93"/>
      <c r="D634" s="93"/>
      <c r="E634" s="94"/>
      <c r="F634" s="12"/>
      <c r="G634" s="12"/>
      <c r="H634" s="8"/>
      <c r="J634" s="93"/>
      <c r="K634" s="93"/>
      <c r="L634" s="94"/>
    </row>
    <row r="635" spans="3:12" x14ac:dyDescent="0.2">
      <c r="C635" s="93"/>
      <c r="D635" s="93"/>
      <c r="E635" s="94"/>
      <c r="F635" s="12"/>
      <c r="G635" s="12"/>
      <c r="H635" s="8"/>
      <c r="J635" s="93"/>
      <c r="K635" s="93"/>
      <c r="L635" s="94"/>
    </row>
    <row r="636" spans="3:12" x14ac:dyDescent="0.2">
      <c r="C636" s="93"/>
      <c r="D636" s="93"/>
      <c r="E636" s="94"/>
      <c r="F636" s="12"/>
      <c r="G636" s="12"/>
      <c r="H636" s="8"/>
      <c r="J636" s="93"/>
      <c r="K636" s="93"/>
      <c r="L636" s="94"/>
    </row>
    <row r="637" spans="3:12" x14ac:dyDescent="0.2">
      <c r="C637" s="93"/>
      <c r="D637" s="93"/>
      <c r="E637" s="94"/>
      <c r="F637" s="12"/>
      <c r="G637" s="12"/>
      <c r="H637" s="8"/>
      <c r="J637" s="93"/>
      <c r="K637" s="93"/>
      <c r="L637" s="94"/>
    </row>
    <row r="638" spans="3:12" x14ac:dyDescent="0.2">
      <c r="C638" s="93"/>
      <c r="D638" s="93"/>
      <c r="E638" s="94"/>
      <c r="F638" s="12"/>
      <c r="G638" s="12"/>
      <c r="H638" s="8"/>
      <c r="J638" s="93"/>
      <c r="K638" s="93"/>
      <c r="L638" s="94"/>
    </row>
    <row r="639" spans="3:12" x14ac:dyDescent="0.2">
      <c r="C639" s="93"/>
      <c r="D639" s="93"/>
      <c r="E639" s="94"/>
      <c r="F639" s="12"/>
      <c r="G639" s="12"/>
      <c r="H639" s="8"/>
      <c r="J639" s="93"/>
      <c r="K639" s="93"/>
      <c r="L639" s="94"/>
    </row>
    <row r="640" spans="3:12" x14ac:dyDescent="0.2">
      <c r="C640" s="93"/>
      <c r="D640" s="93"/>
      <c r="E640" s="94"/>
      <c r="F640" s="12"/>
      <c r="G640" s="12"/>
      <c r="H640" s="8"/>
      <c r="J640" s="93"/>
      <c r="K640" s="93"/>
      <c r="L640" s="94"/>
    </row>
    <row r="641" spans="3:12" x14ac:dyDescent="0.2">
      <c r="C641" s="93"/>
      <c r="D641" s="93"/>
      <c r="E641" s="94"/>
      <c r="F641" s="12"/>
      <c r="G641" s="12"/>
      <c r="H641" s="8"/>
      <c r="J641" s="93"/>
      <c r="K641" s="93"/>
      <c r="L641" s="94"/>
    </row>
    <row r="642" spans="3:12" x14ac:dyDescent="0.2">
      <c r="C642" s="93"/>
      <c r="D642" s="93"/>
      <c r="E642" s="94"/>
      <c r="F642" s="12"/>
      <c r="G642" s="12"/>
      <c r="H642" s="8"/>
      <c r="J642" s="93"/>
      <c r="K642" s="93"/>
      <c r="L642" s="94"/>
    </row>
    <row r="643" spans="3:12" x14ac:dyDescent="0.2">
      <c r="C643" s="93"/>
      <c r="D643" s="93"/>
      <c r="E643" s="94"/>
      <c r="F643" s="12"/>
      <c r="G643" s="12"/>
      <c r="H643" s="8"/>
      <c r="J643" s="93"/>
      <c r="K643" s="93"/>
      <c r="L643" s="94"/>
    </row>
    <row r="644" spans="3:12" x14ac:dyDescent="0.2">
      <c r="C644" s="93"/>
      <c r="D644" s="93"/>
      <c r="E644" s="94"/>
      <c r="F644" s="12"/>
      <c r="G644" s="12"/>
      <c r="H644" s="8"/>
      <c r="J644" s="93"/>
      <c r="K644" s="93"/>
      <c r="L644" s="94"/>
    </row>
    <row r="645" spans="3:12" x14ac:dyDescent="0.2">
      <c r="C645" s="93"/>
      <c r="D645" s="93"/>
      <c r="E645" s="94"/>
      <c r="F645" s="12"/>
      <c r="G645" s="12"/>
      <c r="H645" s="8"/>
      <c r="J645" s="93"/>
      <c r="K645" s="93"/>
      <c r="L645" s="94"/>
    </row>
    <row r="646" spans="3:12" x14ac:dyDescent="0.2">
      <c r="C646" s="93"/>
      <c r="D646" s="93"/>
      <c r="E646" s="94"/>
      <c r="F646" s="12"/>
      <c r="G646" s="12"/>
      <c r="H646" s="8"/>
      <c r="J646" s="93"/>
      <c r="K646" s="93"/>
      <c r="L646" s="94"/>
    </row>
    <row r="647" spans="3:12" x14ac:dyDescent="0.2">
      <c r="C647" s="93"/>
      <c r="D647" s="93"/>
      <c r="E647" s="94"/>
      <c r="F647" s="12"/>
      <c r="G647" s="12"/>
      <c r="H647" s="8"/>
      <c r="J647" s="93"/>
      <c r="K647" s="93"/>
      <c r="L647" s="94"/>
    </row>
    <row r="648" spans="3:12" x14ac:dyDescent="0.2">
      <c r="C648" s="93"/>
      <c r="D648" s="93"/>
      <c r="E648" s="94"/>
      <c r="F648" s="12"/>
      <c r="G648" s="12"/>
      <c r="H648" s="8"/>
      <c r="J648" s="93"/>
      <c r="K648" s="93"/>
      <c r="L648" s="94"/>
    </row>
    <row r="649" spans="3:12" x14ac:dyDescent="0.2">
      <c r="C649" s="93"/>
      <c r="D649" s="93"/>
      <c r="E649" s="94"/>
      <c r="F649" s="12"/>
      <c r="G649" s="12"/>
      <c r="H649" s="8"/>
      <c r="J649" s="93"/>
      <c r="K649" s="93"/>
      <c r="L649" s="94"/>
    </row>
    <row r="650" spans="3:12" x14ac:dyDescent="0.2">
      <c r="C650" s="93"/>
      <c r="D650" s="93"/>
      <c r="E650" s="94"/>
      <c r="F650" s="12"/>
      <c r="G650" s="12"/>
      <c r="H650" s="8"/>
      <c r="J650" s="93"/>
      <c r="K650" s="93"/>
      <c r="L650" s="94"/>
    </row>
    <row r="651" spans="3:12" x14ac:dyDescent="0.2">
      <c r="C651" s="93"/>
      <c r="D651" s="93"/>
      <c r="E651" s="94"/>
      <c r="F651" s="12"/>
      <c r="G651" s="12"/>
      <c r="H651" s="8"/>
      <c r="J651" s="93"/>
      <c r="K651" s="93"/>
      <c r="L651" s="94"/>
    </row>
    <row r="652" spans="3:12" x14ac:dyDescent="0.2">
      <c r="C652" s="93"/>
      <c r="D652" s="93"/>
      <c r="E652" s="94"/>
      <c r="F652" s="12"/>
      <c r="G652" s="12"/>
      <c r="H652" s="8"/>
      <c r="J652" s="93"/>
      <c r="K652" s="93"/>
      <c r="L652" s="94"/>
    </row>
    <row r="653" spans="3:12" x14ac:dyDescent="0.2">
      <c r="C653" s="93"/>
      <c r="D653" s="93"/>
      <c r="E653" s="94"/>
      <c r="F653" s="12"/>
      <c r="G653" s="12"/>
      <c r="H653" s="8"/>
      <c r="J653" s="93"/>
      <c r="K653" s="93"/>
      <c r="L653" s="94"/>
    </row>
    <row r="654" spans="3:12" x14ac:dyDescent="0.2">
      <c r="C654" s="93"/>
      <c r="D654" s="93"/>
      <c r="E654" s="94"/>
      <c r="F654" s="12"/>
      <c r="G654" s="12"/>
      <c r="H654" s="8"/>
      <c r="J654" s="93"/>
      <c r="K654" s="93"/>
      <c r="L654" s="94"/>
    </row>
    <row r="655" spans="3:12" x14ac:dyDescent="0.2">
      <c r="C655" s="93"/>
      <c r="D655" s="93"/>
      <c r="E655" s="94"/>
      <c r="F655" s="12"/>
      <c r="G655" s="12"/>
      <c r="H655" s="8"/>
      <c r="J655" s="93"/>
      <c r="K655" s="93"/>
      <c r="L655" s="94"/>
    </row>
    <row r="656" spans="3:12" x14ac:dyDescent="0.2">
      <c r="C656" s="93"/>
      <c r="D656" s="93"/>
      <c r="E656" s="94"/>
      <c r="F656" s="12"/>
      <c r="G656" s="12"/>
      <c r="H656" s="8"/>
      <c r="J656" s="93"/>
      <c r="K656" s="93"/>
      <c r="L656" s="94"/>
    </row>
    <row r="657" spans="3:12" x14ac:dyDescent="0.2">
      <c r="C657" s="93"/>
      <c r="D657" s="93"/>
      <c r="E657" s="94"/>
      <c r="F657" s="12"/>
      <c r="G657" s="12"/>
      <c r="H657" s="8"/>
      <c r="J657" s="93"/>
      <c r="K657" s="93"/>
      <c r="L657" s="94"/>
    </row>
    <row r="658" spans="3:12" x14ac:dyDescent="0.2">
      <c r="C658" s="93"/>
      <c r="D658" s="93"/>
      <c r="E658" s="94"/>
      <c r="F658" s="12"/>
      <c r="G658" s="12"/>
      <c r="H658" s="8"/>
      <c r="J658" s="93"/>
      <c r="K658" s="93"/>
      <c r="L658" s="94"/>
    </row>
    <row r="659" spans="3:12" x14ac:dyDescent="0.2">
      <c r="C659" s="93"/>
      <c r="D659" s="93"/>
      <c r="E659" s="94"/>
      <c r="F659" s="12"/>
      <c r="G659" s="12"/>
      <c r="H659" s="8"/>
      <c r="J659" s="93"/>
      <c r="K659" s="93"/>
      <c r="L659" s="94"/>
    </row>
    <row r="660" spans="3:12" x14ac:dyDescent="0.2">
      <c r="C660" s="93"/>
      <c r="D660" s="93"/>
      <c r="E660" s="94"/>
      <c r="F660" s="12"/>
      <c r="G660" s="12"/>
      <c r="H660" s="8"/>
      <c r="J660" s="93"/>
      <c r="K660" s="93"/>
      <c r="L660" s="94"/>
    </row>
    <row r="661" spans="3:12" x14ac:dyDescent="0.2">
      <c r="C661" s="93"/>
      <c r="D661" s="93"/>
      <c r="E661" s="94"/>
      <c r="F661" s="12"/>
      <c r="G661" s="12"/>
      <c r="H661" s="8"/>
      <c r="J661" s="93"/>
      <c r="K661" s="93"/>
      <c r="L661" s="94"/>
    </row>
    <row r="662" spans="3:12" x14ac:dyDescent="0.2">
      <c r="C662" s="93"/>
      <c r="D662" s="93"/>
      <c r="E662" s="94"/>
      <c r="F662" s="12"/>
      <c r="G662" s="12"/>
      <c r="H662" s="8"/>
      <c r="J662" s="93"/>
      <c r="K662" s="93"/>
      <c r="L662" s="94"/>
    </row>
    <row r="663" spans="3:12" x14ac:dyDescent="0.2">
      <c r="C663" s="93"/>
      <c r="D663" s="93"/>
      <c r="E663" s="94"/>
      <c r="F663" s="12"/>
      <c r="G663" s="12"/>
      <c r="H663" s="8"/>
      <c r="J663" s="93"/>
      <c r="K663" s="93"/>
      <c r="L663" s="94"/>
    </row>
    <row r="664" spans="3:12" x14ac:dyDescent="0.2">
      <c r="C664" s="93"/>
      <c r="D664" s="93"/>
      <c r="E664" s="94"/>
      <c r="F664" s="12"/>
      <c r="G664" s="12"/>
      <c r="H664" s="8"/>
      <c r="J664" s="93"/>
      <c r="K664" s="93"/>
      <c r="L664" s="94"/>
    </row>
    <row r="665" spans="3:12" x14ac:dyDescent="0.2">
      <c r="C665" s="93"/>
      <c r="D665" s="93"/>
      <c r="E665" s="94"/>
      <c r="F665" s="12"/>
      <c r="G665" s="12"/>
      <c r="H665" s="8"/>
      <c r="J665" s="93"/>
      <c r="K665" s="93"/>
      <c r="L665" s="94"/>
    </row>
    <row r="666" spans="3:12" x14ac:dyDescent="0.2">
      <c r="C666" s="93"/>
      <c r="D666" s="93"/>
      <c r="E666" s="94"/>
      <c r="F666" s="12"/>
      <c r="G666" s="12"/>
      <c r="H666" s="8"/>
      <c r="J666" s="93"/>
      <c r="K666" s="93"/>
      <c r="L666" s="94"/>
    </row>
    <row r="667" spans="3:12" x14ac:dyDescent="0.2">
      <c r="C667" s="93"/>
      <c r="D667" s="93"/>
      <c r="E667" s="94"/>
      <c r="F667" s="12"/>
      <c r="G667" s="12"/>
      <c r="H667" s="8"/>
      <c r="J667" s="93"/>
      <c r="K667" s="93"/>
      <c r="L667" s="94"/>
    </row>
    <row r="668" spans="3:12" x14ac:dyDescent="0.2">
      <c r="C668" s="93"/>
      <c r="D668" s="93"/>
      <c r="E668" s="94"/>
      <c r="F668" s="12"/>
      <c r="G668" s="12"/>
      <c r="H668" s="8"/>
      <c r="J668" s="93"/>
      <c r="K668" s="93"/>
      <c r="L668" s="94"/>
    </row>
    <row r="669" spans="3:12" x14ac:dyDescent="0.2">
      <c r="C669" s="93"/>
      <c r="D669" s="93"/>
      <c r="E669" s="94"/>
      <c r="F669" s="12"/>
      <c r="G669" s="12"/>
      <c r="H669" s="8"/>
      <c r="J669" s="93"/>
      <c r="K669" s="93"/>
      <c r="L669" s="94"/>
    </row>
    <row r="670" spans="3:12" x14ac:dyDescent="0.2">
      <c r="C670" s="93"/>
      <c r="D670" s="93"/>
      <c r="E670" s="94"/>
      <c r="F670" s="12"/>
      <c r="G670" s="12"/>
      <c r="H670" s="8"/>
      <c r="J670" s="93"/>
      <c r="K670" s="93"/>
      <c r="L670" s="94"/>
    </row>
    <row r="671" spans="3:12" x14ac:dyDescent="0.2">
      <c r="C671" s="93"/>
      <c r="D671" s="93"/>
      <c r="E671" s="94"/>
      <c r="F671" s="12"/>
      <c r="G671" s="12"/>
      <c r="H671" s="8"/>
      <c r="J671" s="93"/>
      <c r="K671" s="93"/>
      <c r="L671" s="94"/>
    </row>
    <row r="672" spans="3:12" x14ac:dyDescent="0.2">
      <c r="C672" s="93"/>
      <c r="D672" s="93"/>
      <c r="E672" s="94"/>
      <c r="F672" s="12"/>
      <c r="G672" s="12"/>
      <c r="H672" s="8"/>
      <c r="J672" s="93"/>
      <c r="K672" s="93"/>
      <c r="L672" s="94"/>
    </row>
    <row r="673" spans="3:12" x14ac:dyDescent="0.2">
      <c r="C673" s="93"/>
      <c r="D673" s="93"/>
      <c r="E673" s="94"/>
      <c r="F673" s="12"/>
      <c r="G673" s="12"/>
      <c r="H673" s="8"/>
      <c r="J673" s="93"/>
      <c r="K673" s="93"/>
      <c r="L673" s="94"/>
    </row>
    <row r="674" spans="3:12" x14ac:dyDescent="0.2">
      <c r="C674" s="93"/>
      <c r="D674" s="93"/>
      <c r="E674" s="94"/>
      <c r="F674" s="12"/>
      <c r="G674" s="12"/>
      <c r="H674" s="8"/>
      <c r="J674" s="93"/>
      <c r="K674" s="93"/>
      <c r="L674" s="94"/>
    </row>
    <row r="675" spans="3:12" x14ac:dyDescent="0.2">
      <c r="C675" s="93"/>
      <c r="D675" s="93"/>
      <c r="E675" s="94"/>
      <c r="F675" s="12"/>
      <c r="G675" s="12"/>
      <c r="H675" s="8"/>
      <c r="J675" s="93"/>
      <c r="K675" s="93"/>
      <c r="L675" s="94"/>
    </row>
    <row r="676" spans="3:12" x14ac:dyDescent="0.2">
      <c r="C676" s="93"/>
      <c r="D676" s="93"/>
      <c r="E676" s="94"/>
      <c r="F676" s="12"/>
      <c r="G676" s="12"/>
      <c r="H676" s="8"/>
      <c r="J676" s="93"/>
      <c r="K676" s="93"/>
      <c r="L676" s="94"/>
    </row>
    <row r="677" spans="3:12" x14ac:dyDescent="0.2">
      <c r="C677" s="93"/>
      <c r="D677" s="93"/>
      <c r="E677" s="94"/>
      <c r="F677" s="12"/>
      <c r="G677" s="12"/>
      <c r="H677" s="8"/>
      <c r="J677" s="93"/>
      <c r="K677" s="93"/>
      <c r="L677" s="94"/>
    </row>
    <row r="678" spans="3:12" x14ac:dyDescent="0.2">
      <c r="C678" s="93"/>
      <c r="D678" s="93"/>
      <c r="E678" s="94"/>
      <c r="F678" s="12"/>
      <c r="G678" s="12"/>
      <c r="H678" s="8"/>
      <c r="J678" s="93"/>
      <c r="K678" s="93"/>
      <c r="L678" s="94"/>
    </row>
    <row r="679" spans="3:12" x14ac:dyDescent="0.2">
      <c r="C679" s="93"/>
      <c r="D679" s="93"/>
      <c r="E679" s="94"/>
      <c r="F679" s="12"/>
      <c r="G679" s="12"/>
      <c r="H679" s="8"/>
      <c r="J679" s="93"/>
      <c r="K679" s="93"/>
      <c r="L679" s="94"/>
    </row>
    <row r="680" spans="3:12" x14ac:dyDescent="0.2">
      <c r="C680" s="93"/>
      <c r="D680" s="93"/>
      <c r="E680" s="94"/>
      <c r="F680" s="12"/>
      <c r="G680" s="12"/>
      <c r="H680" s="8"/>
      <c r="J680" s="93"/>
      <c r="K680" s="93"/>
      <c r="L680" s="94"/>
    </row>
    <row r="681" spans="3:12" x14ac:dyDescent="0.2">
      <c r="C681" s="93"/>
      <c r="D681" s="93"/>
      <c r="E681" s="94"/>
      <c r="F681" s="12"/>
      <c r="G681" s="12"/>
      <c r="H681" s="8"/>
      <c r="J681" s="93"/>
      <c r="K681" s="93"/>
      <c r="L681" s="94"/>
    </row>
    <row r="682" spans="3:12" x14ac:dyDescent="0.2">
      <c r="C682" s="93"/>
      <c r="D682" s="93"/>
      <c r="E682" s="94"/>
      <c r="F682" s="12"/>
      <c r="G682" s="12"/>
      <c r="H682" s="8"/>
      <c r="J682" s="93"/>
      <c r="K682" s="93"/>
      <c r="L682" s="94"/>
    </row>
    <row r="683" spans="3:12" x14ac:dyDescent="0.2">
      <c r="C683" s="93"/>
      <c r="D683" s="93"/>
      <c r="E683" s="94"/>
      <c r="F683" s="12"/>
      <c r="G683" s="12"/>
      <c r="H683" s="8"/>
      <c r="J683" s="93"/>
      <c r="K683" s="93"/>
      <c r="L683" s="94"/>
    </row>
    <row r="684" spans="3:12" x14ac:dyDescent="0.2">
      <c r="C684" s="93"/>
      <c r="D684" s="93"/>
      <c r="E684" s="94"/>
      <c r="F684" s="12"/>
      <c r="G684" s="12"/>
      <c r="H684" s="8"/>
      <c r="J684" s="93"/>
      <c r="K684" s="93"/>
      <c r="L684" s="94"/>
    </row>
    <row r="685" spans="3:12" x14ac:dyDescent="0.2">
      <c r="C685" s="93"/>
      <c r="D685" s="93"/>
      <c r="E685" s="94"/>
      <c r="F685" s="12"/>
      <c r="G685" s="12"/>
      <c r="H685" s="8"/>
      <c r="J685" s="93"/>
      <c r="K685" s="93"/>
      <c r="L685" s="94"/>
    </row>
    <row r="686" spans="3:12" x14ac:dyDescent="0.2">
      <c r="C686" s="93"/>
      <c r="D686" s="93"/>
      <c r="E686" s="94"/>
      <c r="F686" s="12"/>
      <c r="G686" s="12"/>
      <c r="H686" s="8"/>
      <c r="J686" s="93"/>
      <c r="K686" s="93"/>
      <c r="L686" s="94"/>
    </row>
    <row r="687" spans="3:12" x14ac:dyDescent="0.2">
      <c r="C687" s="93"/>
      <c r="D687" s="93"/>
      <c r="E687" s="94"/>
      <c r="F687" s="12"/>
      <c r="G687" s="12"/>
      <c r="H687" s="8"/>
      <c r="J687" s="93"/>
      <c r="K687" s="93"/>
      <c r="L687" s="94"/>
    </row>
    <row r="688" spans="3:12" x14ac:dyDescent="0.2">
      <c r="C688" s="93"/>
      <c r="D688" s="93"/>
      <c r="E688" s="94"/>
      <c r="F688" s="12"/>
      <c r="G688" s="12"/>
      <c r="H688" s="8"/>
      <c r="J688" s="93"/>
      <c r="K688" s="93"/>
      <c r="L688" s="94"/>
    </row>
    <row r="689" spans="3:12" x14ac:dyDescent="0.2">
      <c r="C689" s="93"/>
      <c r="D689" s="93"/>
      <c r="E689" s="94"/>
      <c r="F689" s="12"/>
      <c r="G689" s="12"/>
      <c r="H689" s="8"/>
      <c r="J689" s="93"/>
      <c r="K689" s="93"/>
      <c r="L689" s="94"/>
    </row>
    <row r="690" spans="3:12" x14ac:dyDescent="0.2">
      <c r="C690" s="93"/>
      <c r="D690" s="93"/>
      <c r="E690" s="94"/>
      <c r="F690" s="12"/>
      <c r="G690" s="12"/>
      <c r="H690" s="8"/>
      <c r="J690" s="93"/>
      <c r="K690" s="93"/>
      <c r="L690" s="94"/>
    </row>
    <row r="691" spans="3:12" x14ac:dyDescent="0.2">
      <c r="C691" s="93"/>
      <c r="D691" s="93"/>
      <c r="E691" s="94"/>
      <c r="F691" s="12"/>
      <c r="G691" s="12"/>
      <c r="H691" s="8"/>
      <c r="J691" s="93"/>
      <c r="K691" s="93"/>
      <c r="L691" s="94"/>
    </row>
    <row r="692" spans="3:12" x14ac:dyDescent="0.2">
      <c r="C692" s="93"/>
      <c r="D692" s="93"/>
      <c r="E692" s="94"/>
      <c r="F692" s="12"/>
      <c r="G692" s="12"/>
      <c r="H692" s="8"/>
      <c r="J692" s="93"/>
      <c r="K692" s="93"/>
      <c r="L692" s="94"/>
    </row>
    <row r="693" spans="3:12" x14ac:dyDescent="0.2">
      <c r="C693" s="93"/>
      <c r="D693" s="93"/>
      <c r="E693" s="94"/>
      <c r="F693" s="12"/>
      <c r="G693" s="12"/>
      <c r="H693" s="8"/>
      <c r="J693" s="93"/>
      <c r="K693" s="93"/>
      <c r="L693" s="94"/>
    </row>
    <row r="694" spans="3:12" x14ac:dyDescent="0.2">
      <c r="C694" s="93"/>
      <c r="D694" s="93"/>
      <c r="E694" s="94"/>
      <c r="F694" s="12"/>
      <c r="G694" s="12"/>
      <c r="H694" s="8"/>
      <c r="J694" s="93"/>
      <c r="K694" s="93"/>
      <c r="L694" s="94"/>
    </row>
    <row r="695" spans="3:12" x14ac:dyDescent="0.2">
      <c r="C695" s="93"/>
      <c r="D695" s="93"/>
      <c r="E695" s="94"/>
      <c r="F695" s="12"/>
      <c r="G695" s="12"/>
      <c r="H695" s="8"/>
      <c r="J695" s="93"/>
      <c r="K695" s="93"/>
      <c r="L695" s="94"/>
    </row>
    <row r="696" spans="3:12" x14ac:dyDescent="0.2">
      <c r="C696" s="93"/>
      <c r="D696" s="93"/>
      <c r="E696" s="94"/>
      <c r="F696" s="12"/>
      <c r="G696" s="12"/>
      <c r="H696" s="8"/>
      <c r="J696" s="93"/>
      <c r="K696" s="93"/>
      <c r="L696" s="94"/>
    </row>
    <row r="697" spans="3:12" x14ac:dyDescent="0.2">
      <c r="C697" s="93"/>
      <c r="D697" s="93"/>
      <c r="E697" s="94"/>
      <c r="F697" s="12"/>
      <c r="G697" s="12"/>
      <c r="H697" s="8"/>
      <c r="J697" s="93"/>
      <c r="K697" s="93"/>
      <c r="L697" s="94"/>
    </row>
    <row r="698" spans="3:12" x14ac:dyDescent="0.2">
      <c r="C698" s="93"/>
      <c r="D698" s="93"/>
      <c r="E698" s="94"/>
      <c r="F698" s="12"/>
      <c r="G698" s="12"/>
      <c r="H698" s="8"/>
      <c r="J698" s="93"/>
      <c r="K698" s="93"/>
      <c r="L698" s="94"/>
    </row>
    <row r="699" spans="3:12" x14ac:dyDescent="0.2">
      <c r="C699" s="93"/>
      <c r="D699" s="93"/>
      <c r="E699" s="94"/>
      <c r="F699" s="12"/>
      <c r="G699" s="12"/>
      <c r="H699" s="8"/>
      <c r="J699" s="93"/>
      <c r="K699" s="93"/>
      <c r="L699" s="94"/>
    </row>
    <row r="700" spans="3:12" x14ac:dyDescent="0.2">
      <c r="C700" s="93"/>
      <c r="D700" s="93"/>
      <c r="E700" s="94"/>
      <c r="F700" s="12"/>
      <c r="G700" s="12"/>
      <c r="H700" s="8"/>
      <c r="J700" s="93"/>
      <c r="K700" s="93"/>
      <c r="L700" s="94"/>
    </row>
    <row r="701" spans="3:12" x14ac:dyDescent="0.2">
      <c r="C701" s="93"/>
      <c r="D701" s="93"/>
      <c r="E701" s="94"/>
      <c r="F701" s="12"/>
      <c r="G701" s="12"/>
      <c r="H701" s="8"/>
      <c r="J701" s="93"/>
      <c r="K701" s="93"/>
      <c r="L701" s="94"/>
    </row>
    <row r="702" spans="3:12" x14ac:dyDescent="0.2">
      <c r="C702" s="93"/>
      <c r="D702" s="93"/>
      <c r="E702" s="94"/>
      <c r="F702" s="12"/>
      <c r="G702" s="12"/>
      <c r="H702" s="8"/>
      <c r="J702" s="93"/>
      <c r="K702" s="93"/>
      <c r="L702" s="94"/>
    </row>
    <row r="703" spans="3:12" x14ac:dyDescent="0.2">
      <c r="C703" s="93"/>
      <c r="D703" s="93"/>
      <c r="E703" s="94"/>
      <c r="F703" s="12"/>
      <c r="G703" s="12"/>
      <c r="H703" s="8"/>
      <c r="J703" s="93"/>
      <c r="K703" s="93"/>
      <c r="L703" s="94"/>
    </row>
    <row r="704" spans="3:12" x14ac:dyDescent="0.2">
      <c r="C704" s="93"/>
      <c r="D704" s="93"/>
      <c r="E704" s="94"/>
      <c r="F704" s="12"/>
      <c r="G704" s="12"/>
      <c r="H704" s="8"/>
      <c r="J704" s="93"/>
      <c r="K704" s="93"/>
      <c r="L704" s="94"/>
    </row>
    <row r="705" spans="3:12" x14ac:dyDescent="0.2">
      <c r="C705" s="93"/>
      <c r="D705" s="93"/>
      <c r="E705" s="94"/>
      <c r="F705" s="12"/>
      <c r="G705" s="12"/>
      <c r="H705" s="8"/>
      <c r="J705" s="93"/>
      <c r="K705" s="93"/>
      <c r="L705" s="94"/>
    </row>
    <row r="706" spans="3:12" x14ac:dyDescent="0.2">
      <c r="C706" s="93"/>
      <c r="D706" s="93"/>
      <c r="E706" s="94"/>
      <c r="F706" s="12"/>
      <c r="G706" s="12"/>
      <c r="H706" s="8"/>
      <c r="J706" s="93"/>
      <c r="K706" s="93"/>
      <c r="L706" s="94"/>
    </row>
    <row r="707" spans="3:12" x14ac:dyDescent="0.2">
      <c r="C707" s="93"/>
      <c r="D707" s="93"/>
      <c r="E707" s="94"/>
      <c r="F707" s="12"/>
      <c r="G707" s="12"/>
      <c r="H707" s="8"/>
      <c r="J707" s="93"/>
      <c r="K707" s="93"/>
      <c r="L707" s="94"/>
    </row>
    <row r="708" spans="3:12" x14ac:dyDescent="0.2">
      <c r="C708" s="93"/>
      <c r="D708" s="93"/>
      <c r="E708" s="94"/>
      <c r="F708" s="12"/>
      <c r="G708" s="12"/>
      <c r="H708" s="8"/>
      <c r="J708" s="93"/>
      <c r="K708" s="93"/>
      <c r="L708" s="94"/>
    </row>
    <row r="709" spans="3:12" x14ac:dyDescent="0.2">
      <c r="C709" s="93"/>
      <c r="D709" s="93"/>
      <c r="E709" s="94"/>
      <c r="F709" s="12"/>
      <c r="G709" s="12"/>
      <c r="H709" s="8"/>
      <c r="J709" s="93"/>
      <c r="K709" s="93"/>
      <c r="L709" s="94"/>
    </row>
    <row r="710" spans="3:12" x14ac:dyDescent="0.2">
      <c r="C710" s="93"/>
      <c r="D710" s="93"/>
      <c r="E710" s="94"/>
      <c r="F710" s="12"/>
      <c r="G710" s="12"/>
      <c r="H710" s="8"/>
      <c r="J710" s="93"/>
      <c r="K710" s="93"/>
      <c r="L710" s="94"/>
    </row>
    <row r="711" spans="3:12" x14ac:dyDescent="0.2">
      <c r="C711" s="93"/>
      <c r="D711" s="93"/>
      <c r="E711" s="94"/>
      <c r="F711" s="12"/>
      <c r="G711" s="12"/>
      <c r="H711" s="8"/>
      <c r="J711" s="93"/>
      <c r="K711" s="93"/>
      <c r="L711" s="94"/>
    </row>
    <row r="712" spans="3:12" x14ac:dyDescent="0.2">
      <c r="C712" s="93"/>
      <c r="D712" s="93"/>
      <c r="E712" s="94"/>
      <c r="F712" s="12"/>
      <c r="G712" s="12"/>
      <c r="H712" s="8"/>
      <c r="J712" s="93"/>
      <c r="K712" s="93"/>
      <c r="L712" s="94"/>
    </row>
    <row r="713" spans="3:12" x14ac:dyDescent="0.2">
      <c r="C713" s="93"/>
      <c r="D713" s="93"/>
      <c r="E713" s="94"/>
      <c r="F713" s="12"/>
      <c r="G713" s="12"/>
      <c r="H713" s="8"/>
      <c r="J713" s="93"/>
      <c r="K713" s="93"/>
      <c r="L713" s="94"/>
    </row>
    <row r="714" spans="3:12" x14ac:dyDescent="0.2">
      <c r="C714" s="93"/>
      <c r="D714" s="93"/>
      <c r="E714" s="94"/>
      <c r="F714" s="12"/>
      <c r="G714" s="12"/>
      <c r="H714" s="8"/>
      <c r="J714" s="93"/>
      <c r="K714" s="93"/>
      <c r="L714" s="94"/>
    </row>
    <row r="715" spans="3:12" x14ac:dyDescent="0.2">
      <c r="C715" s="93"/>
      <c r="D715" s="93"/>
      <c r="E715" s="94"/>
      <c r="F715" s="12"/>
      <c r="G715" s="12"/>
      <c r="H715" s="8"/>
      <c r="J715" s="93"/>
      <c r="K715" s="93"/>
      <c r="L715" s="94"/>
    </row>
    <row r="716" spans="3:12" x14ac:dyDescent="0.2">
      <c r="C716" s="93"/>
      <c r="D716" s="93"/>
      <c r="E716" s="94"/>
      <c r="F716" s="12"/>
      <c r="G716" s="12"/>
      <c r="H716" s="8"/>
      <c r="J716" s="93"/>
      <c r="K716" s="93"/>
      <c r="L716" s="94"/>
    </row>
    <row r="717" spans="3:12" x14ac:dyDescent="0.2">
      <c r="C717" s="93"/>
      <c r="D717" s="93"/>
      <c r="E717" s="94"/>
      <c r="F717" s="12"/>
      <c r="G717" s="12"/>
      <c r="H717" s="8"/>
      <c r="J717" s="93"/>
      <c r="K717" s="93"/>
      <c r="L717" s="94"/>
    </row>
    <row r="718" spans="3:12" x14ac:dyDescent="0.2">
      <c r="C718" s="93"/>
      <c r="D718" s="93"/>
      <c r="E718" s="94"/>
      <c r="F718" s="12"/>
      <c r="G718" s="12"/>
      <c r="H718" s="8"/>
      <c r="J718" s="93"/>
      <c r="K718" s="93"/>
      <c r="L718" s="94"/>
    </row>
    <row r="719" spans="3:12" x14ac:dyDescent="0.2">
      <c r="C719" s="93"/>
      <c r="D719" s="93"/>
      <c r="E719" s="94"/>
      <c r="F719" s="12"/>
      <c r="G719" s="12"/>
      <c r="H719" s="8"/>
      <c r="J719" s="93"/>
      <c r="K719" s="93"/>
      <c r="L719" s="94"/>
    </row>
    <row r="720" spans="3:12" x14ac:dyDescent="0.2">
      <c r="C720" s="93"/>
      <c r="D720" s="93"/>
      <c r="E720" s="94"/>
      <c r="F720" s="12"/>
      <c r="G720" s="12"/>
      <c r="H720" s="8"/>
      <c r="J720" s="93"/>
      <c r="K720" s="93"/>
      <c r="L720" s="94"/>
    </row>
    <row r="721" spans="3:12" x14ac:dyDescent="0.2">
      <c r="C721" s="93"/>
      <c r="D721" s="93"/>
      <c r="E721" s="94"/>
      <c r="F721" s="12"/>
      <c r="G721" s="12"/>
      <c r="H721" s="8"/>
      <c r="J721" s="93"/>
      <c r="K721" s="93"/>
      <c r="L721" s="94"/>
    </row>
    <row r="722" spans="3:12" x14ac:dyDescent="0.2">
      <c r="C722" s="93"/>
      <c r="D722" s="93"/>
      <c r="E722" s="94"/>
      <c r="F722" s="12"/>
      <c r="G722" s="12"/>
      <c r="H722" s="8"/>
      <c r="J722" s="93"/>
      <c r="K722" s="93"/>
      <c r="L722" s="94"/>
    </row>
    <row r="723" spans="3:12" x14ac:dyDescent="0.2">
      <c r="C723" s="93"/>
      <c r="D723" s="93"/>
      <c r="E723" s="94"/>
      <c r="F723" s="12"/>
      <c r="G723" s="12"/>
      <c r="H723" s="8"/>
      <c r="J723" s="93"/>
      <c r="K723" s="93"/>
      <c r="L723" s="94"/>
    </row>
    <row r="724" spans="3:12" x14ac:dyDescent="0.2">
      <c r="C724" s="93"/>
      <c r="D724" s="93"/>
      <c r="E724" s="94"/>
      <c r="F724" s="12"/>
      <c r="G724" s="12"/>
      <c r="H724" s="8"/>
      <c r="J724" s="93"/>
      <c r="K724" s="93"/>
      <c r="L724" s="94"/>
    </row>
    <row r="725" spans="3:12" x14ac:dyDescent="0.2">
      <c r="C725" s="93"/>
      <c r="D725" s="93"/>
      <c r="E725" s="94"/>
      <c r="F725" s="12"/>
      <c r="G725" s="12"/>
      <c r="H725" s="8"/>
      <c r="J725" s="93"/>
      <c r="K725" s="93"/>
      <c r="L725" s="94"/>
    </row>
    <row r="726" spans="3:12" x14ac:dyDescent="0.2">
      <c r="C726" s="93"/>
      <c r="D726" s="93"/>
      <c r="E726" s="94"/>
      <c r="F726" s="12"/>
      <c r="G726" s="12"/>
      <c r="H726" s="8"/>
      <c r="J726" s="93"/>
      <c r="K726" s="93"/>
      <c r="L726" s="94"/>
    </row>
    <row r="727" spans="3:12" x14ac:dyDescent="0.2">
      <c r="C727" s="93"/>
      <c r="D727" s="93"/>
      <c r="E727" s="94"/>
      <c r="F727" s="12"/>
      <c r="G727" s="12"/>
      <c r="H727" s="8"/>
      <c r="J727" s="93"/>
      <c r="K727" s="93"/>
      <c r="L727" s="94"/>
    </row>
    <row r="728" spans="3:12" x14ac:dyDescent="0.2">
      <c r="C728" s="93"/>
      <c r="D728" s="93"/>
      <c r="E728" s="94"/>
      <c r="F728" s="12"/>
      <c r="G728" s="12"/>
      <c r="H728" s="8"/>
      <c r="J728" s="93"/>
      <c r="K728" s="93"/>
      <c r="L728" s="94"/>
    </row>
    <row r="729" spans="3:12" x14ac:dyDescent="0.2">
      <c r="C729" s="93"/>
      <c r="D729" s="93"/>
      <c r="E729" s="94"/>
      <c r="F729" s="12"/>
      <c r="G729" s="12"/>
      <c r="H729" s="8"/>
      <c r="J729" s="93"/>
      <c r="K729" s="93"/>
      <c r="L729" s="94"/>
    </row>
    <row r="730" spans="3:12" x14ac:dyDescent="0.2">
      <c r="C730" s="93"/>
      <c r="D730" s="93"/>
      <c r="E730" s="94"/>
      <c r="F730" s="12"/>
      <c r="G730" s="12"/>
      <c r="H730" s="8"/>
      <c r="J730" s="93"/>
      <c r="K730" s="93"/>
      <c r="L730" s="94"/>
    </row>
    <row r="731" spans="3:12" x14ac:dyDescent="0.2">
      <c r="C731" s="93"/>
      <c r="D731" s="93"/>
      <c r="E731" s="94"/>
      <c r="F731" s="12"/>
      <c r="G731" s="12"/>
      <c r="H731" s="8"/>
      <c r="J731" s="93"/>
      <c r="K731" s="93"/>
      <c r="L731" s="94"/>
    </row>
    <row r="732" spans="3:12" x14ac:dyDescent="0.2">
      <c r="C732" s="93"/>
      <c r="D732" s="93"/>
      <c r="E732" s="94"/>
      <c r="F732" s="12"/>
      <c r="G732" s="12"/>
      <c r="H732" s="8"/>
      <c r="J732" s="93"/>
      <c r="K732" s="93"/>
      <c r="L732" s="94"/>
    </row>
    <row r="733" spans="3:12" x14ac:dyDescent="0.2">
      <c r="C733" s="93"/>
      <c r="D733" s="93"/>
      <c r="E733" s="94"/>
      <c r="F733" s="12"/>
      <c r="G733" s="12"/>
      <c r="H733" s="8"/>
      <c r="J733" s="93"/>
      <c r="K733" s="93"/>
      <c r="L733" s="94"/>
    </row>
    <row r="734" spans="3:12" x14ac:dyDescent="0.2">
      <c r="C734" s="93"/>
      <c r="D734" s="93"/>
      <c r="E734" s="94"/>
      <c r="F734" s="12"/>
      <c r="G734" s="12"/>
      <c r="H734" s="8"/>
      <c r="J734" s="93"/>
      <c r="K734" s="93"/>
      <c r="L734" s="94"/>
    </row>
    <row r="735" spans="3:12" x14ac:dyDescent="0.2">
      <c r="C735" s="93"/>
      <c r="D735" s="93"/>
      <c r="E735" s="94"/>
      <c r="F735" s="12"/>
      <c r="G735" s="12"/>
      <c r="H735" s="8"/>
      <c r="J735" s="93"/>
      <c r="K735" s="93"/>
      <c r="L735" s="94"/>
    </row>
    <row r="736" spans="3:12" x14ac:dyDescent="0.2">
      <c r="C736" s="93"/>
      <c r="D736" s="93"/>
      <c r="E736" s="94"/>
      <c r="F736" s="12"/>
      <c r="G736" s="12"/>
      <c r="H736" s="8"/>
      <c r="J736" s="93"/>
      <c r="K736" s="93"/>
      <c r="L736" s="94"/>
    </row>
    <row r="737" spans="3:12" x14ac:dyDescent="0.2">
      <c r="C737" s="93"/>
      <c r="D737" s="93"/>
      <c r="E737" s="94"/>
      <c r="F737" s="12"/>
      <c r="G737" s="12"/>
      <c r="H737" s="8"/>
      <c r="J737" s="93"/>
      <c r="K737" s="93"/>
      <c r="L737" s="94"/>
    </row>
    <row r="738" spans="3:12" x14ac:dyDescent="0.2">
      <c r="C738" s="93"/>
      <c r="D738" s="93"/>
      <c r="E738" s="94"/>
      <c r="F738" s="12"/>
      <c r="G738" s="12"/>
      <c r="H738" s="8"/>
      <c r="J738" s="93"/>
      <c r="K738" s="93"/>
      <c r="L738" s="94"/>
    </row>
    <row r="739" spans="3:12" x14ac:dyDescent="0.2">
      <c r="C739" s="93"/>
      <c r="D739" s="93"/>
      <c r="E739" s="94"/>
      <c r="F739" s="12"/>
      <c r="G739" s="12"/>
      <c r="H739" s="8"/>
      <c r="J739" s="93"/>
      <c r="K739" s="93"/>
      <c r="L739" s="94"/>
    </row>
    <row r="740" spans="3:12" x14ac:dyDescent="0.2">
      <c r="C740" s="93"/>
      <c r="D740" s="93"/>
      <c r="E740" s="94"/>
      <c r="F740" s="12"/>
      <c r="G740" s="12"/>
      <c r="H740" s="8"/>
      <c r="J740" s="93"/>
      <c r="K740" s="93"/>
      <c r="L740" s="94"/>
    </row>
    <row r="741" spans="3:12" x14ac:dyDescent="0.2">
      <c r="C741" s="93"/>
      <c r="D741" s="93"/>
      <c r="E741" s="94"/>
      <c r="F741" s="12"/>
      <c r="G741" s="12"/>
      <c r="H741" s="8"/>
      <c r="J741" s="93"/>
      <c r="K741" s="93"/>
      <c r="L741" s="94"/>
    </row>
    <row r="742" spans="3:12" x14ac:dyDescent="0.2">
      <c r="C742" s="93"/>
      <c r="D742" s="93"/>
      <c r="E742" s="94"/>
      <c r="F742" s="12"/>
      <c r="G742" s="12"/>
      <c r="H742" s="8"/>
      <c r="J742" s="93"/>
      <c r="K742" s="93"/>
      <c r="L742" s="94"/>
    </row>
    <row r="743" spans="3:12" x14ac:dyDescent="0.2">
      <c r="C743" s="93"/>
      <c r="D743" s="93"/>
      <c r="E743" s="94"/>
      <c r="F743" s="12"/>
      <c r="G743" s="12"/>
      <c r="H743" s="8"/>
      <c r="J743" s="93"/>
      <c r="K743" s="93"/>
      <c r="L743" s="94"/>
    </row>
    <row r="744" spans="3:12" x14ac:dyDescent="0.2">
      <c r="C744" s="93"/>
      <c r="D744" s="93"/>
      <c r="E744" s="94"/>
      <c r="F744" s="12"/>
      <c r="G744" s="12"/>
      <c r="H744" s="8"/>
      <c r="J744" s="93"/>
      <c r="K744" s="93"/>
      <c r="L744" s="94"/>
    </row>
    <row r="745" spans="3:12" x14ac:dyDescent="0.2">
      <c r="C745" s="93"/>
      <c r="D745" s="93"/>
      <c r="E745" s="94"/>
      <c r="F745" s="12"/>
      <c r="G745" s="12"/>
      <c r="H745" s="8"/>
      <c r="J745" s="93"/>
      <c r="K745" s="93"/>
      <c r="L745" s="94"/>
    </row>
    <row r="746" spans="3:12" x14ac:dyDescent="0.2">
      <c r="C746" s="93"/>
      <c r="D746" s="93"/>
      <c r="E746" s="94"/>
      <c r="F746" s="12"/>
      <c r="G746" s="12"/>
      <c r="H746" s="8"/>
      <c r="J746" s="93"/>
      <c r="K746" s="93"/>
      <c r="L746" s="94"/>
    </row>
    <row r="747" spans="3:12" x14ac:dyDescent="0.2">
      <c r="C747" s="93"/>
      <c r="D747" s="93"/>
      <c r="E747" s="94"/>
      <c r="F747" s="12"/>
      <c r="G747" s="12"/>
      <c r="H747" s="8"/>
      <c r="J747" s="93"/>
      <c r="K747" s="93"/>
      <c r="L747" s="94"/>
    </row>
    <row r="748" spans="3:12" x14ac:dyDescent="0.2">
      <c r="C748" s="93"/>
      <c r="D748" s="93"/>
      <c r="E748" s="94"/>
      <c r="F748" s="12"/>
      <c r="G748" s="12"/>
      <c r="H748" s="8"/>
      <c r="J748" s="93"/>
      <c r="K748" s="93"/>
      <c r="L748" s="94"/>
    </row>
    <row r="749" spans="3:12" x14ac:dyDescent="0.2">
      <c r="C749" s="93"/>
      <c r="D749" s="93"/>
      <c r="E749" s="94"/>
      <c r="F749" s="12"/>
      <c r="G749" s="12"/>
      <c r="H749" s="8"/>
      <c r="J749" s="93"/>
      <c r="K749" s="93"/>
      <c r="L749" s="94"/>
    </row>
    <row r="750" spans="3:12" x14ac:dyDescent="0.2">
      <c r="C750" s="93"/>
      <c r="D750" s="93"/>
      <c r="E750" s="94"/>
      <c r="F750" s="12"/>
      <c r="G750" s="12"/>
      <c r="H750" s="8"/>
      <c r="J750" s="93"/>
      <c r="K750" s="93"/>
      <c r="L750" s="94"/>
    </row>
    <row r="751" spans="3:12" x14ac:dyDescent="0.2">
      <c r="C751" s="93"/>
      <c r="D751" s="93"/>
      <c r="E751" s="94"/>
      <c r="F751" s="12"/>
      <c r="G751" s="12"/>
      <c r="H751" s="8"/>
      <c r="J751" s="93"/>
      <c r="K751" s="93"/>
      <c r="L751" s="94"/>
    </row>
    <row r="752" spans="3:12" x14ac:dyDescent="0.2">
      <c r="C752" s="93"/>
      <c r="D752" s="93"/>
      <c r="E752" s="94"/>
      <c r="F752" s="12"/>
      <c r="G752" s="12"/>
      <c r="H752" s="8"/>
      <c r="J752" s="93"/>
      <c r="K752" s="93"/>
      <c r="L752" s="94"/>
    </row>
    <row r="753" spans="3:12" x14ac:dyDescent="0.2">
      <c r="C753" s="93"/>
      <c r="D753" s="93"/>
      <c r="E753" s="94"/>
      <c r="F753" s="12"/>
      <c r="G753" s="12"/>
      <c r="H753" s="8"/>
      <c r="J753" s="93"/>
      <c r="K753" s="93"/>
      <c r="L753" s="94"/>
    </row>
    <row r="754" spans="3:12" x14ac:dyDescent="0.2">
      <c r="C754" s="93"/>
      <c r="D754" s="93"/>
      <c r="E754" s="94"/>
      <c r="F754" s="12"/>
      <c r="G754" s="12"/>
      <c r="H754" s="8"/>
      <c r="J754" s="93"/>
      <c r="K754" s="93"/>
      <c r="L754" s="94"/>
    </row>
    <row r="755" spans="3:12" x14ac:dyDescent="0.2">
      <c r="C755" s="93"/>
      <c r="D755" s="93"/>
      <c r="E755" s="94"/>
      <c r="F755" s="12"/>
      <c r="G755" s="12"/>
      <c r="H755" s="8"/>
      <c r="J755" s="93"/>
      <c r="K755" s="93"/>
      <c r="L755" s="94"/>
    </row>
    <row r="756" spans="3:12" x14ac:dyDescent="0.2">
      <c r="C756" s="93"/>
      <c r="D756" s="93"/>
      <c r="E756" s="94"/>
      <c r="F756" s="12"/>
      <c r="G756" s="12"/>
      <c r="H756" s="8"/>
      <c r="J756" s="93"/>
      <c r="K756" s="93"/>
      <c r="L756" s="94"/>
    </row>
    <row r="757" spans="3:12" x14ac:dyDescent="0.2">
      <c r="C757" s="93"/>
      <c r="D757" s="93"/>
      <c r="E757" s="94"/>
      <c r="F757" s="12"/>
      <c r="G757" s="12"/>
      <c r="H757" s="8"/>
      <c r="J757" s="93"/>
      <c r="K757" s="93"/>
      <c r="L757" s="94"/>
    </row>
    <row r="758" spans="3:12" x14ac:dyDescent="0.2">
      <c r="C758" s="93"/>
      <c r="D758" s="93"/>
      <c r="E758" s="94"/>
      <c r="F758" s="12"/>
      <c r="G758" s="12"/>
      <c r="H758" s="8"/>
      <c r="J758" s="93"/>
      <c r="K758" s="93"/>
      <c r="L758" s="94"/>
    </row>
    <row r="759" spans="3:12" x14ac:dyDescent="0.2">
      <c r="C759" s="93"/>
      <c r="D759" s="93"/>
      <c r="E759" s="94"/>
      <c r="F759" s="12"/>
      <c r="G759" s="12"/>
      <c r="H759" s="8"/>
      <c r="J759" s="93"/>
      <c r="K759" s="93"/>
      <c r="L759" s="94"/>
    </row>
    <row r="760" spans="3:12" x14ac:dyDescent="0.2">
      <c r="C760" s="93"/>
      <c r="D760" s="93"/>
      <c r="E760" s="94"/>
      <c r="F760" s="12"/>
      <c r="G760" s="12"/>
      <c r="H760" s="8"/>
      <c r="J760" s="93"/>
      <c r="K760" s="93"/>
      <c r="L760" s="94"/>
    </row>
    <row r="761" spans="3:12" x14ac:dyDescent="0.2">
      <c r="C761" s="93"/>
      <c r="D761" s="93"/>
      <c r="E761" s="94"/>
      <c r="F761" s="12"/>
      <c r="G761" s="12"/>
      <c r="H761" s="8"/>
      <c r="J761" s="93"/>
      <c r="K761" s="93"/>
      <c r="L761" s="94"/>
    </row>
    <row r="762" spans="3:12" x14ac:dyDescent="0.2">
      <c r="C762" s="93"/>
      <c r="D762" s="93"/>
      <c r="E762" s="94"/>
      <c r="F762" s="12"/>
      <c r="G762" s="12"/>
      <c r="H762" s="8"/>
      <c r="J762" s="93"/>
      <c r="K762" s="93"/>
      <c r="L762" s="94"/>
    </row>
    <row r="763" spans="3:12" x14ac:dyDescent="0.2">
      <c r="C763" s="93"/>
      <c r="D763" s="93"/>
      <c r="E763" s="94"/>
      <c r="F763" s="12"/>
      <c r="G763" s="12"/>
      <c r="H763" s="8"/>
      <c r="J763" s="93"/>
      <c r="K763" s="93"/>
      <c r="L763" s="94"/>
    </row>
    <row r="764" spans="3:12" x14ac:dyDescent="0.2">
      <c r="C764" s="93"/>
      <c r="D764" s="93"/>
      <c r="E764" s="94"/>
      <c r="F764" s="12"/>
      <c r="G764" s="12"/>
      <c r="H764" s="8"/>
      <c r="J764" s="93"/>
      <c r="K764" s="93"/>
      <c r="L764" s="94"/>
    </row>
    <row r="765" spans="3:12" x14ac:dyDescent="0.2">
      <c r="C765" s="93"/>
      <c r="D765" s="93"/>
      <c r="E765" s="94"/>
      <c r="F765" s="12"/>
      <c r="G765" s="12"/>
      <c r="H765" s="8"/>
      <c r="J765" s="93"/>
      <c r="K765" s="93"/>
      <c r="L765" s="94"/>
    </row>
    <row r="766" spans="3:12" x14ac:dyDescent="0.2">
      <c r="C766" s="93"/>
      <c r="D766" s="93"/>
      <c r="E766" s="94"/>
      <c r="F766" s="12"/>
      <c r="G766" s="12"/>
      <c r="H766" s="8"/>
      <c r="J766" s="93"/>
      <c r="K766" s="93"/>
      <c r="L766" s="94"/>
    </row>
    <row r="767" spans="3:12" x14ac:dyDescent="0.2">
      <c r="C767" s="93"/>
      <c r="D767" s="93"/>
      <c r="E767" s="94"/>
      <c r="F767" s="12"/>
      <c r="G767" s="12"/>
      <c r="H767" s="8"/>
      <c r="J767" s="93"/>
      <c r="K767" s="93"/>
      <c r="L767" s="94"/>
    </row>
    <row r="768" spans="3:12" x14ac:dyDescent="0.2">
      <c r="C768" s="93"/>
      <c r="D768" s="93"/>
      <c r="E768" s="94"/>
      <c r="F768" s="12"/>
      <c r="G768" s="12"/>
      <c r="H768" s="8"/>
      <c r="J768" s="93"/>
      <c r="K768" s="93"/>
      <c r="L768" s="94"/>
    </row>
    <row r="769" spans="3:12" x14ac:dyDescent="0.2">
      <c r="C769" s="93"/>
      <c r="D769" s="93"/>
      <c r="E769" s="94"/>
      <c r="F769" s="12"/>
      <c r="G769" s="12"/>
      <c r="H769" s="8"/>
      <c r="J769" s="93"/>
      <c r="K769" s="93"/>
      <c r="L769" s="94"/>
    </row>
    <row r="770" spans="3:12" x14ac:dyDescent="0.2">
      <c r="C770" s="93"/>
      <c r="D770" s="93"/>
      <c r="E770" s="94"/>
      <c r="F770" s="12"/>
      <c r="G770" s="12"/>
      <c r="H770" s="8"/>
      <c r="J770" s="93"/>
      <c r="K770" s="93"/>
      <c r="L770" s="94"/>
    </row>
    <row r="771" spans="3:12" x14ac:dyDescent="0.2">
      <c r="C771" s="93"/>
      <c r="D771" s="93"/>
      <c r="E771" s="94"/>
      <c r="F771" s="12"/>
      <c r="G771" s="12"/>
      <c r="H771" s="8"/>
      <c r="J771" s="93"/>
      <c r="K771" s="93"/>
      <c r="L771" s="94"/>
    </row>
    <row r="772" spans="3:12" x14ac:dyDescent="0.2">
      <c r="C772" s="93"/>
      <c r="D772" s="93"/>
      <c r="E772" s="94"/>
      <c r="F772" s="12"/>
      <c r="G772" s="12"/>
      <c r="H772" s="8"/>
      <c r="J772" s="93"/>
      <c r="K772" s="93"/>
      <c r="L772" s="94"/>
    </row>
    <row r="773" spans="3:12" x14ac:dyDescent="0.2">
      <c r="C773" s="93"/>
      <c r="D773" s="93"/>
      <c r="E773" s="94"/>
      <c r="F773" s="12"/>
      <c r="G773" s="12"/>
      <c r="H773" s="8"/>
      <c r="J773" s="93"/>
      <c r="K773" s="93"/>
      <c r="L773" s="94"/>
    </row>
    <row r="774" spans="3:12" x14ac:dyDescent="0.2">
      <c r="C774" s="93"/>
      <c r="D774" s="93"/>
      <c r="E774" s="94"/>
      <c r="F774" s="12"/>
      <c r="G774" s="12"/>
      <c r="H774" s="8"/>
      <c r="J774" s="93"/>
      <c r="K774" s="93"/>
      <c r="L774" s="94"/>
    </row>
    <row r="775" spans="3:12" x14ac:dyDescent="0.2">
      <c r="C775" s="93"/>
      <c r="D775" s="93"/>
      <c r="E775" s="94"/>
      <c r="F775" s="12"/>
      <c r="G775" s="12"/>
      <c r="H775" s="8"/>
      <c r="J775" s="93"/>
      <c r="K775" s="93"/>
      <c r="L775" s="94"/>
    </row>
    <row r="776" spans="3:12" x14ac:dyDescent="0.2">
      <c r="C776" s="93"/>
      <c r="D776" s="93"/>
      <c r="E776" s="94"/>
      <c r="F776" s="12"/>
      <c r="G776" s="12"/>
      <c r="H776" s="8"/>
      <c r="J776" s="93"/>
      <c r="K776" s="93"/>
      <c r="L776" s="94"/>
    </row>
    <row r="777" spans="3:12" x14ac:dyDescent="0.2">
      <c r="C777" s="93"/>
      <c r="D777" s="93"/>
      <c r="E777" s="94"/>
      <c r="F777" s="12"/>
      <c r="G777" s="12"/>
      <c r="H777" s="8"/>
      <c r="J777" s="93"/>
      <c r="K777" s="93"/>
      <c r="L777" s="94"/>
    </row>
    <row r="778" spans="3:12" x14ac:dyDescent="0.2">
      <c r="C778" s="93"/>
      <c r="D778" s="93"/>
      <c r="E778" s="94"/>
      <c r="F778" s="12"/>
      <c r="G778" s="12"/>
      <c r="H778" s="8"/>
      <c r="J778" s="93"/>
      <c r="K778" s="93"/>
      <c r="L778" s="94"/>
    </row>
    <row r="779" spans="3:12" x14ac:dyDescent="0.2">
      <c r="C779" s="93"/>
      <c r="D779" s="93"/>
      <c r="E779" s="94"/>
      <c r="F779" s="12"/>
      <c r="G779" s="12"/>
      <c r="H779" s="8"/>
      <c r="J779" s="93"/>
      <c r="K779" s="93"/>
      <c r="L779" s="94"/>
    </row>
    <row r="780" spans="3:12" x14ac:dyDescent="0.2">
      <c r="C780" s="93"/>
      <c r="D780" s="93"/>
      <c r="E780" s="94"/>
      <c r="F780" s="12"/>
      <c r="G780" s="12"/>
      <c r="H780" s="8"/>
      <c r="J780" s="93"/>
      <c r="K780" s="93"/>
      <c r="L780" s="94"/>
    </row>
    <row r="781" spans="3:12" x14ac:dyDescent="0.2">
      <c r="C781" s="93"/>
      <c r="D781" s="93"/>
      <c r="E781" s="94"/>
      <c r="F781" s="12"/>
      <c r="G781" s="12"/>
      <c r="H781" s="8"/>
      <c r="J781" s="93"/>
      <c r="K781" s="93"/>
      <c r="L781" s="94"/>
    </row>
    <row r="782" spans="3:12" x14ac:dyDescent="0.2">
      <c r="C782" s="93"/>
      <c r="D782" s="93"/>
      <c r="E782" s="94"/>
      <c r="F782" s="12"/>
      <c r="G782" s="12"/>
      <c r="H782" s="8"/>
      <c r="J782" s="93"/>
      <c r="K782" s="93"/>
      <c r="L782" s="94"/>
    </row>
    <row r="783" spans="3:12" x14ac:dyDescent="0.2">
      <c r="C783" s="93"/>
      <c r="D783" s="93"/>
      <c r="E783" s="94"/>
      <c r="F783" s="12"/>
      <c r="G783" s="12"/>
      <c r="H783" s="8"/>
      <c r="J783" s="93"/>
      <c r="K783" s="93"/>
      <c r="L783" s="94"/>
    </row>
    <row r="784" spans="3:12" x14ac:dyDescent="0.2">
      <c r="C784" s="93"/>
      <c r="D784" s="93"/>
      <c r="E784" s="94"/>
      <c r="F784" s="12"/>
      <c r="G784" s="12"/>
      <c r="H784" s="8"/>
      <c r="J784" s="93"/>
      <c r="K784" s="93"/>
      <c r="L784" s="94"/>
    </row>
    <row r="785" spans="3:12" x14ac:dyDescent="0.2">
      <c r="C785" s="93"/>
      <c r="D785" s="93"/>
      <c r="E785" s="94"/>
      <c r="F785" s="12"/>
      <c r="G785" s="12"/>
      <c r="H785" s="8"/>
      <c r="J785" s="93"/>
      <c r="K785" s="93"/>
      <c r="L785" s="94"/>
    </row>
    <row r="786" spans="3:12" x14ac:dyDescent="0.2">
      <c r="C786" s="93"/>
      <c r="D786" s="93"/>
      <c r="E786" s="94"/>
      <c r="F786" s="12"/>
      <c r="G786" s="12"/>
      <c r="H786" s="8"/>
      <c r="J786" s="93"/>
      <c r="K786" s="93"/>
      <c r="L786" s="94"/>
    </row>
    <row r="787" spans="3:12" x14ac:dyDescent="0.2">
      <c r="C787" s="93"/>
      <c r="D787" s="93"/>
      <c r="E787" s="94"/>
      <c r="F787" s="12"/>
      <c r="G787" s="12"/>
      <c r="H787" s="8"/>
      <c r="J787" s="93"/>
      <c r="K787" s="93"/>
      <c r="L787" s="94"/>
    </row>
    <row r="788" spans="3:12" x14ac:dyDescent="0.2">
      <c r="C788" s="93"/>
      <c r="D788" s="93"/>
      <c r="E788" s="94"/>
      <c r="F788" s="12"/>
      <c r="G788" s="12"/>
      <c r="H788" s="8"/>
      <c r="J788" s="93"/>
      <c r="K788" s="93"/>
      <c r="L788" s="94"/>
    </row>
    <row r="789" spans="3:12" x14ac:dyDescent="0.2">
      <c r="C789" s="93"/>
      <c r="D789" s="93"/>
      <c r="E789" s="94"/>
      <c r="F789" s="12"/>
      <c r="G789" s="12"/>
      <c r="H789" s="8"/>
      <c r="J789" s="93"/>
      <c r="K789" s="93"/>
      <c r="L789" s="94"/>
    </row>
    <row r="790" spans="3:12" x14ac:dyDescent="0.2">
      <c r="C790" s="93"/>
      <c r="D790" s="93"/>
      <c r="E790" s="94"/>
      <c r="F790" s="12"/>
      <c r="G790" s="12"/>
      <c r="H790" s="8"/>
      <c r="J790" s="93"/>
      <c r="K790" s="93"/>
      <c r="L790" s="94"/>
    </row>
    <row r="791" spans="3:12" x14ac:dyDescent="0.2">
      <c r="C791" s="93"/>
      <c r="D791" s="93"/>
      <c r="E791" s="94"/>
      <c r="F791" s="12"/>
      <c r="G791" s="12"/>
      <c r="H791" s="8"/>
      <c r="J791" s="93"/>
      <c r="K791" s="93"/>
      <c r="L791" s="94"/>
    </row>
    <row r="792" spans="3:12" x14ac:dyDescent="0.2">
      <c r="C792" s="93"/>
      <c r="D792" s="93"/>
      <c r="E792" s="94"/>
      <c r="F792" s="12"/>
      <c r="G792" s="12"/>
      <c r="H792" s="8"/>
      <c r="J792" s="93"/>
      <c r="K792" s="93"/>
      <c r="L792" s="94"/>
    </row>
    <row r="793" spans="3:12" x14ac:dyDescent="0.2">
      <c r="C793" s="93"/>
      <c r="D793" s="93"/>
      <c r="E793" s="94"/>
      <c r="F793" s="12"/>
      <c r="G793" s="12"/>
      <c r="H793" s="8"/>
      <c r="J793" s="93"/>
      <c r="K793" s="93"/>
      <c r="L793" s="94"/>
    </row>
    <row r="794" spans="3:12" x14ac:dyDescent="0.2">
      <c r="C794" s="93"/>
      <c r="D794" s="93"/>
      <c r="E794" s="94"/>
      <c r="F794" s="12"/>
      <c r="G794" s="12"/>
      <c r="H794" s="8"/>
      <c r="J794" s="93"/>
      <c r="K794" s="93"/>
      <c r="L794" s="94"/>
    </row>
    <row r="795" spans="3:12" x14ac:dyDescent="0.2">
      <c r="C795" s="93"/>
      <c r="D795" s="93"/>
      <c r="E795" s="94"/>
      <c r="F795" s="12"/>
      <c r="G795" s="12"/>
      <c r="H795" s="8"/>
      <c r="J795" s="93"/>
      <c r="K795" s="93"/>
      <c r="L795" s="94"/>
    </row>
    <row r="796" spans="3:12" x14ac:dyDescent="0.2">
      <c r="C796" s="93"/>
      <c r="D796" s="93"/>
      <c r="E796" s="94"/>
      <c r="F796" s="12"/>
      <c r="G796" s="12"/>
      <c r="H796" s="8"/>
      <c r="J796" s="93"/>
      <c r="K796" s="93"/>
      <c r="L796" s="94"/>
    </row>
    <row r="797" spans="3:12" x14ac:dyDescent="0.2">
      <c r="C797" s="93"/>
      <c r="D797" s="93"/>
      <c r="E797" s="94"/>
      <c r="F797" s="12"/>
      <c r="G797" s="12"/>
      <c r="H797" s="8"/>
      <c r="J797" s="93"/>
      <c r="K797" s="93"/>
      <c r="L797" s="94"/>
    </row>
    <row r="798" spans="3:12" x14ac:dyDescent="0.2">
      <c r="C798" s="93"/>
      <c r="D798" s="93"/>
      <c r="E798" s="94"/>
      <c r="F798" s="12"/>
      <c r="G798" s="12"/>
      <c r="H798" s="8"/>
      <c r="J798" s="93"/>
      <c r="K798" s="93"/>
      <c r="L798" s="94"/>
    </row>
    <row r="799" spans="3:12" x14ac:dyDescent="0.2">
      <c r="C799" s="93"/>
      <c r="D799" s="93"/>
      <c r="E799" s="94"/>
      <c r="F799" s="12"/>
      <c r="G799" s="12"/>
      <c r="H799" s="8"/>
      <c r="J799" s="93"/>
      <c r="K799" s="93"/>
      <c r="L799" s="94"/>
    </row>
    <row r="800" spans="3:12" x14ac:dyDescent="0.2">
      <c r="C800" s="93"/>
      <c r="D800" s="93"/>
      <c r="E800" s="94"/>
      <c r="F800" s="12"/>
      <c r="G800" s="12"/>
      <c r="H800" s="8"/>
      <c r="J800" s="93"/>
      <c r="K800" s="93"/>
      <c r="L800" s="94"/>
    </row>
    <row r="801" spans="3:12" x14ac:dyDescent="0.2">
      <c r="C801" s="93"/>
      <c r="D801" s="93"/>
      <c r="E801" s="94"/>
      <c r="F801" s="12"/>
      <c r="G801" s="12"/>
      <c r="H801" s="8"/>
      <c r="J801" s="93"/>
      <c r="K801" s="93"/>
      <c r="L801" s="94"/>
    </row>
    <row r="802" spans="3:12" x14ac:dyDescent="0.2">
      <c r="C802" s="93"/>
      <c r="D802" s="93"/>
      <c r="E802" s="94"/>
      <c r="F802" s="12"/>
      <c r="G802" s="12"/>
      <c r="H802" s="8"/>
      <c r="J802" s="93"/>
      <c r="K802" s="93"/>
      <c r="L802" s="94"/>
    </row>
    <row r="803" spans="3:12" x14ac:dyDescent="0.2">
      <c r="C803" s="93"/>
      <c r="D803" s="93"/>
      <c r="E803" s="94"/>
      <c r="F803" s="12"/>
      <c r="G803" s="12"/>
      <c r="H803" s="8"/>
      <c r="J803" s="93"/>
      <c r="K803" s="93"/>
      <c r="L803" s="94"/>
    </row>
    <row r="804" spans="3:12" x14ac:dyDescent="0.2">
      <c r="C804" s="93"/>
      <c r="D804" s="93"/>
      <c r="E804" s="94"/>
      <c r="F804" s="12"/>
      <c r="G804" s="12"/>
      <c r="H804" s="8"/>
      <c r="J804" s="93"/>
      <c r="K804" s="93"/>
      <c r="L804" s="94"/>
    </row>
    <row r="805" spans="3:12" x14ac:dyDescent="0.2">
      <c r="C805" s="93"/>
      <c r="D805" s="93"/>
      <c r="E805" s="94"/>
      <c r="F805" s="12"/>
      <c r="G805" s="12"/>
      <c r="H805" s="8"/>
      <c r="J805" s="93"/>
      <c r="K805" s="93"/>
      <c r="L805" s="94"/>
    </row>
    <row r="806" spans="3:12" x14ac:dyDescent="0.2">
      <c r="C806" s="93"/>
      <c r="D806" s="93"/>
      <c r="E806" s="94"/>
      <c r="F806" s="12"/>
      <c r="G806" s="12"/>
      <c r="H806" s="8"/>
      <c r="J806" s="93"/>
      <c r="K806" s="93"/>
      <c r="L806" s="94"/>
    </row>
    <row r="807" spans="3:12" x14ac:dyDescent="0.2">
      <c r="C807" s="93"/>
      <c r="D807" s="93"/>
      <c r="E807" s="94"/>
      <c r="F807" s="12"/>
      <c r="G807" s="12"/>
      <c r="H807" s="8"/>
      <c r="J807" s="93"/>
      <c r="K807" s="93"/>
      <c r="L807" s="94"/>
    </row>
    <row r="808" spans="3:12" x14ac:dyDescent="0.2">
      <c r="C808" s="93"/>
      <c r="D808" s="93"/>
      <c r="E808" s="94"/>
      <c r="F808" s="12"/>
      <c r="G808" s="12"/>
      <c r="H808" s="8"/>
      <c r="J808" s="93"/>
      <c r="K808" s="93"/>
      <c r="L808" s="94"/>
    </row>
    <row r="809" spans="3:12" x14ac:dyDescent="0.2">
      <c r="C809" s="93"/>
      <c r="D809" s="93"/>
      <c r="E809" s="94"/>
      <c r="F809" s="12"/>
      <c r="G809" s="12"/>
      <c r="H809" s="8"/>
      <c r="J809" s="93"/>
      <c r="K809" s="93"/>
      <c r="L809" s="94"/>
    </row>
    <row r="810" spans="3:12" x14ac:dyDescent="0.2">
      <c r="C810" s="93"/>
      <c r="D810" s="93"/>
      <c r="E810" s="94"/>
      <c r="F810" s="12"/>
      <c r="G810" s="12"/>
      <c r="H810" s="8"/>
      <c r="J810" s="93"/>
      <c r="K810" s="93"/>
      <c r="L810" s="94"/>
    </row>
    <row r="811" spans="3:12" x14ac:dyDescent="0.2">
      <c r="C811" s="93"/>
      <c r="D811" s="93"/>
      <c r="E811" s="94"/>
      <c r="F811" s="12"/>
      <c r="G811" s="12"/>
      <c r="H811" s="8"/>
      <c r="J811" s="93"/>
      <c r="K811" s="93"/>
      <c r="L811" s="94"/>
    </row>
    <row r="812" spans="3:12" x14ac:dyDescent="0.2">
      <c r="C812" s="93"/>
      <c r="D812" s="93"/>
      <c r="E812" s="94"/>
      <c r="F812" s="12"/>
      <c r="G812" s="12"/>
      <c r="H812" s="8"/>
      <c r="J812" s="93"/>
      <c r="K812" s="93"/>
      <c r="L812" s="94"/>
    </row>
    <row r="813" spans="3:12" x14ac:dyDescent="0.2">
      <c r="C813" s="93"/>
      <c r="D813" s="93"/>
      <c r="E813" s="94"/>
      <c r="F813" s="12"/>
      <c r="G813" s="12"/>
      <c r="H813" s="8"/>
      <c r="J813" s="93"/>
      <c r="K813" s="93"/>
      <c r="L813" s="94"/>
    </row>
    <row r="814" spans="3:12" x14ac:dyDescent="0.2">
      <c r="C814" s="93"/>
      <c r="D814" s="93"/>
      <c r="E814" s="94"/>
      <c r="F814" s="12"/>
      <c r="G814" s="12"/>
      <c r="H814" s="8"/>
      <c r="J814" s="93"/>
      <c r="K814" s="93"/>
      <c r="L814" s="94"/>
    </row>
    <row r="815" spans="3:12" x14ac:dyDescent="0.2">
      <c r="C815" s="93"/>
      <c r="D815" s="93"/>
      <c r="E815" s="94"/>
      <c r="F815" s="12"/>
      <c r="G815" s="12"/>
      <c r="H815" s="8"/>
      <c r="J815" s="93"/>
      <c r="K815" s="93"/>
      <c r="L815" s="94"/>
    </row>
    <row r="816" spans="3:12" x14ac:dyDescent="0.2">
      <c r="C816" s="93"/>
      <c r="D816" s="93"/>
      <c r="E816" s="94"/>
      <c r="F816" s="12"/>
      <c r="G816" s="12"/>
      <c r="H816" s="8"/>
      <c r="J816" s="93"/>
      <c r="K816" s="93"/>
      <c r="L816" s="94"/>
    </row>
    <row r="817" spans="3:12" x14ac:dyDescent="0.2">
      <c r="C817" s="93"/>
      <c r="D817" s="93"/>
      <c r="E817" s="94"/>
      <c r="F817" s="12"/>
      <c r="G817" s="12"/>
      <c r="H817" s="8"/>
      <c r="J817" s="93"/>
      <c r="K817" s="93"/>
      <c r="L817" s="94"/>
    </row>
    <row r="818" spans="3:12" x14ac:dyDescent="0.2">
      <c r="C818" s="93"/>
      <c r="D818" s="93"/>
      <c r="E818" s="94"/>
      <c r="F818" s="12"/>
      <c r="G818" s="12"/>
      <c r="H818" s="8"/>
      <c r="J818" s="93"/>
      <c r="K818" s="93"/>
      <c r="L818" s="94"/>
    </row>
    <row r="819" spans="3:12" x14ac:dyDescent="0.2">
      <c r="C819" s="93"/>
      <c r="D819" s="93"/>
      <c r="E819" s="94"/>
      <c r="F819" s="12"/>
      <c r="G819" s="12"/>
      <c r="H819" s="8"/>
      <c r="J819" s="93"/>
      <c r="K819" s="93"/>
      <c r="L819" s="94"/>
    </row>
    <row r="820" spans="3:12" x14ac:dyDescent="0.2">
      <c r="C820" s="93"/>
      <c r="D820" s="93"/>
      <c r="E820" s="94"/>
      <c r="F820" s="12"/>
      <c r="G820" s="12"/>
      <c r="H820" s="8"/>
      <c r="J820" s="93"/>
      <c r="K820" s="93"/>
      <c r="L820" s="94"/>
    </row>
    <row r="821" spans="3:12" x14ac:dyDescent="0.2">
      <c r="C821" s="93"/>
      <c r="D821" s="93"/>
      <c r="E821" s="94"/>
      <c r="F821" s="12"/>
      <c r="G821" s="12"/>
      <c r="H821" s="8"/>
      <c r="J821" s="93"/>
      <c r="K821" s="93"/>
      <c r="L821" s="94"/>
    </row>
    <row r="822" spans="3:12" x14ac:dyDescent="0.2">
      <c r="C822" s="93"/>
      <c r="D822" s="93"/>
      <c r="E822" s="94"/>
      <c r="F822" s="12"/>
      <c r="G822" s="12"/>
      <c r="H822" s="8"/>
      <c r="J822" s="93"/>
      <c r="K822" s="93"/>
      <c r="L822" s="94"/>
    </row>
    <row r="823" spans="3:12" x14ac:dyDescent="0.2">
      <c r="C823" s="93"/>
      <c r="D823" s="93"/>
      <c r="E823" s="94"/>
      <c r="F823" s="12"/>
      <c r="G823" s="12"/>
      <c r="H823" s="8"/>
      <c r="J823" s="93"/>
      <c r="K823" s="93"/>
      <c r="L823" s="94"/>
    </row>
    <row r="824" spans="3:12" x14ac:dyDescent="0.2">
      <c r="C824" s="93"/>
      <c r="D824" s="93"/>
      <c r="E824" s="94"/>
      <c r="F824" s="12"/>
      <c r="G824" s="12"/>
      <c r="H824" s="8"/>
      <c r="J824" s="93"/>
      <c r="K824" s="93"/>
      <c r="L824" s="94"/>
    </row>
    <row r="825" spans="3:12" x14ac:dyDescent="0.2">
      <c r="C825" s="93"/>
      <c r="D825" s="93"/>
      <c r="E825" s="94"/>
      <c r="F825" s="12"/>
      <c r="G825" s="12"/>
      <c r="H825" s="8"/>
      <c r="J825" s="93"/>
      <c r="K825" s="93"/>
      <c r="L825" s="94"/>
    </row>
    <row r="826" spans="3:12" x14ac:dyDescent="0.2">
      <c r="C826" s="93"/>
      <c r="D826" s="93"/>
      <c r="E826" s="94"/>
      <c r="F826" s="12"/>
      <c r="G826" s="12"/>
      <c r="H826" s="8"/>
      <c r="J826" s="93"/>
      <c r="K826" s="93"/>
      <c r="L826" s="94"/>
    </row>
    <row r="827" spans="3:12" x14ac:dyDescent="0.2">
      <c r="C827" s="93"/>
      <c r="D827" s="93"/>
      <c r="E827" s="94"/>
      <c r="F827" s="12"/>
      <c r="G827" s="12"/>
      <c r="H827" s="8"/>
      <c r="J827" s="93"/>
      <c r="K827" s="93"/>
      <c r="L827" s="94"/>
    </row>
    <row r="828" spans="3:12" x14ac:dyDescent="0.2">
      <c r="C828" s="93"/>
      <c r="D828" s="93"/>
      <c r="E828" s="94"/>
      <c r="F828" s="12"/>
      <c r="G828" s="12"/>
      <c r="H828" s="8"/>
      <c r="J828" s="93"/>
      <c r="K828" s="93"/>
      <c r="L828" s="94"/>
    </row>
    <row r="829" spans="3:12" x14ac:dyDescent="0.2">
      <c r="C829" s="93"/>
      <c r="D829" s="93"/>
      <c r="E829" s="94"/>
      <c r="F829" s="12"/>
      <c r="G829" s="12"/>
      <c r="H829" s="8"/>
      <c r="J829" s="93"/>
      <c r="K829" s="93"/>
      <c r="L829" s="94"/>
    </row>
    <row r="830" spans="3:12" x14ac:dyDescent="0.2">
      <c r="C830" s="93"/>
      <c r="D830" s="93"/>
      <c r="E830" s="94"/>
      <c r="F830" s="12"/>
      <c r="G830" s="12"/>
      <c r="H830" s="8"/>
      <c r="J830" s="93"/>
      <c r="K830" s="93"/>
      <c r="L830" s="94"/>
    </row>
    <row r="831" spans="3:12" x14ac:dyDescent="0.2">
      <c r="C831" s="93"/>
      <c r="D831" s="93"/>
      <c r="E831" s="94"/>
      <c r="F831" s="12"/>
      <c r="G831" s="12"/>
      <c r="H831" s="8"/>
      <c r="J831" s="93"/>
      <c r="K831" s="93"/>
      <c r="L831" s="94"/>
    </row>
    <row r="832" spans="3:12" x14ac:dyDescent="0.2">
      <c r="C832" s="93"/>
      <c r="D832" s="93"/>
      <c r="E832" s="94"/>
      <c r="F832" s="12"/>
      <c r="G832" s="12"/>
      <c r="H832" s="8"/>
      <c r="J832" s="93"/>
      <c r="K832" s="93"/>
      <c r="L832" s="94"/>
    </row>
    <row r="833" spans="3:12" x14ac:dyDescent="0.2">
      <c r="C833" s="93"/>
      <c r="D833" s="93"/>
      <c r="E833" s="94"/>
      <c r="F833" s="12"/>
      <c r="G833" s="12"/>
      <c r="H833" s="8"/>
      <c r="J833" s="93"/>
      <c r="K833" s="93"/>
      <c r="L833" s="94"/>
    </row>
    <row r="834" spans="3:12" x14ac:dyDescent="0.2">
      <c r="C834" s="93"/>
      <c r="D834" s="93"/>
      <c r="E834" s="94"/>
      <c r="F834" s="12"/>
      <c r="G834" s="12"/>
      <c r="H834" s="8"/>
      <c r="J834" s="93"/>
      <c r="K834" s="93"/>
      <c r="L834" s="94"/>
    </row>
    <row r="835" spans="3:12" x14ac:dyDescent="0.2">
      <c r="C835" s="93"/>
      <c r="D835" s="93"/>
      <c r="E835" s="94"/>
      <c r="F835" s="12"/>
      <c r="G835" s="12"/>
      <c r="H835" s="8"/>
      <c r="J835" s="93"/>
      <c r="K835" s="93"/>
      <c r="L835" s="94"/>
    </row>
    <row r="836" spans="3:12" x14ac:dyDescent="0.2">
      <c r="C836" s="93"/>
      <c r="D836" s="93"/>
      <c r="E836" s="94"/>
      <c r="F836" s="12"/>
      <c r="G836" s="12"/>
      <c r="H836" s="8"/>
      <c r="J836" s="93"/>
      <c r="K836" s="93"/>
      <c r="L836" s="94"/>
    </row>
    <row r="837" spans="3:12" x14ac:dyDescent="0.2">
      <c r="C837" s="93"/>
      <c r="D837" s="93"/>
      <c r="E837" s="94"/>
      <c r="F837" s="12"/>
      <c r="G837" s="12"/>
      <c r="H837" s="8"/>
      <c r="J837" s="93"/>
      <c r="K837" s="93"/>
      <c r="L837" s="94"/>
    </row>
    <row r="838" spans="3:12" x14ac:dyDescent="0.2">
      <c r="C838" s="93"/>
      <c r="D838" s="93"/>
      <c r="E838" s="94"/>
      <c r="F838" s="12"/>
      <c r="G838" s="12"/>
      <c r="H838" s="8"/>
      <c r="J838" s="93"/>
      <c r="K838" s="93"/>
      <c r="L838" s="94"/>
    </row>
    <row r="839" spans="3:12" x14ac:dyDescent="0.2">
      <c r="C839" s="93"/>
      <c r="D839" s="93"/>
      <c r="E839" s="94"/>
      <c r="F839" s="12"/>
      <c r="G839" s="12"/>
      <c r="H839" s="8"/>
      <c r="J839" s="93"/>
      <c r="K839" s="93"/>
      <c r="L839" s="94"/>
    </row>
    <row r="840" spans="3:12" x14ac:dyDescent="0.2">
      <c r="C840" s="93"/>
      <c r="D840" s="93"/>
      <c r="E840" s="94"/>
      <c r="F840" s="12"/>
      <c r="G840" s="12"/>
      <c r="H840" s="8"/>
      <c r="J840" s="93"/>
      <c r="K840" s="93"/>
      <c r="L840" s="94"/>
    </row>
    <row r="841" spans="3:12" x14ac:dyDescent="0.2">
      <c r="C841" s="93"/>
      <c r="D841" s="93"/>
      <c r="E841" s="94"/>
      <c r="F841" s="12"/>
      <c r="G841" s="12"/>
      <c r="H841" s="8"/>
      <c r="J841" s="93"/>
      <c r="K841" s="93"/>
      <c r="L841" s="94"/>
    </row>
    <row r="842" spans="3:12" x14ac:dyDescent="0.2">
      <c r="C842" s="93"/>
      <c r="D842" s="93"/>
      <c r="E842" s="94"/>
      <c r="F842" s="12"/>
      <c r="G842" s="12"/>
      <c r="H842" s="8"/>
      <c r="J842" s="93"/>
      <c r="K842" s="93"/>
      <c r="L842" s="94"/>
    </row>
    <row r="843" spans="3:12" x14ac:dyDescent="0.2">
      <c r="C843" s="93"/>
      <c r="D843" s="93"/>
      <c r="E843" s="94"/>
      <c r="F843" s="12"/>
      <c r="G843" s="12"/>
      <c r="H843" s="8"/>
      <c r="J843" s="93"/>
      <c r="K843" s="93"/>
      <c r="L843" s="94"/>
    </row>
    <row r="844" spans="3:12" x14ac:dyDescent="0.2">
      <c r="C844" s="93"/>
      <c r="D844" s="93"/>
      <c r="E844" s="94"/>
      <c r="F844" s="12"/>
      <c r="G844" s="12"/>
      <c r="H844" s="8"/>
      <c r="J844" s="93"/>
      <c r="K844" s="93"/>
      <c r="L844" s="94"/>
    </row>
    <row r="845" spans="3:12" x14ac:dyDescent="0.2">
      <c r="C845" s="93"/>
      <c r="D845" s="93"/>
      <c r="E845" s="94"/>
      <c r="F845" s="12"/>
      <c r="G845" s="12"/>
      <c r="H845" s="8"/>
      <c r="J845" s="93"/>
      <c r="K845" s="93"/>
      <c r="L845" s="94"/>
    </row>
    <row r="846" spans="3:12" x14ac:dyDescent="0.2">
      <c r="C846" s="93"/>
      <c r="D846" s="93"/>
      <c r="E846" s="94"/>
      <c r="F846" s="12"/>
      <c r="G846" s="12"/>
      <c r="H846" s="8"/>
      <c r="J846" s="93"/>
      <c r="K846" s="93"/>
      <c r="L846" s="94"/>
    </row>
    <row r="847" spans="3:12" x14ac:dyDescent="0.2">
      <c r="C847" s="93"/>
      <c r="D847" s="93"/>
      <c r="E847" s="94"/>
      <c r="F847" s="12"/>
      <c r="G847" s="12"/>
      <c r="H847" s="8"/>
      <c r="J847" s="93"/>
      <c r="K847" s="93"/>
      <c r="L847" s="94"/>
    </row>
    <row r="848" spans="3:12" x14ac:dyDescent="0.2">
      <c r="C848" s="93"/>
      <c r="D848" s="93"/>
      <c r="E848" s="94"/>
      <c r="F848" s="12"/>
      <c r="G848" s="12"/>
      <c r="H848" s="8"/>
      <c r="J848" s="93"/>
      <c r="K848" s="93"/>
      <c r="L848" s="94"/>
    </row>
    <row r="849" spans="3:12" x14ac:dyDescent="0.2">
      <c r="C849" s="93"/>
      <c r="D849" s="93"/>
      <c r="E849" s="94"/>
      <c r="F849" s="12"/>
      <c r="G849" s="12"/>
      <c r="H849" s="8"/>
      <c r="J849" s="93"/>
      <c r="K849" s="93"/>
      <c r="L849" s="94"/>
    </row>
    <row r="850" spans="3:12" x14ac:dyDescent="0.2">
      <c r="C850" s="93"/>
      <c r="D850" s="93"/>
      <c r="E850" s="94"/>
      <c r="F850" s="12"/>
      <c r="G850" s="12"/>
      <c r="H850" s="8"/>
      <c r="J850" s="93"/>
      <c r="K850" s="93"/>
      <c r="L850" s="94"/>
    </row>
    <row r="851" spans="3:12" x14ac:dyDescent="0.2">
      <c r="C851" s="93"/>
      <c r="D851" s="93"/>
      <c r="E851" s="94"/>
      <c r="F851" s="12"/>
      <c r="G851" s="12"/>
      <c r="H851" s="8"/>
      <c r="J851" s="93"/>
      <c r="K851" s="93"/>
      <c r="L851" s="94"/>
    </row>
    <row r="852" spans="3:12" x14ac:dyDescent="0.2">
      <c r="C852" s="93"/>
      <c r="D852" s="93"/>
      <c r="E852" s="94"/>
      <c r="F852" s="12"/>
      <c r="G852" s="12"/>
      <c r="H852" s="8"/>
      <c r="J852" s="93"/>
      <c r="K852" s="93"/>
      <c r="L852" s="94"/>
    </row>
    <row r="853" spans="3:12" x14ac:dyDescent="0.2">
      <c r="C853" s="93"/>
      <c r="D853" s="93"/>
      <c r="E853" s="94"/>
      <c r="F853" s="12"/>
      <c r="G853" s="12"/>
      <c r="H853" s="8"/>
      <c r="J853" s="93"/>
      <c r="K853" s="93"/>
      <c r="L853" s="94"/>
    </row>
    <row r="854" spans="3:12" x14ac:dyDescent="0.2">
      <c r="C854" s="93"/>
      <c r="D854" s="93"/>
      <c r="E854" s="94"/>
      <c r="F854" s="12"/>
      <c r="G854" s="12"/>
      <c r="H854" s="8"/>
      <c r="J854" s="93"/>
      <c r="K854" s="93"/>
      <c r="L854" s="94"/>
    </row>
    <row r="855" spans="3:12" x14ac:dyDescent="0.2">
      <c r="C855" s="93"/>
      <c r="D855" s="93"/>
      <c r="E855" s="94"/>
      <c r="F855" s="12"/>
      <c r="G855" s="12"/>
      <c r="H855" s="8"/>
      <c r="J855" s="93"/>
      <c r="K855" s="93"/>
      <c r="L855" s="94"/>
    </row>
    <row r="856" spans="3:12" x14ac:dyDescent="0.2">
      <c r="C856" s="93"/>
      <c r="D856" s="93"/>
      <c r="E856" s="94"/>
      <c r="F856" s="12"/>
      <c r="G856" s="12"/>
      <c r="H856" s="8"/>
      <c r="J856" s="93"/>
      <c r="K856" s="93"/>
      <c r="L856" s="94"/>
    </row>
    <row r="857" spans="3:12" x14ac:dyDescent="0.2">
      <c r="C857" s="93"/>
      <c r="D857" s="93"/>
      <c r="E857" s="94"/>
      <c r="F857" s="12"/>
      <c r="G857" s="12"/>
      <c r="H857" s="8"/>
      <c r="J857" s="93"/>
      <c r="K857" s="93"/>
      <c r="L857" s="94"/>
    </row>
    <row r="858" spans="3:12" x14ac:dyDescent="0.2">
      <c r="C858" s="93"/>
      <c r="D858" s="93"/>
      <c r="E858" s="94"/>
      <c r="F858" s="12"/>
      <c r="G858" s="12"/>
      <c r="H858" s="8"/>
      <c r="J858" s="93"/>
      <c r="K858" s="93"/>
      <c r="L858" s="94"/>
    </row>
    <row r="859" spans="3:12" x14ac:dyDescent="0.2">
      <c r="C859" s="93"/>
      <c r="D859" s="93"/>
      <c r="E859" s="94"/>
      <c r="F859" s="12"/>
      <c r="G859" s="12"/>
      <c r="H859" s="8"/>
      <c r="J859" s="93"/>
      <c r="K859" s="93"/>
      <c r="L859" s="94"/>
    </row>
    <row r="860" spans="3:12" x14ac:dyDescent="0.2">
      <c r="C860" s="93"/>
      <c r="D860" s="93"/>
      <c r="E860" s="94"/>
      <c r="F860" s="12"/>
      <c r="G860" s="12"/>
      <c r="H860" s="8"/>
      <c r="J860" s="93"/>
      <c r="K860" s="93"/>
      <c r="L860" s="94"/>
    </row>
    <row r="861" spans="3:12" x14ac:dyDescent="0.2">
      <c r="C861" s="93"/>
      <c r="D861" s="93"/>
      <c r="E861" s="94"/>
      <c r="F861" s="12"/>
      <c r="G861" s="12"/>
      <c r="H861" s="8"/>
      <c r="J861" s="93"/>
      <c r="K861" s="93"/>
      <c r="L861" s="94"/>
    </row>
    <row r="862" spans="3:12" x14ac:dyDescent="0.2">
      <c r="C862" s="93"/>
      <c r="D862" s="93"/>
      <c r="E862" s="94"/>
      <c r="F862" s="12"/>
      <c r="G862" s="12"/>
      <c r="H862" s="8"/>
      <c r="J862" s="93"/>
      <c r="K862" s="93"/>
      <c r="L862" s="94"/>
    </row>
    <row r="863" spans="3:12" x14ac:dyDescent="0.2">
      <c r="C863" s="93"/>
      <c r="D863" s="93"/>
      <c r="E863" s="94"/>
      <c r="F863" s="12"/>
      <c r="G863" s="12"/>
      <c r="H863" s="8"/>
      <c r="J863" s="93"/>
      <c r="K863" s="93"/>
      <c r="L863" s="94"/>
    </row>
    <row r="864" spans="3:12" x14ac:dyDescent="0.2">
      <c r="C864" s="93"/>
      <c r="D864" s="93"/>
      <c r="E864" s="94"/>
      <c r="F864" s="12"/>
      <c r="G864" s="12"/>
      <c r="H864" s="8"/>
      <c r="J864" s="93"/>
      <c r="K864" s="93"/>
      <c r="L864" s="94"/>
    </row>
    <row r="865" spans="3:12" x14ac:dyDescent="0.2">
      <c r="C865" s="93"/>
      <c r="D865" s="93"/>
      <c r="E865" s="94"/>
      <c r="F865" s="12"/>
      <c r="G865" s="12"/>
      <c r="H865" s="8"/>
      <c r="J865" s="93"/>
      <c r="K865" s="93"/>
      <c r="L865" s="94"/>
    </row>
    <row r="866" spans="3:12" x14ac:dyDescent="0.2">
      <c r="C866" s="93"/>
      <c r="D866" s="93"/>
      <c r="E866" s="94"/>
      <c r="F866" s="12"/>
      <c r="G866" s="12"/>
      <c r="H866" s="8"/>
      <c r="J866" s="93"/>
      <c r="K866" s="93"/>
      <c r="L866" s="94"/>
    </row>
    <row r="867" spans="3:12" x14ac:dyDescent="0.2">
      <c r="C867" s="93"/>
      <c r="D867" s="93"/>
      <c r="E867" s="94"/>
      <c r="F867" s="12"/>
      <c r="G867" s="12"/>
      <c r="H867" s="8"/>
      <c r="J867" s="93"/>
      <c r="K867" s="93"/>
      <c r="L867" s="94"/>
    </row>
    <row r="868" spans="3:12" x14ac:dyDescent="0.2">
      <c r="C868" s="93"/>
      <c r="D868" s="93"/>
      <c r="E868" s="94"/>
      <c r="F868" s="12"/>
      <c r="G868" s="12"/>
      <c r="H868" s="8"/>
      <c r="J868" s="93"/>
      <c r="K868" s="93"/>
      <c r="L868" s="94"/>
    </row>
    <row r="869" spans="3:12" x14ac:dyDescent="0.2">
      <c r="C869" s="93"/>
      <c r="D869" s="93"/>
      <c r="E869" s="94"/>
      <c r="F869" s="12"/>
      <c r="G869" s="12"/>
      <c r="H869" s="8"/>
      <c r="J869" s="93"/>
      <c r="K869" s="93"/>
      <c r="L869" s="94"/>
    </row>
    <row r="870" spans="3:12" x14ac:dyDescent="0.2">
      <c r="C870" s="93"/>
      <c r="D870" s="93"/>
      <c r="E870" s="94"/>
      <c r="F870" s="12"/>
      <c r="G870" s="12"/>
      <c r="H870" s="8"/>
      <c r="J870" s="93"/>
      <c r="K870" s="93"/>
      <c r="L870" s="94"/>
    </row>
    <row r="871" spans="3:12" x14ac:dyDescent="0.2">
      <c r="C871" s="93"/>
      <c r="D871" s="93"/>
      <c r="E871" s="94"/>
      <c r="F871" s="12"/>
      <c r="G871" s="12"/>
      <c r="H871" s="8"/>
      <c r="J871" s="93"/>
      <c r="K871" s="93"/>
      <c r="L871" s="94"/>
    </row>
    <row r="872" spans="3:12" x14ac:dyDescent="0.2">
      <c r="C872" s="93"/>
      <c r="D872" s="93"/>
      <c r="E872" s="94"/>
      <c r="F872" s="12"/>
      <c r="G872" s="12"/>
      <c r="H872" s="8"/>
      <c r="J872" s="93"/>
      <c r="K872" s="93"/>
      <c r="L872" s="94"/>
    </row>
    <row r="873" spans="3:12" x14ac:dyDescent="0.2">
      <c r="C873" s="93"/>
      <c r="D873" s="93"/>
      <c r="E873" s="94"/>
      <c r="F873" s="12"/>
      <c r="G873" s="12"/>
      <c r="H873" s="8"/>
      <c r="J873" s="93"/>
      <c r="K873" s="93"/>
      <c r="L873" s="94"/>
    </row>
    <row r="874" spans="3:12" x14ac:dyDescent="0.2">
      <c r="C874" s="93"/>
      <c r="D874" s="93"/>
      <c r="E874" s="94"/>
      <c r="F874" s="12"/>
      <c r="G874" s="12"/>
      <c r="H874" s="8"/>
      <c r="J874" s="93"/>
      <c r="K874" s="93"/>
      <c r="L874" s="94"/>
    </row>
    <row r="875" spans="3:12" x14ac:dyDescent="0.2">
      <c r="C875" s="93"/>
      <c r="D875" s="93"/>
      <c r="E875" s="94"/>
      <c r="F875" s="12"/>
      <c r="G875" s="12"/>
      <c r="H875" s="8"/>
      <c r="J875" s="93"/>
      <c r="K875" s="93"/>
      <c r="L875" s="94"/>
    </row>
    <row r="876" spans="3:12" x14ac:dyDescent="0.2">
      <c r="C876" s="93"/>
      <c r="D876" s="93"/>
      <c r="E876" s="94"/>
      <c r="F876" s="12"/>
      <c r="G876" s="12"/>
      <c r="H876" s="8"/>
      <c r="J876" s="93"/>
      <c r="K876" s="93"/>
      <c r="L876" s="94"/>
    </row>
    <row r="877" spans="3:12" x14ac:dyDescent="0.2">
      <c r="C877" s="93"/>
      <c r="D877" s="93"/>
      <c r="E877" s="94"/>
      <c r="F877" s="12"/>
      <c r="G877" s="12"/>
      <c r="H877" s="8"/>
      <c r="J877" s="93"/>
      <c r="K877" s="93"/>
      <c r="L877" s="94"/>
    </row>
    <row r="878" spans="3:12" x14ac:dyDescent="0.2">
      <c r="C878" s="93"/>
      <c r="D878" s="93"/>
      <c r="E878" s="94"/>
      <c r="F878" s="12"/>
      <c r="G878" s="12"/>
      <c r="H878" s="8"/>
      <c r="J878" s="93"/>
      <c r="K878" s="93"/>
      <c r="L878" s="94"/>
    </row>
    <row r="879" spans="3:12" x14ac:dyDescent="0.2">
      <c r="C879" s="93"/>
      <c r="D879" s="93"/>
      <c r="E879" s="94"/>
      <c r="F879" s="12"/>
      <c r="G879" s="12"/>
      <c r="H879" s="8"/>
      <c r="J879" s="93"/>
      <c r="K879" s="93"/>
      <c r="L879" s="94"/>
    </row>
    <row r="880" spans="3:12" x14ac:dyDescent="0.2">
      <c r="C880" s="93"/>
      <c r="D880" s="93"/>
      <c r="E880" s="94"/>
      <c r="F880" s="12"/>
      <c r="G880" s="12"/>
      <c r="H880" s="8"/>
      <c r="J880" s="93"/>
      <c r="K880" s="93"/>
      <c r="L880" s="94"/>
    </row>
    <row r="881" spans="3:12" x14ac:dyDescent="0.2">
      <c r="C881" s="93"/>
      <c r="D881" s="93"/>
      <c r="E881" s="94"/>
      <c r="F881" s="12"/>
      <c r="G881" s="12"/>
      <c r="H881" s="8"/>
      <c r="J881" s="93"/>
      <c r="K881" s="93"/>
      <c r="L881" s="94"/>
    </row>
    <row r="882" spans="3:12" x14ac:dyDescent="0.2">
      <c r="C882" s="93"/>
      <c r="D882" s="93"/>
      <c r="E882" s="94"/>
      <c r="F882" s="12"/>
      <c r="G882" s="12"/>
      <c r="H882" s="8"/>
      <c r="J882" s="93"/>
      <c r="K882" s="93"/>
      <c r="L882" s="94"/>
    </row>
    <row r="883" spans="3:12" x14ac:dyDescent="0.2">
      <c r="C883" s="93"/>
      <c r="D883" s="93"/>
      <c r="E883" s="94"/>
      <c r="F883" s="12"/>
      <c r="G883" s="12"/>
      <c r="H883" s="8"/>
      <c r="J883" s="93"/>
      <c r="K883" s="93"/>
      <c r="L883" s="94"/>
    </row>
    <row r="884" spans="3:12" x14ac:dyDescent="0.2">
      <c r="C884" s="93"/>
      <c r="D884" s="93"/>
      <c r="E884" s="94"/>
      <c r="F884" s="12"/>
      <c r="G884" s="12"/>
      <c r="H884" s="8"/>
      <c r="J884" s="93"/>
      <c r="K884" s="93"/>
      <c r="L884" s="94"/>
    </row>
    <row r="885" spans="3:12" x14ac:dyDescent="0.2">
      <c r="C885" s="93"/>
      <c r="D885" s="93"/>
      <c r="E885" s="94"/>
      <c r="F885" s="12"/>
      <c r="G885" s="12"/>
      <c r="H885" s="8"/>
      <c r="J885" s="93"/>
      <c r="K885" s="93"/>
      <c r="L885" s="94"/>
    </row>
    <row r="886" spans="3:12" x14ac:dyDescent="0.2">
      <c r="C886" s="93"/>
      <c r="D886" s="93"/>
      <c r="E886" s="94"/>
      <c r="F886" s="12"/>
      <c r="G886" s="12"/>
      <c r="H886" s="8"/>
      <c r="J886" s="93"/>
      <c r="K886" s="93"/>
      <c r="L886" s="94"/>
    </row>
    <row r="887" spans="3:12" x14ac:dyDescent="0.2">
      <c r="C887" s="93"/>
      <c r="D887" s="93"/>
      <c r="E887" s="94"/>
      <c r="F887" s="12"/>
      <c r="G887" s="12"/>
      <c r="H887" s="8"/>
      <c r="J887" s="93"/>
      <c r="K887" s="93"/>
      <c r="L887" s="94"/>
    </row>
    <row r="888" spans="3:12" x14ac:dyDescent="0.2">
      <c r="C888" s="93"/>
      <c r="D888" s="93"/>
      <c r="E888" s="94"/>
      <c r="F888" s="12"/>
      <c r="G888" s="12"/>
      <c r="H888" s="8"/>
      <c r="J888" s="93"/>
      <c r="K888" s="93"/>
      <c r="L888" s="94"/>
    </row>
    <row r="889" spans="3:12" x14ac:dyDescent="0.2">
      <c r="C889" s="93"/>
      <c r="D889" s="93"/>
      <c r="E889" s="94"/>
      <c r="F889" s="12"/>
      <c r="G889" s="12"/>
      <c r="H889" s="8"/>
      <c r="J889" s="93"/>
      <c r="K889" s="93"/>
      <c r="L889" s="94"/>
    </row>
    <row r="890" spans="3:12" x14ac:dyDescent="0.2">
      <c r="C890" s="93"/>
      <c r="D890" s="93"/>
      <c r="E890" s="94"/>
      <c r="F890" s="12"/>
      <c r="G890" s="12"/>
      <c r="H890" s="8"/>
      <c r="J890" s="93"/>
      <c r="K890" s="93"/>
      <c r="L890" s="94"/>
    </row>
    <row r="891" spans="3:12" x14ac:dyDescent="0.2">
      <c r="C891" s="93"/>
      <c r="D891" s="93"/>
      <c r="E891" s="94"/>
      <c r="F891" s="12"/>
      <c r="G891" s="12"/>
      <c r="H891" s="8"/>
      <c r="J891" s="93"/>
      <c r="K891" s="93"/>
      <c r="L891" s="94"/>
    </row>
    <row r="892" spans="3:12" x14ac:dyDescent="0.2">
      <c r="C892" s="93"/>
      <c r="D892" s="93"/>
      <c r="E892" s="94"/>
      <c r="F892" s="12"/>
      <c r="G892" s="12"/>
      <c r="H892" s="8"/>
      <c r="J892" s="93"/>
      <c r="K892" s="93"/>
      <c r="L892" s="94"/>
    </row>
    <row r="893" spans="3:12" x14ac:dyDescent="0.2">
      <c r="C893" s="93"/>
      <c r="D893" s="93"/>
      <c r="E893" s="94"/>
      <c r="F893" s="12"/>
      <c r="G893" s="12"/>
      <c r="H893" s="8"/>
      <c r="J893" s="93"/>
      <c r="K893" s="93"/>
      <c r="L893" s="94"/>
    </row>
    <row r="894" spans="3:12" x14ac:dyDescent="0.2">
      <c r="C894" s="93"/>
      <c r="D894" s="93"/>
      <c r="E894" s="94"/>
      <c r="F894" s="12"/>
      <c r="G894" s="12"/>
      <c r="H894" s="8"/>
      <c r="J894" s="93"/>
      <c r="K894" s="93"/>
      <c r="L894" s="94"/>
    </row>
    <row r="895" spans="3:12" x14ac:dyDescent="0.2">
      <c r="C895" s="93"/>
      <c r="D895" s="93"/>
      <c r="E895" s="94"/>
      <c r="F895" s="12"/>
      <c r="G895" s="12"/>
      <c r="H895" s="8"/>
      <c r="J895" s="93"/>
      <c r="K895" s="93"/>
      <c r="L895" s="94"/>
    </row>
    <row r="896" spans="3:12" x14ac:dyDescent="0.2">
      <c r="C896" s="93"/>
      <c r="D896" s="93"/>
      <c r="E896" s="94"/>
      <c r="F896" s="12"/>
      <c r="G896" s="12"/>
      <c r="H896" s="8"/>
      <c r="J896" s="93"/>
      <c r="K896" s="93"/>
      <c r="L896" s="94"/>
    </row>
    <row r="897" spans="3:12" x14ac:dyDescent="0.2">
      <c r="C897" s="93"/>
      <c r="D897" s="93"/>
      <c r="E897" s="94"/>
      <c r="F897" s="12"/>
      <c r="G897" s="12"/>
      <c r="H897" s="8"/>
      <c r="J897" s="93"/>
      <c r="K897" s="93"/>
      <c r="L897" s="94"/>
    </row>
    <row r="898" spans="3:12" x14ac:dyDescent="0.2">
      <c r="C898" s="93"/>
      <c r="D898" s="93"/>
      <c r="E898" s="94"/>
      <c r="F898" s="12"/>
      <c r="G898" s="12"/>
      <c r="H898" s="8"/>
      <c r="J898" s="93"/>
      <c r="K898" s="93"/>
      <c r="L898" s="94"/>
    </row>
    <row r="899" spans="3:12" x14ac:dyDescent="0.2">
      <c r="C899" s="93"/>
      <c r="D899" s="93"/>
      <c r="E899" s="94"/>
      <c r="F899" s="12"/>
      <c r="G899" s="12"/>
      <c r="H899" s="8"/>
      <c r="J899" s="93"/>
      <c r="K899" s="93"/>
      <c r="L899" s="94"/>
    </row>
    <row r="900" spans="3:12" x14ac:dyDescent="0.2">
      <c r="C900" s="93"/>
      <c r="D900" s="93"/>
      <c r="E900" s="94"/>
      <c r="F900" s="12"/>
      <c r="G900" s="12"/>
      <c r="H900" s="8"/>
      <c r="J900" s="93"/>
      <c r="K900" s="93"/>
      <c r="L900" s="94"/>
    </row>
    <row r="901" spans="3:12" x14ac:dyDescent="0.2">
      <c r="C901" s="93"/>
      <c r="D901" s="93"/>
      <c r="E901" s="94"/>
      <c r="F901" s="12"/>
      <c r="G901" s="12"/>
      <c r="H901" s="8"/>
      <c r="J901" s="93"/>
      <c r="K901" s="93"/>
      <c r="L901" s="94"/>
    </row>
    <row r="902" spans="3:12" x14ac:dyDescent="0.2">
      <c r="C902" s="93"/>
      <c r="D902" s="93"/>
      <c r="E902" s="94"/>
      <c r="F902" s="12"/>
      <c r="G902" s="12"/>
      <c r="H902" s="8"/>
      <c r="J902" s="93"/>
      <c r="K902" s="93"/>
      <c r="L902" s="94"/>
    </row>
    <row r="903" spans="3:12" x14ac:dyDescent="0.2">
      <c r="C903" s="93"/>
      <c r="D903" s="93"/>
      <c r="E903" s="94"/>
      <c r="F903" s="12"/>
      <c r="G903" s="12"/>
      <c r="H903" s="8"/>
      <c r="J903" s="93"/>
      <c r="K903" s="93"/>
      <c r="L903" s="94"/>
    </row>
    <row r="904" spans="3:12" x14ac:dyDescent="0.2">
      <c r="C904" s="93"/>
      <c r="D904" s="93"/>
      <c r="E904" s="94"/>
      <c r="F904" s="12"/>
      <c r="G904" s="12"/>
      <c r="H904" s="8"/>
      <c r="J904" s="93"/>
      <c r="K904" s="93"/>
      <c r="L904" s="94"/>
    </row>
    <row r="905" spans="3:12" x14ac:dyDescent="0.2">
      <c r="C905" s="93"/>
      <c r="D905" s="93"/>
      <c r="E905" s="94"/>
      <c r="F905" s="12"/>
      <c r="G905" s="12"/>
      <c r="H905" s="8"/>
      <c r="J905" s="93"/>
      <c r="K905" s="93"/>
      <c r="L905" s="94"/>
    </row>
    <row r="906" spans="3:12" x14ac:dyDescent="0.2">
      <c r="C906" s="93"/>
      <c r="D906" s="93"/>
      <c r="E906" s="94"/>
      <c r="F906" s="12"/>
      <c r="G906" s="12"/>
      <c r="H906" s="8"/>
      <c r="J906" s="93"/>
      <c r="K906" s="93"/>
      <c r="L906" s="94"/>
    </row>
    <row r="907" spans="3:12" x14ac:dyDescent="0.2">
      <c r="C907" s="93"/>
      <c r="D907" s="93"/>
      <c r="E907" s="94"/>
      <c r="F907" s="12"/>
      <c r="G907" s="12"/>
      <c r="H907" s="8"/>
      <c r="J907" s="93"/>
      <c r="K907" s="93"/>
      <c r="L907" s="94"/>
    </row>
    <row r="908" spans="3:12" x14ac:dyDescent="0.2">
      <c r="C908" s="93"/>
      <c r="D908" s="93"/>
      <c r="E908" s="94"/>
      <c r="F908" s="12"/>
      <c r="G908" s="12"/>
      <c r="H908" s="8"/>
      <c r="J908" s="93"/>
      <c r="K908" s="93"/>
      <c r="L908" s="94"/>
    </row>
    <row r="909" spans="3:12" x14ac:dyDescent="0.2">
      <c r="C909" s="93"/>
      <c r="D909" s="93"/>
      <c r="E909" s="94"/>
      <c r="F909" s="12"/>
      <c r="G909" s="12"/>
      <c r="H909" s="8"/>
      <c r="J909" s="93"/>
      <c r="K909" s="93"/>
      <c r="L909" s="94"/>
    </row>
    <row r="910" spans="3:12" x14ac:dyDescent="0.2">
      <c r="C910" s="93"/>
      <c r="D910" s="93"/>
      <c r="E910" s="94"/>
      <c r="F910" s="12"/>
      <c r="G910" s="12"/>
      <c r="H910" s="8"/>
      <c r="J910" s="93"/>
      <c r="K910" s="93"/>
      <c r="L910" s="94"/>
    </row>
    <row r="911" spans="3:12" x14ac:dyDescent="0.2">
      <c r="C911" s="93"/>
      <c r="D911" s="93"/>
      <c r="E911" s="94"/>
      <c r="F911" s="12"/>
      <c r="G911" s="12"/>
      <c r="H911" s="8"/>
      <c r="J911" s="93"/>
      <c r="K911" s="93"/>
      <c r="L911" s="94"/>
    </row>
    <row r="912" spans="3:12" x14ac:dyDescent="0.2">
      <c r="C912" s="93"/>
      <c r="D912" s="93"/>
      <c r="E912" s="94"/>
      <c r="F912" s="12"/>
      <c r="G912" s="12"/>
      <c r="H912" s="8"/>
      <c r="J912" s="93"/>
      <c r="K912" s="93"/>
      <c r="L912" s="94"/>
    </row>
    <row r="913" spans="3:12" x14ac:dyDescent="0.2">
      <c r="C913" s="93"/>
      <c r="D913" s="93"/>
      <c r="E913" s="94"/>
      <c r="F913" s="12"/>
      <c r="G913" s="12"/>
      <c r="H913" s="8"/>
      <c r="J913" s="93"/>
      <c r="K913" s="93"/>
      <c r="L913" s="94"/>
    </row>
    <row r="914" spans="3:12" x14ac:dyDescent="0.2">
      <c r="C914" s="93"/>
      <c r="D914" s="93"/>
      <c r="E914" s="94"/>
      <c r="F914" s="12"/>
      <c r="G914" s="12"/>
      <c r="H914" s="8"/>
      <c r="J914" s="93"/>
      <c r="K914" s="93"/>
      <c r="L914" s="94"/>
    </row>
    <row r="915" spans="3:12" x14ac:dyDescent="0.2">
      <c r="C915" s="93"/>
      <c r="D915" s="93"/>
      <c r="E915" s="94"/>
      <c r="F915" s="12"/>
      <c r="G915" s="12"/>
      <c r="H915" s="8"/>
      <c r="J915" s="93"/>
      <c r="K915" s="93"/>
      <c r="L915" s="94"/>
    </row>
    <row r="916" spans="3:12" x14ac:dyDescent="0.2">
      <c r="C916" s="93"/>
      <c r="D916" s="93"/>
      <c r="E916" s="94"/>
      <c r="F916" s="12"/>
      <c r="G916" s="12"/>
      <c r="H916" s="8"/>
      <c r="J916" s="93"/>
      <c r="K916" s="93"/>
      <c r="L916" s="94"/>
    </row>
    <row r="917" spans="3:12" x14ac:dyDescent="0.2">
      <c r="C917" s="93"/>
      <c r="D917" s="93"/>
      <c r="E917" s="94"/>
      <c r="F917" s="12"/>
      <c r="G917" s="12"/>
      <c r="H917" s="8"/>
      <c r="J917" s="93"/>
      <c r="K917" s="93"/>
      <c r="L917" s="94"/>
    </row>
    <row r="918" spans="3:12" x14ac:dyDescent="0.2">
      <c r="C918" s="93"/>
      <c r="D918" s="93"/>
      <c r="E918" s="94"/>
      <c r="F918" s="12"/>
      <c r="G918" s="12"/>
      <c r="H918" s="8"/>
      <c r="J918" s="93"/>
      <c r="K918" s="93"/>
      <c r="L918" s="94"/>
    </row>
    <row r="919" spans="3:12" x14ac:dyDescent="0.2">
      <c r="C919" s="93"/>
      <c r="D919" s="93"/>
      <c r="E919" s="94"/>
      <c r="F919" s="12"/>
      <c r="G919" s="12"/>
      <c r="H919" s="8"/>
      <c r="J919" s="93"/>
      <c r="K919" s="93"/>
      <c r="L919" s="94"/>
    </row>
    <row r="920" spans="3:12" x14ac:dyDescent="0.2">
      <c r="C920" s="93"/>
      <c r="D920" s="93"/>
      <c r="E920" s="94"/>
      <c r="F920" s="12"/>
      <c r="G920" s="12"/>
      <c r="H920" s="8"/>
      <c r="J920" s="93"/>
      <c r="K920" s="93"/>
      <c r="L920" s="94"/>
    </row>
    <row r="921" spans="3:12" x14ac:dyDescent="0.2">
      <c r="C921" s="93"/>
      <c r="D921" s="93"/>
      <c r="E921" s="94"/>
      <c r="F921" s="12"/>
      <c r="G921" s="12"/>
      <c r="H921" s="8"/>
      <c r="J921" s="93"/>
      <c r="K921" s="93"/>
      <c r="L921" s="94"/>
    </row>
    <row r="922" spans="3:12" x14ac:dyDescent="0.2">
      <c r="C922" s="93"/>
      <c r="D922" s="93"/>
      <c r="E922" s="94"/>
      <c r="F922" s="12"/>
      <c r="G922" s="12"/>
      <c r="H922" s="8"/>
      <c r="J922" s="93"/>
      <c r="K922" s="93"/>
      <c r="L922" s="94"/>
    </row>
    <row r="923" spans="3:12" x14ac:dyDescent="0.2">
      <c r="C923" s="93"/>
      <c r="D923" s="93"/>
      <c r="E923" s="94"/>
      <c r="F923" s="12"/>
      <c r="G923" s="12"/>
      <c r="H923" s="8"/>
      <c r="J923" s="93"/>
      <c r="K923" s="93"/>
      <c r="L923" s="94"/>
    </row>
    <row r="924" spans="3:12" x14ac:dyDescent="0.2">
      <c r="C924" s="93"/>
      <c r="D924" s="93"/>
      <c r="E924" s="94"/>
      <c r="F924" s="12"/>
      <c r="G924" s="12"/>
      <c r="H924" s="8"/>
      <c r="J924" s="93"/>
      <c r="K924" s="93"/>
      <c r="L924" s="94"/>
    </row>
    <row r="925" spans="3:12" x14ac:dyDescent="0.2">
      <c r="C925" s="93"/>
      <c r="D925" s="93"/>
      <c r="E925" s="94"/>
      <c r="F925" s="12"/>
      <c r="G925" s="12"/>
      <c r="H925" s="8"/>
      <c r="J925" s="93"/>
      <c r="K925" s="93"/>
      <c r="L925" s="94"/>
    </row>
    <row r="926" spans="3:12" x14ac:dyDescent="0.2">
      <c r="C926" s="93"/>
      <c r="D926" s="93"/>
      <c r="E926" s="94"/>
      <c r="F926" s="12"/>
      <c r="G926" s="12"/>
      <c r="H926" s="8"/>
      <c r="J926" s="93"/>
      <c r="K926" s="93"/>
      <c r="L926" s="94"/>
    </row>
    <row r="927" spans="3:12" x14ac:dyDescent="0.2">
      <c r="C927" s="93"/>
      <c r="D927" s="93"/>
      <c r="E927" s="94"/>
      <c r="F927" s="12"/>
      <c r="G927" s="12"/>
      <c r="H927" s="8"/>
      <c r="J927" s="93"/>
      <c r="K927" s="93"/>
      <c r="L927" s="94"/>
    </row>
    <row r="928" spans="3:12" x14ac:dyDescent="0.2">
      <c r="C928" s="93"/>
      <c r="D928" s="93"/>
      <c r="E928" s="94"/>
      <c r="F928" s="12"/>
      <c r="G928" s="12"/>
      <c r="H928" s="8"/>
      <c r="J928" s="93"/>
      <c r="K928" s="93"/>
      <c r="L928" s="94"/>
    </row>
    <row r="929" spans="2:13" x14ac:dyDescent="0.2">
      <c r="C929" s="93"/>
      <c r="D929" s="93"/>
      <c r="E929" s="94"/>
      <c r="F929" s="12"/>
      <c r="G929" s="12"/>
      <c r="H929" s="8"/>
      <c r="J929" s="93"/>
      <c r="K929" s="93"/>
      <c r="L929" s="94"/>
    </row>
    <row r="930" spans="2:13" x14ac:dyDescent="0.2">
      <c r="B930" s="93"/>
      <c r="C930" s="93"/>
      <c r="D930" s="93"/>
      <c r="E930" s="93"/>
      <c r="F930" s="93"/>
      <c r="G930" s="93"/>
      <c r="H930" s="93"/>
      <c r="I930" s="93"/>
      <c r="J930" s="93"/>
      <c r="K930" s="93"/>
      <c r="L930" s="93"/>
      <c r="M930" s="93"/>
    </row>
    <row r="931" spans="2:13" x14ac:dyDescent="0.2">
      <c r="B931" s="93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</row>
    <row r="932" spans="2:13" x14ac:dyDescent="0.2">
      <c r="B932" s="93"/>
      <c r="C932" s="93"/>
      <c r="D932" s="93"/>
      <c r="E932" s="93"/>
      <c r="F932" s="93"/>
      <c r="G932" s="93"/>
      <c r="H932" s="93"/>
      <c r="I932" s="93"/>
      <c r="J932" s="93"/>
      <c r="K932" s="93"/>
      <c r="L932" s="93"/>
      <c r="M932" s="93"/>
    </row>
    <row r="933" spans="2:13" x14ac:dyDescent="0.2">
      <c r="B933" s="93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</row>
    <row r="934" spans="2:13" x14ac:dyDescent="0.2">
      <c r="B934" s="93"/>
      <c r="C934" s="93"/>
      <c r="D934" s="93"/>
      <c r="E934" s="93"/>
      <c r="F934" s="93"/>
      <c r="G934" s="93"/>
      <c r="H934" s="93"/>
      <c r="I934" s="93"/>
      <c r="J934" s="93"/>
      <c r="K934" s="93"/>
      <c r="L934" s="93"/>
      <c r="M934" s="93"/>
    </row>
    <row r="935" spans="2:13" x14ac:dyDescent="0.2">
      <c r="B935" s="93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</row>
    <row r="936" spans="2:13" x14ac:dyDescent="0.2">
      <c r="B936" s="93"/>
      <c r="C936" s="93"/>
      <c r="D936" s="93"/>
      <c r="E936" s="93"/>
      <c r="F936" s="93"/>
      <c r="G936" s="93"/>
      <c r="H936" s="93"/>
      <c r="I936" s="93"/>
      <c r="J936" s="93"/>
      <c r="K936" s="93"/>
      <c r="L936" s="93"/>
      <c r="M936" s="93"/>
    </row>
    <row r="937" spans="2:13" x14ac:dyDescent="0.2">
      <c r="B937" s="93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</row>
    <row r="938" spans="2:13" x14ac:dyDescent="0.2">
      <c r="B938" s="93"/>
      <c r="C938" s="93"/>
      <c r="D938" s="93"/>
      <c r="E938" s="93"/>
      <c r="F938" s="93"/>
      <c r="G938" s="93"/>
      <c r="H938" s="93"/>
      <c r="I938" s="93"/>
      <c r="J938" s="93"/>
      <c r="K938" s="93"/>
      <c r="L938" s="93"/>
      <c r="M938" s="93"/>
    </row>
    <row r="939" spans="2:13" x14ac:dyDescent="0.2">
      <c r="B939" s="93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</row>
    <row r="940" spans="2:13" x14ac:dyDescent="0.2">
      <c r="B940" s="93"/>
      <c r="C940" s="93"/>
      <c r="D940" s="93"/>
      <c r="E940" s="93"/>
      <c r="F940" s="93"/>
      <c r="G940" s="93"/>
      <c r="H940" s="93"/>
      <c r="I940" s="93"/>
      <c r="J940" s="93"/>
      <c r="K940" s="93"/>
      <c r="L940" s="93"/>
      <c r="M940" s="93"/>
    </row>
    <row r="941" spans="2:13" x14ac:dyDescent="0.2">
      <c r="B941" s="93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</row>
    <row r="942" spans="2:13" x14ac:dyDescent="0.2">
      <c r="B942" s="93"/>
      <c r="C942" s="93"/>
      <c r="D942" s="93"/>
      <c r="E942" s="93"/>
      <c r="F942" s="93"/>
      <c r="G942" s="93"/>
      <c r="H942" s="93"/>
      <c r="I942" s="93"/>
      <c r="J942" s="93"/>
      <c r="K942" s="93"/>
      <c r="L942" s="93"/>
      <c r="M942" s="93"/>
    </row>
    <row r="943" spans="2:13" x14ac:dyDescent="0.2">
      <c r="B943" s="93"/>
      <c r="C943" s="93"/>
      <c r="D943" s="93"/>
      <c r="E943" s="93"/>
      <c r="F943" s="93"/>
      <c r="G943" s="93"/>
      <c r="H943" s="93"/>
      <c r="I943" s="93"/>
      <c r="J943" s="93"/>
      <c r="K943" s="93"/>
      <c r="L943" s="93"/>
      <c r="M943" s="93"/>
    </row>
    <row r="944" spans="2:13" x14ac:dyDescent="0.2">
      <c r="B944" s="93"/>
      <c r="C944" s="93"/>
      <c r="D944" s="93"/>
      <c r="E944" s="93"/>
      <c r="F944" s="93"/>
      <c r="G944" s="93"/>
      <c r="H944" s="93"/>
      <c r="I944" s="93"/>
      <c r="J944" s="93"/>
      <c r="K944" s="93"/>
      <c r="L944" s="93"/>
      <c r="M944" s="93"/>
    </row>
    <row r="945" spans="3:12" x14ac:dyDescent="0.2">
      <c r="C945" s="80"/>
      <c r="D945" s="80"/>
      <c r="E945" s="75"/>
      <c r="F945" s="12"/>
      <c r="G945" s="12"/>
      <c r="H945" s="8"/>
      <c r="J945" s="80"/>
      <c r="K945" s="80"/>
      <c r="L945" s="75"/>
    </row>
    <row r="946" spans="3:12" x14ac:dyDescent="0.2">
      <c r="C946" s="80"/>
      <c r="D946" s="80"/>
      <c r="E946" s="75"/>
      <c r="F946" s="12"/>
      <c r="G946" s="12"/>
      <c r="H946" s="8"/>
      <c r="J946" s="80"/>
      <c r="K946" s="80"/>
      <c r="L946" s="75"/>
    </row>
    <row r="947" spans="3:12" x14ac:dyDescent="0.2">
      <c r="C947" s="75"/>
      <c r="D947" s="75"/>
      <c r="E947" s="75"/>
      <c r="F947" s="12"/>
      <c r="G947" s="12"/>
      <c r="H947" s="8"/>
      <c r="J947" s="75"/>
      <c r="K947" s="75"/>
      <c r="L947" s="75"/>
    </row>
    <row r="948" spans="3:12" x14ac:dyDescent="0.2">
      <c r="C948" s="75"/>
      <c r="D948" s="75"/>
      <c r="E948" s="75"/>
      <c r="F948" s="12"/>
      <c r="G948" s="12"/>
      <c r="H948" s="8"/>
      <c r="J948" s="75"/>
      <c r="K948" s="75"/>
      <c r="L948" s="75"/>
    </row>
    <row r="949" spans="3:12" x14ac:dyDescent="0.2">
      <c r="C949" s="75"/>
      <c r="D949" s="75"/>
      <c r="E949" s="75"/>
      <c r="F949" s="12"/>
      <c r="G949" s="12"/>
      <c r="H949" s="8"/>
      <c r="J949" s="75"/>
      <c r="K949" s="75"/>
      <c r="L949" s="75"/>
    </row>
    <row r="950" spans="3:12" x14ac:dyDescent="0.2">
      <c r="C950" s="75"/>
      <c r="D950" s="75"/>
      <c r="E950" s="75"/>
      <c r="F950" s="12"/>
      <c r="G950" s="12"/>
      <c r="H950" s="8"/>
      <c r="J950" s="75"/>
      <c r="K950" s="75"/>
      <c r="L950" s="75"/>
    </row>
    <row r="951" spans="3:12" x14ac:dyDescent="0.2">
      <c r="C951" s="75"/>
      <c r="D951" s="75"/>
      <c r="E951" s="75"/>
      <c r="F951" s="12"/>
      <c r="G951" s="12"/>
      <c r="H951" s="8"/>
      <c r="J951" s="75"/>
      <c r="K951" s="75"/>
      <c r="L951" s="75"/>
    </row>
    <row r="952" spans="3:12" x14ac:dyDescent="0.2">
      <c r="C952" s="75"/>
      <c r="D952" s="75"/>
      <c r="E952" s="75"/>
      <c r="F952" s="12"/>
      <c r="G952" s="12"/>
      <c r="H952" s="8"/>
      <c r="J952" s="75"/>
      <c r="K952" s="75"/>
      <c r="L952" s="75"/>
    </row>
    <row r="953" spans="3:12" x14ac:dyDescent="0.2">
      <c r="C953" s="75"/>
      <c r="D953" s="75"/>
      <c r="E953" s="75"/>
      <c r="F953" s="12"/>
      <c r="G953" s="12"/>
      <c r="H953" s="8"/>
      <c r="J953" s="75"/>
      <c r="K953" s="75"/>
      <c r="L953" s="75"/>
    </row>
    <row r="954" spans="3:12" x14ac:dyDescent="0.2">
      <c r="C954" s="75"/>
      <c r="D954" s="75"/>
      <c r="E954" s="75"/>
      <c r="F954" s="12"/>
      <c r="G954" s="12"/>
      <c r="H954" s="8"/>
      <c r="J954" s="75"/>
      <c r="K954" s="75"/>
      <c r="L954" s="75"/>
    </row>
    <row r="955" spans="3:12" x14ac:dyDescent="0.2">
      <c r="C955" s="75"/>
      <c r="D955" s="75"/>
      <c r="E955" s="75"/>
      <c r="F955" s="12"/>
      <c r="G955" s="12"/>
      <c r="H955" s="8"/>
      <c r="J955" s="75"/>
      <c r="K955" s="75"/>
      <c r="L955" s="75"/>
    </row>
    <row r="956" spans="3:12" x14ac:dyDescent="0.2">
      <c r="C956" s="75"/>
      <c r="D956" s="75"/>
      <c r="E956" s="75"/>
      <c r="F956" s="12"/>
      <c r="G956" s="12"/>
      <c r="H956" s="8"/>
      <c r="J956" s="75"/>
      <c r="K956" s="75"/>
      <c r="L956" s="75"/>
    </row>
    <row r="957" spans="3:12" x14ac:dyDescent="0.2">
      <c r="C957" s="75"/>
      <c r="D957" s="75"/>
      <c r="E957" s="75"/>
      <c r="F957" s="12"/>
      <c r="G957" s="12"/>
      <c r="H957" s="8"/>
      <c r="J957" s="75"/>
      <c r="K957" s="75"/>
      <c r="L957" s="75"/>
    </row>
    <row r="958" spans="3:12" x14ac:dyDescent="0.2">
      <c r="C958" s="75"/>
      <c r="D958" s="75"/>
      <c r="E958" s="75"/>
      <c r="F958" s="12"/>
      <c r="G958" s="12"/>
      <c r="H958" s="8"/>
      <c r="J958" s="75"/>
      <c r="K958" s="75"/>
      <c r="L958" s="75"/>
    </row>
    <row r="959" spans="3:12" x14ac:dyDescent="0.2">
      <c r="C959" s="75"/>
      <c r="D959" s="75"/>
      <c r="E959" s="75"/>
      <c r="F959" s="12"/>
      <c r="G959" s="12"/>
      <c r="H959" s="8"/>
      <c r="J959" s="75"/>
      <c r="K959" s="75"/>
      <c r="L959" s="75"/>
    </row>
    <row r="960" spans="3:12" x14ac:dyDescent="0.2">
      <c r="C960" s="75"/>
      <c r="D960" s="75"/>
      <c r="E960" s="75"/>
      <c r="F960" s="12"/>
      <c r="G960" s="12"/>
      <c r="H960" s="8"/>
      <c r="J960" s="75"/>
      <c r="K960" s="75"/>
      <c r="L960" s="75"/>
    </row>
    <row r="961" spans="3:12" x14ac:dyDescent="0.2">
      <c r="C961" s="75"/>
      <c r="D961" s="75"/>
      <c r="E961" s="75"/>
      <c r="F961" s="12"/>
      <c r="G961" s="12"/>
      <c r="H961" s="8"/>
      <c r="J961" s="75"/>
      <c r="K961" s="75"/>
      <c r="L961" s="75"/>
    </row>
    <row r="962" spans="3:12" x14ac:dyDescent="0.2">
      <c r="C962" s="75"/>
      <c r="D962" s="75"/>
      <c r="E962" s="75"/>
      <c r="F962" s="12"/>
      <c r="G962" s="12"/>
      <c r="H962" s="8"/>
      <c r="J962" s="75"/>
      <c r="K962" s="75"/>
      <c r="L962" s="75"/>
    </row>
    <row r="963" spans="3:12" x14ac:dyDescent="0.2">
      <c r="C963" s="75"/>
      <c r="D963" s="75"/>
      <c r="E963" s="75"/>
      <c r="F963" s="12"/>
      <c r="G963" s="12"/>
      <c r="H963" s="8"/>
      <c r="J963" s="75"/>
      <c r="K963" s="75"/>
      <c r="L963" s="75"/>
    </row>
    <row r="964" spans="3:12" x14ac:dyDescent="0.2">
      <c r="C964" s="75"/>
      <c r="D964" s="75"/>
      <c r="E964" s="75"/>
      <c r="F964" s="12"/>
      <c r="G964" s="12"/>
      <c r="H964" s="8"/>
      <c r="J964" s="75"/>
      <c r="K964" s="75"/>
      <c r="L964" s="75"/>
    </row>
    <row r="965" spans="3:12" x14ac:dyDescent="0.2">
      <c r="C965" s="75"/>
      <c r="D965" s="75"/>
      <c r="E965" s="75"/>
      <c r="F965" s="12"/>
      <c r="G965" s="12"/>
      <c r="H965" s="8"/>
      <c r="J965" s="75"/>
      <c r="K965" s="75"/>
      <c r="L965" s="75"/>
    </row>
    <row r="966" spans="3:12" x14ac:dyDescent="0.2">
      <c r="C966" s="75"/>
      <c r="D966" s="75"/>
      <c r="E966" s="75"/>
      <c r="F966" s="12"/>
      <c r="G966" s="12"/>
      <c r="H966" s="8"/>
      <c r="J966" s="75"/>
      <c r="K966" s="75"/>
      <c r="L966" s="75"/>
    </row>
    <row r="967" spans="3:12" x14ac:dyDescent="0.2">
      <c r="C967" s="75"/>
      <c r="D967" s="75"/>
      <c r="E967" s="75"/>
      <c r="F967" s="12"/>
      <c r="G967" s="12"/>
      <c r="H967" s="8"/>
      <c r="J967" s="75"/>
      <c r="K967" s="75"/>
      <c r="L967" s="75"/>
    </row>
    <row r="968" spans="3:12" x14ac:dyDescent="0.2">
      <c r="C968" s="75"/>
      <c r="D968" s="75"/>
      <c r="E968" s="75"/>
      <c r="F968" s="12"/>
      <c r="G968" s="12"/>
      <c r="H968" s="8"/>
      <c r="J968" s="75"/>
      <c r="K968" s="75"/>
      <c r="L968" s="75"/>
    </row>
    <row r="969" spans="3:12" x14ac:dyDescent="0.2">
      <c r="C969" s="75"/>
      <c r="D969" s="75"/>
      <c r="E969" s="75"/>
      <c r="F969" s="12"/>
      <c r="G969" s="12"/>
      <c r="H969" s="8"/>
      <c r="J969" s="75"/>
      <c r="K969" s="75"/>
      <c r="L969" s="75"/>
    </row>
    <row r="970" spans="3:12" x14ac:dyDescent="0.2">
      <c r="C970" s="75"/>
      <c r="D970" s="75"/>
      <c r="E970" s="75"/>
      <c r="F970" s="12"/>
      <c r="G970" s="12"/>
      <c r="H970" s="8"/>
      <c r="J970" s="75"/>
      <c r="K970" s="75"/>
      <c r="L970" s="75"/>
    </row>
    <row r="971" spans="3:12" x14ac:dyDescent="0.2">
      <c r="C971" s="75"/>
      <c r="D971" s="75"/>
      <c r="E971" s="75"/>
      <c r="F971" s="12"/>
      <c r="G971" s="12"/>
      <c r="H971" s="8"/>
      <c r="J971" s="75"/>
      <c r="K971" s="75"/>
      <c r="L971" s="75"/>
    </row>
    <row r="972" spans="3:12" x14ac:dyDescent="0.2">
      <c r="C972" s="75"/>
      <c r="D972" s="75"/>
      <c r="E972" s="75"/>
      <c r="F972" s="12"/>
      <c r="G972" s="12"/>
      <c r="H972" s="8"/>
      <c r="J972" s="75"/>
      <c r="K972" s="75"/>
      <c r="L972" s="75"/>
    </row>
    <row r="973" spans="3:12" x14ac:dyDescent="0.2">
      <c r="C973" s="75"/>
      <c r="D973" s="75"/>
      <c r="E973" s="75"/>
      <c r="F973" s="12"/>
      <c r="G973" s="12"/>
      <c r="H973" s="8"/>
      <c r="J973" s="75"/>
      <c r="K973" s="75"/>
      <c r="L973" s="75"/>
    </row>
    <row r="974" spans="3:12" x14ac:dyDescent="0.2">
      <c r="C974" s="75"/>
      <c r="D974" s="75"/>
      <c r="E974" s="75"/>
      <c r="F974" s="12"/>
      <c r="G974" s="12"/>
      <c r="H974" s="8"/>
      <c r="J974" s="75"/>
      <c r="K974" s="75"/>
      <c r="L974" s="75"/>
    </row>
    <row r="975" spans="3:12" x14ac:dyDescent="0.2">
      <c r="C975" s="75"/>
      <c r="D975" s="75"/>
      <c r="E975" s="75"/>
      <c r="F975" s="12"/>
      <c r="G975" s="12"/>
      <c r="H975" s="8"/>
      <c r="J975" s="75"/>
      <c r="K975" s="75"/>
      <c r="L975" s="75"/>
    </row>
    <row r="976" spans="3:12" x14ac:dyDescent="0.2">
      <c r="C976" s="75"/>
      <c r="D976" s="75"/>
      <c r="E976" s="75"/>
      <c r="F976" s="12"/>
      <c r="G976" s="12"/>
      <c r="H976" s="8"/>
      <c r="J976" s="75"/>
      <c r="K976" s="75"/>
      <c r="L976" s="75"/>
    </row>
    <row r="977" spans="3:12" x14ac:dyDescent="0.2">
      <c r="C977" s="75"/>
      <c r="D977" s="75"/>
      <c r="E977" s="75"/>
      <c r="F977" s="12"/>
      <c r="G977" s="12"/>
      <c r="H977" s="8"/>
      <c r="J977" s="75"/>
      <c r="K977" s="75"/>
      <c r="L977" s="75"/>
    </row>
    <row r="978" spans="3:12" x14ac:dyDescent="0.2">
      <c r="C978" s="75"/>
      <c r="D978" s="75"/>
      <c r="E978" s="75"/>
      <c r="F978" s="12"/>
      <c r="G978" s="12"/>
      <c r="H978" s="8"/>
      <c r="J978" s="75"/>
      <c r="K978" s="75"/>
      <c r="L978" s="75"/>
    </row>
    <row r="979" spans="3:12" x14ac:dyDescent="0.2">
      <c r="C979" s="75"/>
      <c r="D979" s="75"/>
      <c r="E979" s="75"/>
      <c r="F979" s="12"/>
      <c r="G979" s="12"/>
      <c r="H979" s="8"/>
      <c r="J979" s="75"/>
      <c r="K979" s="75"/>
      <c r="L979" s="75"/>
    </row>
    <row r="980" spans="3:12" x14ac:dyDescent="0.2">
      <c r="C980" s="75"/>
      <c r="D980" s="75"/>
      <c r="E980" s="75"/>
      <c r="F980" s="12"/>
      <c r="G980" s="12"/>
      <c r="H980" s="8"/>
      <c r="J980" s="75"/>
      <c r="K980" s="75"/>
      <c r="L980" s="75"/>
    </row>
    <row r="981" spans="3:12" x14ac:dyDescent="0.2">
      <c r="C981" s="75"/>
      <c r="D981" s="75"/>
      <c r="E981" s="75"/>
      <c r="F981" s="12"/>
      <c r="G981" s="12"/>
      <c r="H981" s="8"/>
      <c r="J981" s="75"/>
      <c r="K981" s="75"/>
      <c r="L981" s="75"/>
    </row>
    <row r="982" spans="3:12" x14ac:dyDescent="0.2">
      <c r="C982" s="75"/>
      <c r="D982" s="75"/>
      <c r="E982" s="75"/>
      <c r="F982" s="12"/>
      <c r="G982" s="12"/>
      <c r="H982" s="8"/>
      <c r="J982" s="75"/>
      <c r="K982" s="75"/>
      <c r="L982" s="75"/>
    </row>
    <row r="983" spans="3:12" x14ac:dyDescent="0.2">
      <c r="C983" s="75"/>
      <c r="D983" s="75"/>
      <c r="E983" s="75"/>
      <c r="F983" s="12"/>
      <c r="G983" s="12"/>
      <c r="H983" s="8"/>
      <c r="J983" s="75"/>
      <c r="K983" s="75"/>
      <c r="L983" s="75"/>
    </row>
    <row r="984" spans="3:12" x14ac:dyDescent="0.2">
      <c r="C984" s="75"/>
      <c r="D984" s="75"/>
      <c r="E984" s="75"/>
      <c r="F984" s="12"/>
      <c r="G984" s="12"/>
      <c r="H984" s="8"/>
      <c r="J984" s="75"/>
      <c r="K984" s="75"/>
      <c r="L984" s="75"/>
    </row>
    <row r="985" spans="3:12" x14ac:dyDescent="0.2">
      <c r="C985" s="75"/>
      <c r="D985" s="75"/>
      <c r="E985" s="75"/>
      <c r="F985" s="12"/>
      <c r="G985" s="12"/>
      <c r="H985" s="8"/>
      <c r="J985" s="75"/>
      <c r="K985" s="75"/>
      <c r="L985" s="75"/>
    </row>
    <row r="986" spans="3:12" x14ac:dyDescent="0.2">
      <c r="C986" s="75"/>
      <c r="D986" s="75"/>
      <c r="E986" s="75"/>
      <c r="F986" s="12"/>
      <c r="G986" s="12"/>
      <c r="H986" s="8"/>
      <c r="J986" s="75"/>
      <c r="K986" s="75"/>
      <c r="L986" s="75"/>
    </row>
    <row r="987" spans="3:12" x14ac:dyDescent="0.2">
      <c r="C987" s="75"/>
      <c r="D987" s="75"/>
      <c r="E987" s="75"/>
      <c r="F987" s="12"/>
      <c r="G987" s="12"/>
      <c r="H987" s="8"/>
      <c r="J987" s="75"/>
      <c r="K987" s="75"/>
      <c r="L987" s="75"/>
    </row>
    <row r="988" spans="3:12" x14ac:dyDescent="0.2">
      <c r="C988" s="75"/>
      <c r="D988" s="75"/>
      <c r="E988" s="75"/>
      <c r="F988" s="12"/>
      <c r="G988" s="12"/>
      <c r="H988" s="8"/>
      <c r="J988" s="75"/>
      <c r="K988" s="75"/>
      <c r="L988" s="75"/>
    </row>
    <row r="989" spans="3:12" x14ac:dyDescent="0.2">
      <c r="C989" s="75"/>
      <c r="D989" s="75"/>
      <c r="E989" s="75"/>
      <c r="F989" s="12"/>
      <c r="G989" s="12"/>
      <c r="H989" s="8"/>
      <c r="J989" s="75"/>
      <c r="K989" s="75"/>
      <c r="L989" s="75"/>
    </row>
    <row r="990" spans="3:12" x14ac:dyDescent="0.2">
      <c r="C990" s="75"/>
      <c r="D990" s="75"/>
      <c r="E990" s="75"/>
      <c r="F990" s="12"/>
      <c r="G990" s="12"/>
      <c r="H990" s="8"/>
      <c r="J990" s="75"/>
      <c r="K990" s="75"/>
      <c r="L990" s="75"/>
    </row>
    <row r="991" spans="3:12" x14ac:dyDescent="0.2">
      <c r="C991" s="75"/>
      <c r="D991" s="75"/>
      <c r="E991" s="75"/>
      <c r="F991" s="12"/>
      <c r="G991" s="12"/>
      <c r="H991" s="8"/>
      <c r="J991" s="75"/>
      <c r="K991" s="75"/>
      <c r="L991" s="75"/>
    </row>
    <row r="992" spans="3:12" x14ac:dyDescent="0.2">
      <c r="C992" s="75"/>
      <c r="D992" s="75"/>
      <c r="E992" s="75"/>
      <c r="F992" s="12"/>
      <c r="G992" s="12"/>
      <c r="H992" s="8"/>
      <c r="J992" s="75"/>
      <c r="K992" s="75"/>
      <c r="L992" s="75"/>
    </row>
    <row r="993" spans="3:12" x14ac:dyDescent="0.2">
      <c r="C993" s="75"/>
      <c r="D993" s="75"/>
      <c r="E993" s="75"/>
      <c r="F993" s="12"/>
      <c r="G993" s="12"/>
      <c r="H993" s="8"/>
      <c r="J993" s="75"/>
      <c r="K993" s="75"/>
      <c r="L993" s="75"/>
    </row>
    <row r="994" spans="3:12" x14ac:dyDescent="0.2">
      <c r="C994" s="75"/>
      <c r="D994" s="75"/>
      <c r="E994" s="75"/>
      <c r="F994" s="12"/>
      <c r="G994" s="12"/>
      <c r="H994" s="8"/>
      <c r="J994" s="75"/>
      <c r="K994" s="75"/>
      <c r="L994" s="75"/>
    </row>
    <row r="995" spans="3:12" x14ac:dyDescent="0.2">
      <c r="C995" s="75"/>
      <c r="D995" s="75"/>
      <c r="E995" s="75"/>
      <c r="F995" s="12"/>
      <c r="G995" s="12"/>
      <c r="H995" s="8"/>
      <c r="J995" s="75"/>
      <c r="K995" s="75"/>
      <c r="L995" s="75"/>
    </row>
    <row r="996" spans="3:12" x14ac:dyDescent="0.2">
      <c r="C996" s="75"/>
      <c r="D996" s="75"/>
      <c r="E996" s="75"/>
      <c r="F996" s="12"/>
      <c r="G996" s="12"/>
      <c r="H996" s="8"/>
      <c r="J996" s="75"/>
      <c r="K996" s="75"/>
      <c r="L996" s="75"/>
    </row>
    <row r="997" spans="3:12" x14ac:dyDescent="0.2">
      <c r="C997" s="75"/>
      <c r="D997" s="75"/>
      <c r="E997" s="75"/>
      <c r="F997" s="12"/>
      <c r="G997" s="12"/>
      <c r="H997" s="8"/>
      <c r="J997" s="75"/>
      <c r="K997" s="75"/>
      <c r="L997" s="75"/>
    </row>
    <row r="998" spans="3:12" x14ac:dyDescent="0.2">
      <c r="C998" s="75"/>
      <c r="D998" s="75"/>
      <c r="E998" s="75"/>
      <c r="F998" s="12"/>
      <c r="G998" s="12"/>
      <c r="H998" s="8"/>
      <c r="J998" s="75"/>
      <c r="K998" s="75"/>
      <c r="L998" s="75"/>
    </row>
    <row r="999" spans="3:12" x14ac:dyDescent="0.2">
      <c r="C999" s="75"/>
      <c r="D999" s="75"/>
      <c r="E999" s="75"/>
      <c r="F999" s="12"/>
      <c r="G999" s="12"/>
      <c r="H999" s="8"/>
      <c r="J999" s="75"/>
      <c r="K999" s="75"/>
      <c r="L999" s="75"/>
    </row>
    <row r="1000" spans="3:12" x14ac:dyDescent="0.2">
      <c r="C1000" s="75"/>
      <c r="D1000" s="75"/>
      <c r="E1000" s="75"/>
      <c r="F1000" s="12"/>
      <c r="G1000" s="12"/>
      <c r="H1000" s="8"/>
      <c r="J1000" s="75"/>
      <c r="K1000" s="75"/>
      <c r="L1000" s="75"/>
    </row>
    <row r="1001" spans="3:12" x14ac:dyDescent="0.2">
      <c r="C1001" s="75"/>
      <c r="D1001" s="75"/>
      <c r="E1001" s="75"/>
      <c r="F1001" s="12"/>
      <c r="G1001" s="12"/>
      <c r="H1001" s="8"/>
      <c r="J1001" s="75"/>
      <c r="K1001" s="75"/>
      <c r="L1001" s="75"/>
    </row>
    <row r="1002" spans="3:12" x14ac:dyDescent="0.2">
      <c r="C1002" s="75"/>
      <c r="D1002" s="75"/>
      <c r="E1002" s="75"/>
      <c r="F1002" s="12"/>
      <c r="G1002" s="12"/>
      <c r="H1002" s="8"/>
      <c r="J1002" s="75"/>
      <c r="K1002" s="75"/>
      <c r="L1002" s="75"/>
    </row>
    <row r="1003" spans="3:12" x14ac:dyDescent="0.2">
      <c r="C1003" s="75"/>
      <c r="D1003" s="75"/>
      <c r="E1003" s="75"/>
      <c r="F1003" s="12"/>
      <c r="G1003" s="12"/>
      <c r="H1003" s="8"/>
      <c r="J1003" s="75"/>
      <c r="K1003" s="75"/>
      <c r="L1003" s="75"/>
    </row>
    <row r="1004" spans="3:12" x14ac:dyDescent="0.2">
      <c r="C1004" s="75"/>
      <c r="D1004" s="75"/>
      <c r="E1004" s="75"/>
      <c r="F1004" s="12"/>
      <c r="G1004" s="12"/>
      <c r="H1004" s="8"/>
      <c r="J1004" s="75"/>
      <c r="K1004" s="75"/>
      <c r="L1004" s="75"/>
    </row>
    <row r="1005" spans="3:12" x14ac:dyDescent="0.2">
      <c r="C1005" s="75"/>
      <c r="D1005" s="75"/>
      <c r="E1005" s="75"/>
      <c r="F1005" s="12"/>
      <c r="G1005" s="12"/>
      <c r="H1005" s="8"/>
      <c r="J1005" s="75"/>
      <c r="K1005" s="75"/>
      <c r="L1005" s="75"/>
    </row>
    <row r="1006" spans="3:12" x14ac:dyDescent="0.2">
      <c r="C1006" s="75"/>
      <c r="D1006" s="75"/>
      <c r="E1006" s="75"/>
      <c r="F1006" s="12"/>
      <c r="G1006" s="12"/>
      <c r="H1006" s="8"/>
      <c r="J1006" s="75"/>
      <c r="K1006" s="75"/>
      <c r="L1006" s="75"/>
    </row>
    <row r="1007" spans="3:12" x14ac:dyDescent="0.2">
      <c r="C1007" s="75"/>
      <c r="D1007" s="75"/>
      <c r="E1007" s="75"/>
      <c r="F1007" s="12"/>
      <c r="G1007" s="12"/>
      <c r="H1007" s="8"/>
      <c r="J1007" s="75"/>
      <c r="K1007" s="75"/>
      <c r="L1007" s="75"/>
    </row>
    <row r="1008" spans="3:12" x14ac:dyDescent="0.2">
      <c r="C1008" s="75"/>
      <c r="D1008" s="75"/>
      <c r="E1008" s="75"/>
      <c r="F1008" s="12"/>
      <c r="G1008" s="12"/>
      <c r="H1008" s="8"/>
      <c r="J1008" s="75"/>
      <c r="K1008" s="75"/>
      <c r="L1008" s="75"/>
    </row>
    <row r="1009" spans="3:12" x14ac:dyDescent="0.2">
      <c r="C1009" s="75"/>
      <c r="D1009" s="75"/>
      <c r="E1009" s="75"/>
      <c r="F1009" s="12"/>
      <c r="G1009" s="12"/>
      <c r="H1009" s="8"/>
      <c r="J1009" s="75"/>
      <c r="K1009" s="75"/>
      <c r="L1009" s="75"/>
    </row>
    <row r="1010" spans="3:12" x14ac:dyDescent="0.2">
      <c r="C1010" s="75"/>
      <c r="D1010" s="75"/>
      <c r="E1010" s="75"/>
      <c r="F1010" s="12"/>
      <c r="G1010" s="12"/>
      <c r="H1010" s="8"/>
      <c r="J1010" s="75"/>
      <c r="K1010" s="75"/>
      <c r="L1010" s="75"/>
    </row>
    <row r="1011" spans="3:12" x14ac:dyDescent="0.2">
      <c r="C1011" s="75"/>
      <c r="D1011" s="75"/>
      <c r="E1011" s="75"/>
      <c r="F1011" s="12"/>
      <c r="G1011" s="12"/>
      <c r="H1011" s="8"/>
      <c r="J1011" s="75"/>
      <c r="K1011" s="75"/>
      <c r="L1011" s="75"/>
    </row>
    <row r="1012" spans="3:12" x14ac:dyDescent="0.2">
      <c r="C1012" s="75"/>
      <c r="D1012" s="75"/>
      <c r="E1012" s="75"/>
      <c r="F1012" s="12"/>
      <c r="G1012" s="12"/>
      <c r="H1012" s="8"/>
      <c r="J1012" s="75"/>
      <c r="K1012" s="75"/>
      <c r="L1012" s="75"/>
    </row>
    <row r="1013" spans="3:12" x14ac:dyDescent="0.2">
      <c r="C1013" s="75"/>
      <c r="D1013" s="75"/>
      <c r="E1013" s="75"/>
      <c r="F1013" s="12"/>
      <c r="G1013" s="12"/>
      <c r="H1013" s="8"/>
      <c r="J1013" s="75"/>
      <c r="K1013" s="75"/>
      <c r="L1013" s="75"/>
    </row>
    <row r="1014" spans="3:12" x14ac:dyDescent="0.2">
      <c r="C1014" s="75"/>
      <c r="D1014" s="75"/>
      <c r="E1014" s="75"/>
      <c r="F1014" s="12"/>
      <c r="G1014" s="12"/>
      <c r="H1014" s="8"/>
      <c r="J1014" s="75"/>
      <c r="K1014" s="75"/>
      <c r="L1014" s="75"/>
    </row>
    <row r="1015" spans="3:12" x14ac:dyDescent="0.2">
      <c r="C1015" s="75"/>
      <c r="D1015" s="75"/>
      <c r="E1015" s="75"/>
      <c r="F1015" s="12"/>
      <c r="G1015" s="12"/>
      <c r="H1015" s="8"/>
      <c r="J1015" s="75"/>
      <c r="K1015" s="75"/>
      <c r="L1015" s="75"/>
    </row>
    <row r="1016" spans="3:12" x14ac:dyDescent="0.2">
      <c r="C1016" s="75"/>
      <c r="D1016" s="75"/>
      <c r="E1016" s="75"/>
      <c r="F1016" s="12"/>
      <c r="G1016" s="12"/>
      <c r="H1016" s="8"/>
      <c r="J1016" s="75"/>
      <c r="K1016" s="75"/>
      <c r="L1016" s="75"/>
    </row>
    <row r="1017" spans="3:12" x14ac:dyDescent="0.2">
      <c r="C1017" s="75"/>
      <c r="D1017" s="75"/>
      <c r="E1017" s="75"/>
      <c r="F1017" s="12"/>
      <c r="G1017" s="12"/>
      <c r="H1017" s="8"/>
      <c r="J1017" s="75"/>
      <c r="K1017" s="75"/>
      <c r="L1017" s="75"/>
    </row>
    <row r="1018" spans="3:12" x14ac:dyDescent="0.2">
      <c r="C1018" s="75"/>
      <c r="D1018" s="75"/>
      <c r="E1018" s="75"/>
      <c r="F1018" s="12"/>
      <c r="G1018" s="12"/>
      <c r="H1018" s="8"/>
      <c r="J1018" s="75"/>
      <c r="K1018" s="75"/>
      <c r="L1018" s="75"/>
    </row>
    <row r="1019" spans="3:12" x14ac:dyDescent="0.2">
      <c r="C1019" s="75"/>
      <c r="D1019" s="75"/>
      <c r="E1019" s="75"/>
      <c r="F1019" s="12"/>
      <c r="G1019" s="12"/>
      <c r="H1019" s="8"/>
      <c r="J1019" s="75"/>
      <c r="K1019" s="75"/>
      <c r="L1019" s="75"/>
    </row>
    <row r="1020" spans="3:12" x14ac:dyDescent="0.2">
      <c r="C1020" s="75"/>
      <c r="D1020" s="75"/>
      <c r="E1020" s="75"/>
      <c r="F1020" s="12"/>
      <c r="G1020" s="12"/>
      <c r="H1020" s="8"/>
      <c r="J1020" s="75"/>
      <c r="K1020" s="75"/>
      <c r="L1020" s="75"/>
    </row>
    <row r="1021" spans="3:12" x14ac:dyDescent="0.2">
      <c r="C1021" s="75"/>
      <c r="D1021" s="75"/>
      <c r="E1021" s="75"/>
      <c r="F1021" s="12"/>
      <c r="G1021" s="12"/>
      <c r="H1021" s="8"/>
      <c r="J1021" s="75"/>
      <c r="K1021" s="75"/>
      <c r="L1021" s="75"/>
    </row>
    <row r="1022" spans="3:12" x14ac:dyDescent="0.2">
      <c r="C1022" s="75"/>
      <c r="D1022" s="75"/>
      <c r="E1022" s="75"/>
      <c r="F1022" s="12"/>
      <c r="G1022" s="12"/>
      <c r="H1022" s="8"/>
      <c r="J1022" s="75"/>
      <c r="K1022" s="75"/>
      <c r="L1022" s="75"/>
    </row>
    <row r="1023" spans="3:12" x14ac:dyDescent="0.2">
      <c r="C1023" s="75"/>
      <c r="D1023" s="75"/>
      <c r="E1023" s="75"/>
      <c r="F1023" s="12"/>
      <c r="G1023" s="12"/>
      <c r="H1023" s="8"/>
      <c r="J1023" s="75"/>
      <c r="K1023" s="75"/>
      <c r="L1023" s="75"/>
    </row>
    <row r="1024" spans="3:12" x14ac:dyDescent="0.2">
      <c r="C1024" s="75"/>
      <c r="D1024" s="75"/>
      <c r="E1024" s="75"/>
      <c r="F1024" s="12"/>
      <c r="G1024" s="12"/>
      <c r="H1024" s="8"/>
      <c r="J1024" s="75"/>
      <c r="K1024" s="75"/>
      <c r="L1024" s="75"/>
    </row>
    <row r="1025" spans="3:12" x14ac:dyDescent="0.2">
      <c r="C1025" s="75"/>
      <c r="D1025" s="75"/>
      <c r="E1025" s="75"/>
      <c r="F1025" s="12"/>
      <c r="G1025" s="12"/>
      <c r="H1025" s="8"/>
      <c r="J1025" s="75"/>
      <c r="K1025" s="75"/>
      <c r="L1025" s="75"/>
    </row>
    <row r="1026" spans="3:12" x14ac:dyDescent="0.2">
      <c r="C1026" s="75"/>
      <c r="D1026" s="75"/>
      <c r="E1026" s="75"/>
      <c r="F1026" s="12"/>
      <c r="G1026" s="12"/>
      <c r="H1026" s="8"/>
      <c r="J1026" s="75"/>
      <c r="K1026" s="75"/>
      <c r="L1026" s="75"/>
    </row>
    <row r="1027" spans="3:12" x14ac:dyDescent="0.2">
      <c r="C1027" s="75"/>
      <c r="D1027" s="75"/>
      <c r="E1027" s="75"/>
      <c r="F1027" s="12"/>
      <c r="G1027" s="12"/>
      <c r="H1027" s="8"/>
      <c r="J1027" s="75"/>
      <c r="K1027" s="75"/>
      <c r="L1027" s="75"/>
    </row>
    <row r="1028" spans="3:12" x14ac:dyDescent="0.2">
      <c r="C1028" s="75"/>
      <c r="D1028" s="75"/>
      <c r="E1028" s="75"/>
      <c r="F1028" s="12"/>
      <c r="G1028" s="12"/>
      <c r="H1028" s="8"/>
      <c r="J1028" s="75"/>
      <c r="K1028" s="75"/>
      <c r="L1028" s="75"/>
    </row>
    <row r="1029" spans="3:12" x14ac:dyDescent="0.2">
      <c r="C1029" s="75"/>
      <c r="D1029" s="75"/>
      <c r="E1029" s="75"/>
      <c r="F1029" s="12"/>
      <c r="G1029" s="12"/>
      <c r="H1029" s="8"/>
      <c r="J1029" s="75"/>
      <c r="K1029" s="75"/>
      <c r="L1029" s="75"/>
    </row>
    <row r="1030" spans="3:12" x14ac:dyDescent="0.2">
      <c r="C1030" s="75"/>
      <c r="D1030" s="75"/>
      <c r="E1030" s="75"/>
      <c r="F1030" s="12"/>
      <c r="G1030" s="12"/>
      <c r="H1030" s="8"/>
      <c r="J1030" s="75"/>
      <c r="K1030" s="75"/>
      <c r="L1030" s="75"/>
    </row>
    <row r="1031" spans="3:12" x14ac:dyDescent="0.2">
      <c r="C1031" s="75"/>
      <c r="D1031" s="75"/>
      <c r="E1031" s="75"/>
      <c r="F1031" s="12"/>
      <c r="G1031" s="12"/>
      <c r="H1031" s="8"/>
      <c r="J1031" s="75"/>
      <c r="K1031" s="75"/>
      <c r="L1031" s="75"/>
    </row>
    <row r="1032" spans="3:12" x14ac:dyDescent="0.2">
      <c r="C1032" s="75"/>
      <c r="D1032" s="75"/>
      <c r="E1032" s="75"/>
      <c r="F1032" s="12"/>
      <c r="G1032" s="12"/>
      <c r="H1032" s="8"/>
      <c r="J1032" s="75"/>
      <c r="K1032" s="75"/>
      <c r="L1032" s="75"/>
    </row>
    <row r="1033" spans="3:12" x14ac:dyDescent="0.2">
      <c r="C1033" s="75"/>
      <c r="D1033" s="75"/>
      <c r="E1033" s="75"/>
      <c r="F1033" s="12"/>
      <c r="G1033" s="12"/>
      <c r="H1033" s="8"/>
      <c r="J1033" s="75"/>
      <c r="K1033" s="75"/>
      <c r="L1033" s="75"/>
    </row>
    <row r="1034" spans="3:12" x14ac:dyDescent="0.2">
      <c r="C1034" s="75"/>
      <c r="D1034" s="75"/>
      <c r="E1034" s="75"/>
      <c r="F1034" s="12"/>
      <c r="G1034" s="12"/>
      <c r="H1034" s="8"/>
      <c r="J1034" s="75"/>
      <c r="K1034" s="75"/>
      <c r="L1034" s="75"/>
    </row>
    <row r="1035" spans="3:12" x14ac:dyDescent="0.2">
      <c r="C1035" s="75"/>
      <c r="D1035" s="75"/>
      <c r="E1035" s="75"/>
      <c r="F1035" s="12"/>
      <c r="G1035" s="12"/>
      <c r="H1035" s="8"/>
      <c r="J1035" s="75"/>
      <c r="K1035" s="75"/>
      <c r="L1035" s="75"/>
    </row>
    <row r="1036" spans="3:12" x14ac:dyDescent="0.2">
      <c r="C1036" s="75"/>
      <c r="D1036" s="75"/>
      <c r="E1036" s="75"/>
      <c r="F1036" s="12"/>
      <c r="G1036" s="12"/>
      <c r="H1036" s="8"/>
      <c r="J1036" s="75"/>
      <c r="K1036" s="75"/>
      <c r="L1036" s="75"/>
    </row>
    <row r="1037" spans="3:12" x14ac:dyDescent="0.2">
      <c r="C1037" s="75"/>
      <c r="D1037" s="75"/>
      <c r="E1037" s="75"/>
      <c r="F1037" s="12"/>
      <c r="G1037" s="12"/>
      <c r="H1037" s="8"/>
      <c r="J1037" s="75"/>
      <c r="K1037" s="75"/>
      <c r="L1037" s="75"/>
    </row>
    <row r="1038" spans="3:12" x14ac:dyDescent="0.2">
      <c r="C1038" s="75"/>
      <c r="D1038" s="75"/>
      <c r="E1038" s="75"/>
      <c r="F1038" s="12"/>
      <c r="G1038" s="12"/>
      <c r="H1038" s="8"/>
      <c r="J1038" s="75"/>
      <c r="K1038" s="75"/>
      <c r="L1038" s="75"/>
    </row>
    <row r="1039" spans="3:12" x14ac:dyDescent="0.2">
      <c r="C1039" s="75"/>
      <c r="D1039" s="75"/>
      <c r="E1039" s="75"/>
      <c r="F1039" s="12"/>
      <c r="G1039" s="12"/>
      <c r="H1039" s="8"/>
      <c r="J1039" s="75"/>
      <c r="K1039" s="75"/>
      <c r="L1039" s="75"/>
    </row>
    <row r="1040" spans="3:12" x14ac:dyDescent="0.2">
      <c r="C1040" s="75"/>
      <c r="D1040" s="75"/>
      <c r="E1040" s="75"/>
      <c r="F1040" s="12"/>
      <c r="G1040" s="12"/>
      <c r="H1040" s="8"/>
      <c r="J1040" s="75"/>
      <c r="K1040" s="75"/>
      <c r="L1040" s="75"/>
    </row>
    <row r="1041" spans="3:12" x14ac:dyDescent="0.2">
      <c r="C1041" s="75"/>
      <c r="D1041" s="75"/>
      <c r="E1041" s="75"/>
      <c r="F1041" s="12"/>
      <c r="G1041" s="12"/>
      <c r="H1041" s="8"/>
      <c r="J1041" s="75"/>
      <c r="K1041" s="75"/>
      <c r="L1041" s="75"/>
    </row>
    <row r="1042" spans="3:12" x14ac:dyDescent="0.2">
      <c r="C1042" s="75"/>
      <c r="D1042" s="75"/>
      <c r="E1042" s="75"/>
      <c r="F1042" s="12"/>
      <c r="G1042" s="12"/>
      <c r="H1042" s="8"/>
      <c r="J1042" s="75"/>
      <c r="K1042" s="75"/>
      <c r="L1042" s="75"/>
    </row>
  </sheetData>
  <autoFilter ref="A6:M249"/>
  <sortState ref="A7:P248">
    <sortCondition descending="1" ref="C7:C248"/>
  </sortState>
  <mergeCells count="2">
    <mergeCell ref="C5:E5"/>
    <mergeCell ref="J5:L5"/>
  </mergeCells>
  <pageMargins left="0.75" right="0.75" top="1" bottom="1" header="0.5" footer="0.5"/>
  <pageSetup orientation="portrait" verticalDpi="599" r:id="rId1"/>
  <headerFooter alignWithMargins="0"/>
  <ignoredErrors>
    <ignoredError sqref="E249" formula="1"/>
    <ignoredError sqref="H6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M1059"/>
  <sheetViews>
    <sheetView showGridLines="0" zoomScaleNormal="100" workbookViewId="0"/>
  </sheetViews>
  <sheetFormatPr defaultRowHeight="12.75" x14ac:dyDescent="0.2"/>
  <cols>
    <col min="1" max="1" width="56.42578125" style="98" customWidth="1"/>
    <col min="2" max="2" width="13.5703125" style="98" customWidth="1"/>
    <col min="3" max="5" width="11.42578125" style="55" customWidth="1"/>
    <col min="6" max="6" width="11.42578125" style="98" customWidth="1"/>
    <col min="7" max="7" width="11.42578125" style="99" customWidth="1"/>
    <col min="8" max="8" width="11.42578125" style="100" customWidth="1"/>
    <col min="9" max="9" width="7.5703125" style="96" customWidth="1"/>
    <col min="10" max="11" width="10" style="96" bestFit="1" customWidth="1"/>
    <col min="12" max="249" width="9.140625" style="96"/>
    <col min="250" max="250" width="56.42578125" style="96" customWidth="1"/>
    <col min="251" max="251" width="13.5703125" style="96" customWidth="1"/>
    <col min="252" max="257" width="11.42578125" style="96" customWidth="1"/>
    <col min="258" max="505" width="9.140625" style="96"/>
    <col min="506" max="506" width="56.42578125" style="96" customWidth="1"/>
    <col min="507" max="507" width="13.5703125" style="96" customWidth="1"/>
    <col min="508" max="513" width="11.42578125" style="96" customWidth="1"/>
    <col min="514" max="761" width="9.140625" style="96"/>
    <col min="762" max="762" width="56.42578125" style="96" customWidth="1"/>
    <col min="763" max="763" width="13.5703125" style="96" customWidth="1"/>
    <col min="764" max="769" width="11.42578125" style="96" customWidth="1"/>
    <col min="770" max="1017" width="9.140625" style="96"/>
    <col min="1018" max="1018" width="56.42578125" style="96" customWidth="1"/>
    <col min="1019" max="1019" width="13.5703125" style="96" customWidth="1"/>
    <col min="1020" max="1025" width="11.42578125" style="96" customWidth="1"/>
    <col min="1026" max="1273" width="9.140625" style="96"/>
    <col min="1274" max="1274" width="56.42578125" style="96" customWidth="1"/>
    <col min="1275" max="1275" width="13.5703125" style="96" customWidth="1"/>
    <col min="1276" max="1281" width="11.42578125" style="96" customWidth="1"/>
    <col min="1282" max="1529" width="9.140625" style="96"/>
    <col min="1530" max="1530" width="56.42578125" style="96" customWidth="1"/>
    <col min="1531" max="1531" width="13.5703125" style="96" customWidth="1"/>
    <col min="1532" max="1537" width="11.42578125" style="96" customWidth="1"/>
    <col min="1538" max="1785" width="9.140625" style="96"/>
    <col min="1786" max="1786" width="56.42578125" style="96" customWidth="1"/>
    <col min="1787" max="1787" width="13.5703125" style="96" customWidth="1"/>
    <col min="1788" max="1793" width="11.42578125" style="96" customWidth="1"/>
    <col min="1794" max="2041" width="9.140625" style="96"/>
    <col min="2042" max="2042" width="56.42578125" style="96" customWidth="1"/>
    <col min="2043" max="2043" width="13.5703125" style="96" customWidth="1"/>
    <col min="2044" max="2049" width="11.42578125" style="96" customWidth="1"/>
    <col min="2050" max="2297" width="9.140625" style="96"/>
    <col min="2298" max="2298" width="56.42578125" style="96" customWidth="1"/>
    <col min="2299" max="2299" width="13.5703125" style="96" customWidth="1"/>
    <col min="2300" max="2305" width="11.42578125" style="96" customWidth="1"/>
    <col min="2306" max="2553" width="9.140625" style="96"/>
    <col min="2554" max="2554" width="56.42578125" style="96" customWidth="1"/>
    <col min="2555" max="2555" width="13.5703125" style="96" customWidth="1"/>
    <col min="2556" max="2561" width="11.42578125" style="96" customWidth="1"/>
    <col min="2562" max="2809" width="9.140625" style="96"/>
    <col min="2810" max="2810" width="56.42578125" style="96" customWidth="1"/>
    <col min="2811" max="2811" width="13.5703125" style="96" customWidth="1"/>
    <col min="2812" max="2817" width="11.42578125" style="96" customWidth="1"/>
    <col min="2818" max="3065" width="9.140625" style="96"/>
    <col min="3066" max="3066" width="56.42578125" style="96" customWidth="1"/>
    <col min="3067" max="3067" width="13.5703125" style="96" customWidth="1"/>
    <col min="3068" max="3073" width="11.42578125" style="96" customWidth="1"/>
    <col min="3074" max="3321" width="9.140625" style="96"/>
    <col min="3322" max="3322" width="56.42578125" style="96" customWidth="1"/>
    <col min="3323" max="3323" width="13.5703125" style="96" customWidth="1"/>
    <col min="3324" max="3329" width="11.42578125" style="96" customWidth="1"/>
    <col min="3330" max="3577" width="9.140625" style="96"/>
    <col min="3578" max="3578" width="56.42578125" style="96" customWidth="1"/>
    <col min="3579" max="3579" width="13.5703125" style="96" customWidth="1"/>
    <col min="3580" max="3585" width="11.42578125" style="96" customWidth="1"/>
    <col min="3586" max="3833" width="9.140625" style="96"/>
    <col min="3834" max="3834" width="56.42578125" style="96" customWidth="1"/>
    <col min="3835" max="3835" width="13.5703125" style="96" customWidth="1"/>
    <col min="3836" max="3841" width="11.42578125" style="96" customWidth="1"/>
    <col min="3842" max="4089" width="9.140625" style="96"/>
    <col min="4090" max="4090" width="56.42578125" style="96" customWidth="1"/>
    <col min="4091" max="4091" width="13.5703125" style="96" customWidth="1"/>
    <col min="4092" max="4097" width="11.42578125" style="96" customWidth="1"/>
    <col min="4098" max="4345" width="9.140625" style="96"/>
    <col min="4346" max="4346" width="56.42578125" style="96" customWidth="1"/>
    <col min="4347" max="4347" width="13.5703125" style="96" customWidth="1"/>
    <col min="4348" max="4353" width="11.42578125" style="96" customWidth="1"/>
    <col min="4354" max="4601" width="9.140625" style="96"/>
    <col min="4602" max="4602" width="56.42578125" style="96" customWidth="1"/>
    <col min="4603" max="4603" width="13.5703125" style="96" customWidth="1"/>
    <col min="4604" max="4609" width="11.42578125" style="96" customWidth="1"/>
    <col min="4610" max="4857" width="9.140625" style="96"/>
    <col min="4858" max="4858" width="56.42578125" style="96" customWidth="1"/>
    <col min="4859" max="4859" width="13.5703125" style="96" customWidth="1"/>
    <col min="4860" max="4865" width="11.42578125" style="96" customWidth="1"/>
    <col min="4866" max="5113" width="9.140625" style="96"/>
    <col min="5114" max="5114" width="56.42578125" style="96" customWidth="1"/>
    <col min="5115" max="5115" width="13.5703125" style="96" customWidth="1"/>
    <col min="5116" max="5121" width="11.42578125" style="96" customWidth="1"/>
    <col min="5122" max="5369" width="9.140625" style="96"/>
    <col min="5370" max="5370" width="56.42578125" style="96" customWidth="1"/>
    <col min="5371" max="5371" width="13.5703125" style="96" customWidth="1"/>
    <col min="5372" max="5377" width="11.42578125" style="96" customWidth="1"/>
    <col min="5378" max="5625" width="9.140625" style="96"/>
    <col min="5626" max="5626" width="56.42578125" style="96" customWidth="1"/>
    <col min="5627" max="5627" width="13.5703125" style="96" customWidth="1"/>
    <col min="5628" max="5633" width="11.42578125" style="96" customWidth="1"/>
    <col min="5634" max="5881" width="9.140625" style="96"/>
    <col min="5882" max="5882" width="56.42578125" style="96" customWidth="1"/>
    <col min="5883" max="5883" width="13.5703125" style="96" customWidth="1"/>
    <col min="5884" max="5889" width="11.42578125" style="96" customWidth="1"/>
    <col min="5890" max="6137" width="9.140625" style="96"/>
    <col min="6138" max="6138" width="56.42578125" style="96" customWidth="1"/>
    <col min="6139" max="6139" width="13.5703125" style="96" customWidth="1"/>
    <col min="6140" max="6145" width="11.42578125" style="96" customWidth="1"/>
    <col min="6146" max="6393" width="9.140625" style="96"/>
    <col min="6394" max="6394" width="56.42578125" style="96" customWidth="1"/>
    <col min="6395" max="6395" width="13.5703125" style="96" customWidth="1"/>
    <col min="6396" max="6401" width="11.42578125" style="96" customWidth="1"/>
    <col min="6402" max="6649" width="9.140625" style="96"/>
    <col min="6650" max="6650" width="56.42578125" style="96" customWidth="1"/>
    <col min="6651" max="6651" width="13.5703125" style="96" customWidth="1"/>
    <col min="6652" max="6657" width="11.42578125" style="96" customWidth="1"/>
    <col min="6658" max="6905" width="9.140625" style="96"/>
    <col min="6906" max="6906" width="56.42578125" style="96" customWidth="1"/>
    <col min="6907" max="6907" width="13.5703125" style="96" customWidth="1"/>
    <col min="6908" max="6913" width="11.42578125" style="96" customWidth="1"/>
    <col min="6914" max="7161" width="9.140625" style="96"/>
    <col min="7162" max="7162" width="56.42578125" style="96" customWidth="1"/>
    <col min="7163" max="7163" width="13.5703125" style="96" customWidth="1"/>
    <col min="7164" max="7169" width="11.42578125" style="96" customWidth="1"/>
    <col min="7170" max="7417" width="9.140625" style="96"/>
    <col min="7418" max="7418" width="56.42578125" style="96" customWidth="1"/>
    <col min="7419" max="7419" width="13.5703125" style="96" customWidth="1"/>
    <col min="7420" max="7425" width="11.42578125" style="96" customWidth="1"/>
    <col min="7426" max="7673" width="9.140625" style="96"/>
    <col min="7674" max="7674" width="56.42578125" style="96" customWidth="1"/>
    <col min="7675" max="7675" width="13.5703125" style="96" customWidth="1"/>
    <col min="7676" max="7681" width="11.42578125" style="96" customWidth="1"/>
    <col min="7682" max="7929" width="9.140625" style="96"/>
    <col min="7930" max="7930" width="56.42578125" style="96" customWidth="1"/>
    <col min="7931" max="7931" width="13.5703125" style="96" customWidth="1"/>
    <col min="7932" max="7937" width="11.42578125" style="96" customWidth="1"/>
    <col min="7938" max="8185" width="9.140625" style="96"/>
    <col min="8186" max="8186" width="56.42578125" style="96" customWidth="1"/>
    <col min="8187" max="8187" width="13.5703125" style="96" customWidth="1"/>
    <col min="8188" max="8193" width="11.42578125" style="96" customWidth="1"/>
    <col min="8194" max="8441" width="9.140625" style="96"/>
    <col min="8442" max="8442" width="56.42578125" style="96" customWidth="1"/>
    <col min="8443" max="8443" width="13.5703125" style="96" customWidth="1"/>
    <col min="8444" max="8449" width="11.42578125" style="96" customWidth="1"/>
    <col min="8450" max="8697" width="9.140625" style="96"/>
    <col min="8698" max="8698" width="56.42578125" style="96" customWidth="1"/>
    <col min="8699" max="8699" width="13.5703125" style="96" customWidth="1"/>
    <col min="8700" max="8705" width="11.42578125" style="96" customWidth="1"/>
    <col min="8706" max="8953" width="9.140625" style="96"/>
    <col min="8954" max="8954" width="56.42578125" style="96" customWidth="1"/>
    <col min="8955" max="8955" width="13.5703125" style="96" customWidth="1"/>
    <col min="8956" max="8961" width="11.42578125" style="96" customWidth="1"/>
    <col min="8962" max="9209" width="9.140625" style="96"/>
    <col min="9210" max="9210" width="56.42578125" style="96" customWidth="1"/>
    <col min="9211" max="9211" width="13.5703125" style="96" customWidth="1"/>
    <col min="9212" max="9217" width="11.42578125" style="96" customWidth="1"/>
    <col min="9218" max="9465" width="9.140625" style="96"/>
    <col min="9466" max="9466" width="56.42578125" style="96" customWidth="1"/>
    <col min="9467" max="9467" width="13.5703125" style="96" customWidth="1"/>
    <col min="9468" max="9473" width="11.42578125" style="96" customWidth="1"/>
    <col min="9474" max="9721" width="9.140625" style="96"/>
    <col min="9722" max="9722" width="56.42578125" style="96" customWidth="1"/>
    <col min="9723" max="9723" width="13.5703125" style="96" customWidth="1"/>
    <col min="9724" max="9729" width="11.42578125" style="96" customWidth="1"/>
    <col min="9730" max="9977" width="9.140625" style="96"/>
    <col min="9978" max="9978" width="56.42578125" style="96" customWidth="1"/>
    <col min="9979" max="9979" width="13.5703125" style="96" customWidth="1"/>
    <col min="9980" max="9985" width="11.42578125" style="96" customWidth="1"/>
    <col min="9986" max="10233" width="9.140625" style="96"/>
    <col min="10234" max="10234" width="56.42578125" style="96" customWidth="1"/>
    <col min="10235" max="10235" width="13.5703125" style="96" customWidth="1"/>
    <col min="10236" max="10241" width="11.42578125" style="96" customWidth="1"/>
    <col min="10242" max="10489" width="9.140625" style="96"/>
    <col min="10490" max="10490" width="56.42578125" style="96" customWidth="1"/>
    <col min="10491" max="10491" width="13.5703125" style="96" customWidth="1"/>
    <col min="10492" max="10497" width="11.42578125" style="96" customWidth="1"/>
    <col min="10498" max="10745" width="9.140625" style="96"/>
    <col min="10746" max="10746" width="56.42578125" style="96" customWidth="1"/>
    <col min="10747" max="10747" width="13.5703125" style="96" customWidth="1"/>
    <col min="10748" max="10753" width="11.42578125" style="96" customWidth="1"/>
    <col min="10754" max="11001" width="9.140625" style="96"/>
    <col min="11002" max="11002" width="56.42578125" style="96" customWidth="1"/>
    <col min="11003" max="11003" width="13.5703125" style="96" customWidth="1"/>
    <col min="11004" max="11009" width="11.42578125" style="96" customWidth="1"/>
    <col min="11010" max="11257" width="9.140625" style="96"/>
    <col min="11258" max="11258" width="56.42578125" style="96" customWidth="1"/>
    <col min="11259" max="11259" width="13.5703125" style="96" customWidth="1"/>
    <col min="11260" max="11265" width="11.42578125" style="96" customWidth="1"/>
    <col min="11266" max="11513" width="9.140625" style="96"/>
    <col min="11514" max="11514" width="56.42578125" style="96" customWidth="1"/>
    <col min="11515" max="11515" width="13.5703125" style="96" customWidth="1"/>
    <col min="11516" max="11521" width="11.42578125" style="96" customWidth="1"/>
    <col min="11522" max="11769" width="9.140625" style="96"/>
    <col min="11770" max="11770" width="56.42578125" style="96" customWidth="1"/>
    <col min="11771" max="11771" width="13.5703125" style="96" customWidth="1"/>
    <col min="11772" max="11777" width="11.42578125" style="96" customWidth="1"/>
    <col min="11778" max="12025" width="9.140625" style="96"/>
    <col min="12026" max="12026" width="56.42578125" style="96" customWidth="1"/>
    <col min="12027" max="12027" width="13.5703125" style="96" customWidth="1"/>
    <col min="12028" max="12033" width="11.42578125" style="96" customWidth="1"/>
    <col min="12034" max="12281" width="9.140625" style="96"/>
    <col min="12282" max="12282" width="56.42578125" style="96" customWidth="1"/>
    <col min="12283" max="12283" width="13.5703125" style="96" customWidth="1"/>
    <col min="12284" max="12289" width="11.42578125" style="96" customWidth="1"/>
    <col min="12290" max="12537" width="9.140625" style="96"/>
    <col min="12538" max="12538" width="56.42578125" style="96" customWidth="1"/>
    <col min="12539" max="12539" width="13.5703125" style="96" customWidth="1"/>
    <col min="12540" max="12545" width="11.42578125" style="96" customWidth="1"/>
    <col min="12546" max="12793" width="9.140625" style="96"/>
    <col min="12794" max="12794" width="56.42578125" style="96" customWidth="1"/>
    <col min="12795" max="12795" width="13.5703125" style="96" customWidth="1"/>
    <col min="12796" max="12801" width="11.42578125" style="96" customWidth="1"/>
    <col min="12802" max="13049" width="9.140625" style="96"/>
    <col min="13050" max="13050" width="56.42578125" style="96" customWidth="1"/>
    <col min="13051" max="13051" width="13.5703125" style="96" customWidth="1"/>
    <col min="13052" max="13057" width="11.42578125" style="96" customWidth="1"/>
    <col min="13058" max="13305" width="9.140625" style="96"/>
    <col min="13306" max="13306" width="56.42578125" style="96" customWidth="1"/>
    <col min="13307" max="13307" width="13.5703125" style="96" customWidth="1"/>
    <col min="13308" max="13313" width="11.42578125" style="96" customWidth="1"/>
    <col min="13314" max="13561" width="9.140625" style="96"/>
    <col min="13562" max="13562" width="56.42578125" style="96" customWidth="1"/>
    <col min="13563" max="13563" width="13.5703125" style="96" customWidth="1"/>
    <col min="13564" max="13569" width="11.42578125" style="96" customWidth="1"/>
    <col min="13570" max="13817" width="9.140625" style="96"/>
    <col min="13818" max="13818" width="56.42578125" style="96" customWidth="1"/>
    <col min="13819" max="13819" width="13.5703125" style="96" customWidth="1"/>
    <col min="13820" max="13825" width="11.42578125" style="96" customWidth="1"/>
    <col min="13826" max="14073" width="9.140625" style="96"/>
    <col min="14074" max="14074" width="56.42578125" style="96" customWidth="1"/>
    <col min="14075" max="14075" width="13.5703125" style="96" customWidth="1"/>
    <col min="14076" max="14081" width="11.42578125" style="96" customWidth="1"/>
    <col min="14082" max="14329" width="9.140625" style="96"/>
    <col min="14330" max="14330" width="56.42578125" style="96" customWidth="1"/>
    <col min="14331" max="14331" width="13.5703125" style="96" customWidth="1"/>
    <col min="14332" max="14337" width="11.42578125" style="96" customWidth="1"/>
    <col min="14338" max="14585" width="9.140625" style="96"/>
    <col min="14586" max="14586" width="56.42578125" style="96" customWidth="1"/>
    <col min="14587" max="14587" width="13.5703125" style="96" customWidth="1"/>
    <col min="14588" max="14593" width="11.42578125" style="96" customWidth="1"/>
    <col min="14594" max="14841" width="9.140625" style="96"/>
    <col min="14842" max="14842" width="56.42578125" style="96" customWidth="1"/>
    <col min="14843" max="14843" width="13.5703125" style="96" customWidth="1"/>
    <col min="14844" max="14849" width="11.42578125" style="96" customWidth="1"/>
    <col min="14850" max="15097" width="9.140625" style="96"/>
    <col min="15098" max="15098" width="56.42578125" style="96" customWidth="1"/>
    <col min="15099" max="15099" width="13.5703125" style="96" customWidth="1"/>
    <col min="15100" max="15105" width="11.42578125" style="96" customWidth="1"/>
    <col min="15106" max="15353" width="9.140625" style="96"/>
    <col min="15354" max="15354" width="56.42578125" style="96" customWidth="1"/>
    <col min="15355" max="15355" width="13.5703125" style="96" customWidth="1"/>
    <col min="15356" max="15361" width="11.42578125" style="96" customWidth="1"/>
    <col min="15362" max="15609" width="9.140625" style="96"/>
    <col min="15610" max="15610" width="56.42578125" style="96" customWidth="1"/>
    <col min="15611" max="15611" width="13.5703125" style="96" customWidth="1"/>
    <col min="15612" max="15617" width="11.42578125" style="96" customWidth="1"/>
    <col min="15618" max="15865" width="9.140625" style="96"/>
    <col min="15866" max="15866" width="56.42578125" style="96" customWidth="1"/>
    <col min="15867" max="15867" width="13.5703125" style="96" customWidth="1"/>
    <col min="15868" max="15873" width="11.42578125" style="96" customWidth="1"/>
    <col min="15874" max="16121" width="9.140625" style="96"/>
    <col min="16122" max="16122" width="56.42578125" style="96" customWidth="1"/>
    <col min="16123" max="16123" width="13.5703125" style="96" customWidth="1"/>
    <col min="16124" max="16129" width="11.42578125" style="96" customWidth="1"/>
    <col min="16130" max="16384" width="9.140625" style="96"/>
  </cols>
  <sheetData>
    <row r="1" spans="1:13" s="99" customFormat="1" ht="20.25" x14ac:dyDescent="0.2">
      <c r="A1" s="97" t="s">
        <v>1530</v>
      </c>
      <c r="B1" s="98"/>
      <c r="C1" s="55"/>
      <c r="D1" s="55"/>
      <c r="E1" s="55"/>
      <c r="F1" s="98"/>
      <c r="H1" s="100"/>
    </row>
    <row r="2" spans="1:13" s="99" customFormat="1" ht="15.75" customHeight="1" x14ac:dyDescent="0.2">
      <c r="A2" s="101" t="s">
        <v>3012</v>
      </c>
      <c r="B2" s="98"/>
      <c r="C2" s="95"/>
      <c r="D2" s="55"/>
      <c r="E2" s="95"/>
      <c r="F2" s="98"/>
      <c r="H2" s="100"/>
    </row>
    <row r="3" spans="1:13" s="99" customFormat="1" ht="12" x14ac:dyDescent="0.2">
      <c r="A3" s="98"/>
      <c r="B3" s="98"/>
      <c r="C3" s="55"/>
      <c r="D3" s="55"/>
      <c r="E3" s="55"/>
      <c r="F3" s="98"/>
      <c r="H3" s="100"/>
    </row>
    <row r="4" spans="1:13" s="99" customFormat="1" ht="12" x14ac:dyDescent="0.2">
      <c r="C4" s="142"/>
      <c r="D4" s="142"/>
      <c r="E4" s="142"/>
      <c r="F4" s="172"/>
      <c r="G4" s="172"/>
      <c r="H4" s="173"/>
      <c r="I4" s="172"/>
      <c r="J4" s="172"/>
      <c r="K4" s="172"/>
      <c r="L4" s="172"/>
      <c r="M4" s="172"/>
    </row>
    <row r="5" spans="1:13" s="7" customFormat="1" ht="22.5" customHeight="1" x14ac:dyDescent="0.2">
      <c r="A5" s="127" t="s">
        <v>1531</v>
      </c>
      <c r="B5" s="128" t="s">
        <v>136</v>
      </c>
      <c r="C5" s="187" t="s">
        <v>937</v>
      </c>
      <c r="D5" s="188"/>
      <c r="E5" s="189"/>
      <c r="F5" s="129"/>
      <c r="G5" s="128" t="s">
        <v>437</v>
      </c>
      <c r="H5" s="130" t="s">
        <v>256</v>
      </c>
      <c r="J5" s="185" t="s">
        <v>2932</v>
      </c>
      <c r="K5" s="186"/>
      <c r="L5" s="186"/>
      <c r="M5" s="125"/>
    </row>
    <row r="6" spans="1:13" s="46" customFormat="1" ht="22.5" x14ac:dyDescent="0.2">
      <c r="A6" s="131"/>
      <c r="B6" s="132"/>
      <c r="C6" s="83" t="s">
        <v>2995</v>
      </c>
      <c r="D6" s="83" t="s">
        <v>2936</v>
      </c>
      <c r="E6" s="84" t="s">
        <v>133</v>
      </c>
      <c r="F6" s="124" t="s">
        <v>134</v>
      </c>
      <c r="G6" s="124" t="s">
        <v>438</v>
      </c>
      <c r="H6" s="124" t="s">
        <v>1259</v>
      </c>
      <c r="J6" s="166" t="s">
        <v>2995</v>
      </c>
      <c r="K6" s="83" t="s">
        <v>2936</v>
      </c>
      <c r="L6" s="84" t="s">
        <v>133</v>
      </c>
      <c r="M6" s="124" t="s">
        <v>135</v>
      </c>
    </row>
    <row r="7" spans="1:13" ht="12.75" customHeight="1" x14ac:dyDescent="0.2">
      <c r="A7" s="102" t="s">
        <v>1988</v>
      </c>
      <c r="B7" s="102" t="s">
        <v>1989</v>
      </c>
      <c r="C7" s="138">
        <v>7.9637802500000001</v>
      </c>
      <c r="D7" s="138">
        <v>0</v>
      </c>
      <c r="E7" s="79" t="str">
        <f t="shared" ref="E7:E38" si="0">IF(ISERROR(C7/D7-1),"",IF((C7/D7-1)&gt;10000%,"",C7/D7-1))</f>
        <v/>
      </c>
      <c r="F7" s="103">
        <f t="shared" ref="F7:F38" si="1">C7/$C$141</f>
        <v>0.33224867946779224</v>
      </c>
      <c r="G7" s="144">
        <v>0</v>
      </c>
      <c r="H7" s="144">
        <v>14.747571428571399</v>
      </c>
      <c r="J7" s="167">
        <v>0</v>
      </c>
      <c r="K7" s="89">
        <v>0</v>
      </c>
      <c r="L7" s="79" t="str">
        <f t="shared" ref="L7:L38" si="2">IF(ISERROR(J7/K7-1),"",IF((J7/K7-1)&gt;10000%,"",J7/K7-1))</f>
        <v/>
      </c>
      <c r="M7" s="79">
        <f t="shared" ref="M7:M38" si="3">IF(ISERROR(J7/C7),"",IF(J7/C7&gt;10000%,"",J7/C7))</f>
        <v>0</v>
      </c>
    </row>
    <row r="8" spans="1:13" ht="12.75" customHeight="1" x14ac:dyDescent="0.2">
      <c r="A8" s="102" t="s">
        <v>1693</v>
      </c>
      <c r="B8" s="102" t="s">
        <v>1692</v>
      </c>
      <c r="C8" s="138">
        <v>5.4157799999999998</v>
      </c>
      <c r="D8" s="138">
        <v>0</v>
      </c>
      <c r="E8" s="79" t="str">
        <f t="shared" si="0"/>
        <v/>
      </c>
      <c r="F8" s="103">
        <f t="shared" si="1"/>
        <v>0.22594618344574233</v>
      </c>
      <c r="G8" s="144">
        <v>0</v>
      </c>
      <c r="H8" s="144">
        <v>12.8192857142857</v>
      </c>
      <c r="J8" s="167">
        <v>0</v>
      </c>
      <c r="K8" s="89">
        <v>0</v>
      </c>
      <c r="L8" s="79" t="str">
        <f t="shared" si="2"/>
        <v/>
      </c>
      <c r="M8" s="79">
        <f t="shared" si="3"/>
        <v>0</v>
      </c>
    </row>
    <row r="9" spans="1:13" ht="12.75" customHeight="1" x14ac:dyDescent="0.2">
      <c r="A9" s="102" t="s">
        <v>652</v>
      </c>
      <c r="B9" s="102" t="s">
        <v>634</v>
      </c>
      <c r="C9" s="138">
        <v>1.28341226</v>
      </c>
      <c r="D9" s="138">
        <v>0.86717873000000001</v>
      </c>
      <c r="E9" s="79">
        <f t="shared" si="0"/>
        <v>0.47998586173809854</v>
      </c>
      <c r="F9" s="103">
        <f t="shared" si="1"/>
        <v>5.3543922008367169E-2</v>
      </c>
      <c r="G9" s="144">
        <v>5.2266998400000002</v>
      </c>
      <c r="H9" s="144">
        <v>27.418380952381</v>
      </c>
      <c r="J9" s="167">
        <v>0</v>
      </c>
      <c r="K9" s="89">
        <v>0.97696525000000001</v>
      </c>
      <c r="L9" s="79">
        <f t="shared" si="2"/>
        <v>-1</v>
      </c>
      <c r="M9" s="79">
        <f t="shared" si="3"/>
        <v>0</v>
      </c>
    </row>
    <row r="10" spans="1:13" ht="12.75" customHeight="1" x14ac:dyDescent="0.2">
      <c r="A10" s="102" t="s">
        <v>1687</v>
      </c>
      <c r="B10" s="102" t="s">
        <v>1686</v>
      </c>
      <c r="C10" s="138">
        <v>1.07822</v>
      </c>
      <c r="D10" s="138">
        <v>0</v>
      </c>
      <c r="E10" s="79" t="str">
        <f t="shared" si="0"/>
        <v/>
      </c>
      <c r="F10" s="103">
        <f t="shared" si="1"/>
        <v>4.498330691329195E-2</v>
      </c>
      <c r="G10" s="144">
        <v>0</v>
      </c>
      <c r="H10" s="144">
        <v>203.84866666666699</v>
      </c>
      <c r="J10" s="167">
        <v>0</v>
      </c>
      <c r="K10" s="89">
        <v>0</v>
      </c>
      <c r="L10" s="79" t="str">
        <f t="shared" si="2"/>
        <v/>
      </c>
      <c r="M10" s="79">
        <f t="shared" si="3"/>
        <v>0</v>
      </c>
    </row>
    <row r="11" spans="1:13" ht="12.75" customHeight="1" x14ac:dyDescent="0.2">
      <c r="A11" s="102" t="s">
        <v>650</v>
      </c>
      <c r="B11" s="102" t="s">
        <v>632</v>
      </c>
      <c r="C11" s="138">
        <v>1.0495064999999999</v>
      </c>
      <c r="D11" s="138">
        <v>3.8643719999999999E-2</v>
      </c>
      <c r="E11" s="79">
        <f t="shared" si="0"/>
        <v>26.158526663582077</v>
      </c>
      <c r="F11" s="103">
        <f t="shared" si="1"/>
        <v>4.3785380531797626E-2</v>
      </c>
      <c r="G11" s="144">
        <v>1.9797845900000002</v>
      </c>
      <c r="H11" s="144">
        <v>36.1580952380952</v>
      </c>
      <c r="J11" s="167">
        <v>2.00700572</v>
      </c>
      <c r="K11" s="89">
        <v>3.5477510000000004E-2</v>
      </c>
      <c r="L11" s="79">
        <f t="shared" si="2"/>
        <v>55.571211451987466</v>
      </c>
      <c r="M11" s="79">
        <f t="shared" si="3"/>
        <v>1.9123328154708905</v>
      </c>
    </row>
    <row r="12" spans="1:13" ht="12.75" customHeight="1" x14ac:dyDescent="0.2">
      <c r="A12" s="102" t="s">
        <v>647</v>
      </c>
      <c r="B12" s="102" t="s">
        <v>629</v>
      </c>
      <c r="C12" s="138">
        <v>1.0280710289999999</v>
      </c>
      <c r="D12" s="138">
        <v>3.546528355</v>
      </c>
      <c r="E12" s="79">
        <f t="shared" si="0"/>
        <v>-0.71011904429000405</v>
      </c>
      <c r="F12" s="103">
        <f t="shared" si="1"/>
        <v>4.289109330764674E-2</v>
      </c>
      <c r="G12" s="144">
        <v>19.326097799999999</v>
      </c>
      <c r="H12" s="144">
        <v>170.416857142857</v>
      </c>
      <c r="J12" s="167">
        <v>1.6716611499999998</v>
      </c>
      <c r="K12" s="89">
        <v>1.27431194</v>
      </c>
      <c r="L12" s="79">
        <f t="shared" si="2"/>
        <v>0.31181471155327922</v>
      </c>
      <c r="M12" s="79">
        <f t="shared" si="3"/>
        <v>1.6260171747335563</v>
      </c>
    </row>
    <row r="13" spans="1:13" ht="12.75" customHeight="1" x14ac:dyDescent="0.2">
      <c r="A13" s="102" t="s">
        <v>655</v>
      </c>
      <c r="B13" s="102" t="s">
        <v>637</v>
      </c>
      <c r="C13" s="138">
        <v>0.99838758999999999</v>
      </c>
      <c r="D13" s="138">
        <v>0</v>
      </c>
      <c r="E13" s="79" t="str">
        <f t="shared" si="0"/>
        <v/>
      </c>
      <c r="F13" s="103">
        <f t="shared" si="1"/>
        <v>4.1652701099397053E-2</v>
      </c>
      <c r="G13" s="144">
        <v>1.4251171599999999</v>
      </c>
      <c r="H13" s="144">
        <v>34.231999999999999</v>
      </c>
      <c r="J13" s="167">
        <v>1.98108</v>
      </c>
      <c r="K13" s="89">
        <v>0</v>
      </c>
      <c r="L13" s="79" t="str">
        <f t="shared" si="2"/>
        <v/>
      </c>
      <c r="M13" s="79">
        <f t="shared" si="3"/>
        <v>1.9842794720635499</v>
      </c>
    </row>
    <row r="14" spans="1:13" ht="12.75" customHeight="1" x14ac:dyDescent="0.2">
      <c r="A14" s="102" t="s">
        <v>1697</v>
      </c>
      <c r="B14" s="102" t="s">
        <v>1696</v>
      </c>
      <c r="C14" s="138">
        <v>0.65219547</v>
      </c>
      <c r="D14" s="138">
        <v>0</v>
      </c>
      <c r="E14" s="79" t="str">
        <f t="shared" si="0"/>
        <v/>
      </c>
      <c r="F14" s="103">
        <f t="shared" si="1"/>
        <v>2.7209575962668747E-2</v>
      </c>
      <c r="G14" s="144">
        <v>2.5356523000000002E-2</v>
      </c>
      <c r="H14" s="144">
        <v>18.5032380952381</v>
      </c>
      <c r="J14" s="167">
        <v>0</v>
      </c>
      <c r="K14" s="89">
        <v>0</v>
      </c>
      <c r="L14" s="79" t="str">
        <f t="shared" si="2"/>
        <v/>
      </c>
      <c r="M14" s="79">
        <f t="shared" si="3"/>
        <v>0</v>
      </c>
    </row>
    <row r="15" spans="1:13" ht="12.75" customHeight="1" x14ac:dyDescent="0.2">
      <c r="A15" s="102" t="s">
        <v>929</v>
      </c>
      <c r="B15" s="102" t="s">
        <v>918</v>
      </c>
      <c r="C15" s="138">
        <v>0.63257293999999997</v>
      </c>
      <c r="D15" s="138">
        <v>0.14130051999999999</v>
      </c>
      <c r="E15" s="79">
        <f t="shared" si="0"/>
        <v>3.4767913097559733</v>
      </c>
      <c r="F15" s="103">
        <f t="shared" si="1"/>
        <v>2.6390924584095466E-2</v>
      </c>
      <c r="G15" s="144">
        <v>0.96011473999999997</v>
      </c>
      <c r="H15" s="144">
        <v>23.123000000000001</v>
      </c>
      <c r="J15" s="167">
        <v>5.11E-2</v>
      </c>
      <c r="K15" s="89">
        <v>4.1337299999999995E-3</v>
      </c>
      <c r="L15" s="79">
        <f t="shared" si="2"/>
        <v>11.361716899749139</v>
      </c>
      <c r="M15" s="79">
        <f t="shared" si="3"/>
        <v>8.0781198133451623E-2</v>
      </c>
    </row>
    <row r="16" spans="1:13" ht="12.75" customHeight="1" x14ac:dyDescent="0.2">
      <c r="A16" s="102" t="s">
        <v>1570</v>
      </c>
      <c r="B16" s="102" t="s">
        <v>1571</v>
      </c>
      <c r="C16" s="138">
        <v>0.61273030000000006</v>
      </c>
      <c r="D16" s="138">
        <v>0</v>
      </c>
      <c r="E16" s="79" t="str">
        <f t="shared" si="0"/>
        <v/>
      </c>
      <c r="F16" s="103">
        <f t="shared" si="1"/>
        <v>2.5563090222749954E-2</v>
      </c>
      <c r="G16" s="144">
        <v>0</v>
      </c>
      <c r="H16" s="144">
        <v>83.778523809523804</v>
      </c>
      <c r="J16" s="167">
        <v>0.40372175999999999</v>
      </c>
      <c r="K16" s="89">
        <v>0</v>
      </c>
      <c r="L16" s="79" t="str">
        <f t="shared" si="2"/>
        <v/>
      </c>
      <c r="M16" s="79">
        <f t="shared" si="3"/>
        <v>0.6588898247728241</v>
      </c>
    </row>
    <row r="17" spans="1:13" ht="12.75" customHeight="1" x14ac:dyDescent="0.2">
      <c r="A17" s="102" t="s">
        <v>651</v>
      </c>
      <c r="B17" s="102" t="s">
        <v>633</v>
      </c>
      <c r="C17" s="138">
        <v>0.55802993999999995</v>
      </c>
      <c r="D17" s="138">
        <v>0.23725847</v>
      </c>
      <c r="E17" s="79">
        <f t="shared" si="0"/>
        <v>1.3519916486016283</v>
      </c>
      <c r="F17" s="103">
        <f t="shared" si="1"/>
        <v>2.328099280093663E-2</v>
      </c>
      <c r="G17" s="144">
        <v>11.81302412</v>
      </c>
      <c r="H17" s="144">
        <v>23.186904761904799</v>
      </c>
      <c r="J17" s="167">
        <v>7.2012039400000001</v>
      </c>
      <c r="K17" s="89">
        <v>2.1091612799999999</v>
      </c>
      <c r="L17" s="79">
        <f t="shared" si="2"/>
        <v>2.4142500188510954</v>
      </c>
      <c r="M17" s="79">
        <f t="shared" si="3"/>
        <v>12.904690992028135</v>
      </c>
    </row>
    <row r="18" spans="1:13" ht="12.75" customHeight="1" x14ac:dyDescent="0.2">
      <c r="A18" s="102" t="s">
        <v>2041</v>
      </c>
      <c r="B18" s="102" t="s">
        <v>2042</v>
      </c>
      <c r="C18" s="138">
        <v>0.49945360999999999</v>
      </c>
      <c r="D18" s="138">
        <v>2.7869600000000001</v>
      </c>
      <c r="E18" s="79">
        <f t="shared" si="0"/>
        <v>-0.82078909995120131</v>
      </c>
      <c r="F18" s="103">
        <f t="shared" si="1"/>
        <v>2.0837190023911281E-2</v>
      </c>
      <c r="G18" s="144">
        <v>0</v>
      </c>
      <c r="H18" s="144">
        <v>29.143523809523799</v>
      </c>
      <c r="J18" s="167">
        <v>2.4626933199999996</v>
      </c>
      <c r="K18" s="89">
        <v>0</v>
      </c>
      <c r="L18" s="79" t="str">
        <f t="shared" si="2"/>
        <v/>
      </c>
      <c r="M18" s="79">
        <f t="shared" si="3"/>
        <v>4.9307748921866832</v>
      </c>
    </row>
    <row r="19" spans="1:13" ht="12.75" customHeight="1" x14ac:dyDescent="0.2">
      <c r="A19" s="102" t="s">
        <v>1669</v>
      </c>
      <c r="B19" s="102" t="s">
        <v>1668</v>
      </c>
      <c r="C19" s="138">
        <v>0.44414999999999999</v>
      </c>
      <c r="D19" s="138">
        <v>0</v>
      </c>
      <c r="E19" s="79" t="str">
        <f t="shared" si="0"/>
        <v/>
      </c>
      <c r="F19" s="103">
        <f t="shared" si="1"/>
        <v>1.8529925029714362E-2</v>
      </c>
      <c r="G19" s="144">
        <v>0</v>
      </c>
      <c r="H19" s="144">
        <v>13.948523809523801</v>
      </c>
      <c r="J19" s="167">
        <v>0</v>
      </c>
      <c r="K19" s="89">
        <v>0</v>
      </c>
      <c r="L19" s="79" t="str">
        <f t="shared" si="2"/>
        <v/>
      </c>
      <c r="M19" s="79">
        <f t="shared" si="3"/>
        <v>0</v>
      </c>
    </row>
    <row r="20" spans="1:13" ht="12.75" customHeight="1" x14ac:dyDescent="0.2">
      <c r="A20" s="102" t="s">
        <v>1986</v>
      </c>
      <c r="B20" s="102" t="s">
        <v>1987</v>
      </c>
      <c r="C20" s="138">
        <v>0.36130148000000001</v>
      </c>
      <c r="D20" s="138">
        <v>0</v>
      </c>
      <c r="E20" s="79" t="str">
        <f t="shared" si="0"/>
        <v/>
      </c>
      <c r="F20" s="103">
        <f t="shared" si="1"/>
        <v>1.5073487194697385E-2</v>
      </c>
      <c r="G20" s="144">
        <v>2.6883100000000003E-4</v>
      </c>
      <c r="H20" s="144">
        <v>92.715952380952402</v>
      </c>
      <c r="J20" s="167">
        <v>0</v>
      </c>
      <c r="K20" s="89">
        <v>0</v>
      </c>
      <c r="L20" s="79" t="str">
        <f t="shared" si="2"/>
        <v/>
      </c>
      <c r="M20" s="79">
        <f t="shared" si="3"/>
        <v>0</v>
      </c>
    </row>
    <row r="21" spans="1:13" ht="12.75" customHeight="1" x14ac:dyDescent="0.2">
      <c r="A21" s="102" t="s">
        <v>654</v>
      </c>
      <c r="B21" s="102" t="s">
        <v>636</v>
      </c>
      <c r="C21" s="138">
        <v>0.22826573999999999</v>
      </c>
      <c r="D21" s="138">
        <v>5.6551600000000002E-3</v>
      </c>
      <c r="E21" s="79">
        <f t="shared" si="0"/>
        <v>39.364152384724747</v>
      </c>
      <c r="F21" s="103">
        <f t="shared" si="1"/>
        <v>9.5232400068721631E-3</v>
      </c>
      <c r="G21" s="144">
        <v>1.1269290700000001</v>
      </c>
      <c r="H21" s="144">
        <v>24.901285714285699</v>
      </c>
      <c r="J21" s="167">
        <v>7.8077160000000007E-2</v>
      </c>
      <c r="K21" s="89">
        <v>12.49509366</v>
      </c>
      <c r="L21" s="79">
        <f t="shared" si="2"/>
        <v>-0.99375137456952845</v>
      </c>
      <c r="M21" s="79">
        <f t="shared" si="3"/>
        <v>0.34204502173650769</v>
      </c>
    </row>
    <row r="22" spans="1:13" ht="12.75" customHeight="1" x14ac:dyDescent="0.2">
      <c r="A22" s="102" t="s">
        <v>924</v>
      </c>
      <c r="B22" s="102" t="s">
        <v>912</v>
      </c>
      <c r="C22" s="138">
        <v>0.2152724</v>
      </c>
      <c r="D22" s="138">
        <v>0.33933036999999999</v>
      </c>
      <c r="E22" s="79">
        <f t="shared" si="0"/>
        <v>-0.36559642451101559</v>
      </c>
      <c r="F22" s="103">
        <f t="shared" si="1"/>
        <v>8.9811582415100354E-3</v>
      </c>
      <c r="G22" s="144">
        <v>4.2415883700000006</v>
      </c>
      <c r="H22" s="144">
        <v>24.749666666666698</v>
      </c>
      <c r="J22" s="167">
        <v>6.2733269999999994E-2</v>
      </c>
      <c r="K22" s="89">
        <v>0.16398713000000001</v>
      </c>
      <c r="L22" s="79">
        <f t="shared" si="2"/>
        <v>-0.6174500401342472</v>
      </c>
      <c r="M22" s="79">
        <f t="shared" si="3"/>
        <v>0.2914134371150226</v>
      </c>
    </row>
    <row r="23" spans="1:13" ht="12.75" customHeight="1" x14ac:dyDescent="0.2">
      <c r="A23" s="102" t="s">
        <v>453</v>
      </c>
      <c r="B23" s="102" t="s">
        <v>454</v>
      </c>
      <c r="C23" s="138">
        <v>0.19533412</v>
      </c>
      <c r="D23" s="138">
        <v>1.6050000000000001E-3</v>
      </c>
      <c r="E23" s="79" t="str">
        <f t="shared" si="0"/>
        <v/>
      </c>
      <c r="F23" s="103">
        <f t="shared" si="1"/>
        <v>8.1493337821574446E-3</v>
      </c>
      <c r="G23" s="144">
        <v>15.698370000000001</v>
      </c>
      <c r="H23" s="144">
        <v>209.071142857143</v>
      </c>
      <c r="J23" s="167">
        <v>3.6002805200000001</v>
      </c>
      <c r="K23" s="89">
        <v>1.0840000000000001E-2</v>
      </c>
      <c r="L23" s="79" t="str">
        <f t="shared" si="2"/>
        <v/>
      </c>
      <c r="M23" s="79">
        <f t="shared" si="3"/>
        <v>18.431396010077503</v>
      </c>
    </row>
    <row r="24" spans="1:13" ht="12.75" customHeight="1" x14ac:dyDescent="0.2">
      <c r="A24" s="102" t="s">
        <v>1685</v>
      </c>
      <c r="B24" s="102" t="s">
        <v>1684</v>
      </c>
      <c r="C24" s="138">
        <v>0.15841174999999999</v>
      </c>
      <c r="D24" s="138">
        <v>0.2313492</v>
      </c>
      <c r="E24" s="79">
        <f t="shared" si="0"/>
        <v>-0.31526994690277732</v>
      </c>
      <c r="F24" s="103">
        <f t="shared" si="1"/>
        <v>6.6089335839825602E-3</v>
      </c>
      <c r="G24" s="144">
        <v>0.51095441100000005</v>
      </c>
      <c r="H24" s="144">
        <v>182.35753333333301</v>
      </c>
      <c r="J24" s="167">
        <v>3.7150000000000002E-2</v>
      </c>
      <c r="K24" s="89">
        <v>0</v>
      </c>
      <c r="L24" s="79" t="str">
        <f t="shared" si="2"/>
        <v/>
      </c>
      <c r="M24" s="79">
        <f t="shared" si="3"/>
        <v>0.23451543209389458</v>
      </c>
    </row>
    <row r="25" spans="1:13" ht="12.75" customHeight="1" x14ac:dyDescent="0.2">
      <c r="A25" s="102" t="s">
        <v>1051</v>
      </c>
      <c r="B25" s="102" t="s">
        <v>913</v>
      </c>
      <c r="C25" s="138">
        <v>8.7744570000000008E-2</v>
      </c>
      <c r="D25" s="138">
        <v>5.6014500000000002E-2</v>
      </c>
      <c r="E25" s="79">
        <f t="shared" si="0"/>
        <v>0.56646171973328352</v>
      </c>
      <c r="F25" s="103">
        <f t="shared" si="1"/>
        <v>3.6607008980401312E-3</v>
      </c>
      <c r="G25" s="144">
        <v>0.53697518999999994</v>
      </c>
      <c r="H25" s="144">
        <v>24.669285714285699</v>
      </c>
      <c r="J25" s="167">
        <v>6.2450700000000001E-3</v>
      </c>
      <c r="K25" s="89">
        <v>1.45095E-2</v>
      </c>
      <c r="L25" s="79">
        <f t="shared" si="2"/>
        <v>-0.56958751163031118</v>
      </c>
      <c r="M25" s="79">
        <f t="shared" si="3"/>
        <v>7.1173293116599687E-2</v>
      </c>
    </row>
    <row r="26" spans="1:13" ht="12.75" customHeight="1" x14ac:dyDescent="0.2">
      <c r="A26" s="102" t="s">
        <v>927</v>
      </c>
      <c r="B26" s="102" t="s">
        <v>916</v>
      </c>
      <c r="C26" s="138">
        <v>7.5032000000000001E-2</v>
      </c>
      <c r="D26" s="138">
        <v>2.4017849999999997E-2</v>
      </c>
      <c r="E26" s="79">
        <f t="shared" si="0"/>
        <v>2.1240098510066474</v>
      </c>
      <c r="F26" s="103">
        <f t="shared" si="1"/>
        <v>3.1303328488788205E-3</v>
      </c>
      <c r="G26" s="144">
        <v>0.57316085999999999</v>
      </c>
      <c r="H26" s="144">
        <v>68.345428571428599</v>
      </c>
      <c r="J26" s="167">
        <v>5.1299999999999998E-2</v>
      </c>
      <c r="K26" s="89">
        <v>2.0126700000000001E-2</v>
      </c>
      <c r="L26" s="79">
        <f t="shared" si="2"/>
        <v>1.5488530161427354</v>
      </c>
      <c r="M26" s="79">
        <f t="shared" si="3"/>
        <v>0.68370828446529475</v>
      </c>
    </row>
    <row r="27" spans="1:13" ht="12.75" customHeight="1" x14ac:dyDescent="0.2">
      <c r="A27" s="102" t="s">
        <v>922</v>
      </c>
      <c r="B27" s="102" t="s">
        <v>910</v>
      </c>
      <c r="C27" s="138">
        <v>6.8860000000000005E-2</v>
      </c>
      <c r="D27" s="138">
        <v>6.3239999999999998E-4</v>
      </c>
      <c r="E27" s="79" t="str">
        <f t="shared" si="0"/>
        <v/>
      </c>
      <c r="F27" s="103">
        <f t="shared" si="1"/>
        <v>2.8728371891165849E-3</v>
      </c>
      <c r="G27" s="144">
        <v>0.16488579</v>
      </c>
      <c r="H27" s="144">
        <v>68.411333333333303</v>
      </c>
      <c r="J27" s="167">
        <v>6.3356579999999996E-2</v>
      </c>
      <c r="K27" s="89">
        <v>0</v>
      </c>
      <c r="L27" s="79" t="str">
        <f t="shared" si="2"/>
        <v/>
      </c>
      <c r="M27" s="79">
        <f t="shared" si="3"/>
        <v>0.92007812953819335</v>
      </c>
    </row>
    <row r="28" spans="1:13" ht="12.75" customHeight="1" x14ac:dyDescent="0.2">
      <c r="A28" s="102" t="s">
        <v>649</v>
      </c>
      <c r="B28" s="102" t="s">
        <v>631</v>
      </c>
      <c r="C28" s="138">
        <v>4.9609199999999999E-2</v>
      </c>
      <c r="D28" s="138">
        <v>4.5201E-3</v>
      </c>
      <c r="E28" s="79">
        <f t="shared" si="0"/>
        <v>9.9752439105329529</v>
      </c>
      <c r="F28" s="103">
        <f t="shared" si="1"/>
        <v>2.0696943752878663E-3</v>
      </c>
      <c r="G28" s="144">
        <v>1.09750576</v>
      </c>
      <c r="H28" s="144">
        <v>23.849761904761898</v>
      </c>
      <c r="J28" s="167">
        <v>4.3057699999999997E-2</v>
      </c>
      <c r="K28" s="89">
        <v>0</v>
      </c>
      <c r="L28" s="79" t="str">
        <f t="shared" si="2"/>
        <v/>
      </c>
      <c r="M28" s="79">
        <f t="shared" si="3"/>
        <v>0.86793780185933256</v>
      </c>
    </row>
    <row r="29" spans="1:13" ht="12.75" customHeight="1" x14ac:dyDescent="0.2">
      <c r="A29" s="102" t="s">
        <v>1822</v>
      </c>
      <c r="B29" s="102" t="s">
        <v>1823</v>
      </c>
      <c r="C29" s="138">
        <v>3.2728500000000001E-2</v>
      </c>
      <c r="D29" s="138">
        <v>0.19665829999999998</v>
      </c>
      <c r="E29" s="79">
        <f t="shared" si="0"/>
        <v>-0.83357681826803143</v>
      </c>
      <c r="F29" s="103">
        <f t="shared" si="1"/>
        <v>1.3654320642463278E-3</v>
      </c>
      <c r="G29" s="144">
        <v>0.96441879099999994</v>
      </c>
      <c r="H29" s="144">
        <v>59.909571428571397</v>
      </c>
      <c r="J29" s="167">
        <v>3.2310319999999997E-2</v>
      </c>
      <c r="K29" s="89">
        <v>0.17838391000000001</v>
      </c>
      <c r="L29" s="79">
        <f t="shared" si="2"/>
        <v>-0.81887200476769462</v>
      </c>
      <c r="M29" s="79">
        <f t="shared" si="3"/>
        <v>0.98722275692439299</v>
      </c>
    </row>
    <row r="30" spans="1:13" ht="12.75" customHeight="1" x14ac:dyDescent="0.2">
      <c r="A30" s="102" t="s">
        <v>1711</v>
      </c>
      <c r="B30" s="102" t="s">
        <v>1710</v>
      </c>
      <c r="C30" s="138">
        <v>2.3720999999999999E-2</v>
      </c>
      <c r="D30" s="138">
        <v>3.1329950000000002E-2</v>
      </c>
      <c r="E30" s="79">
        <f t="shared" si="0"/>
        <v>-0.24286505404572944</v>
      </c>
      <c r="F30" s="103">
        <f t="shared" si="1"/>
        <v>9.8963942728775059E-4</v>
      </c>
      <c r="G30" s="144">
        <v>0</v>
      </c>
      <c r="H30" s="144">
        <v>635.02819047619096</v>
      </c>
      <c r="J30" s="167">
        <v>0</v>
      </c>
      <c r="K30" s="89">
        <v>0.2322593</v>
      </c>
      <c r="L30" s="79">
        <f t="shared" si="2"/>
        <v>-1</v>
      </c>
      <c r="M30" s="79">
        <f t="shared" si="3"/>
        <v>0</v>
      </c>
    </row>
    <row r="31" spans="1:13" ht="12.75" customHeight="1" x14ac:dyDescent="0.2">
      <c r="A31" s="102" t="s">
        <v>1982</v>
      </c>
      <c r="B31" s="102" t="s">
        <v>1983</v>
      </c>
      <c r="C31" s="138">
        <v>2.0329E-2</v>
      </c>
      <c r="D31" s="138">
        <v>0</v>
      </c>
      <c r="E31" s="79" t="str">
        <f t="shared" si="0"/>
        <v/>
      </c>
      <c r="F31" s="103">
        <f t="shared" si="1"/>
        <v>8.4812528634259441E-4</v>
      </c>
      <c r="G31" s="144">
        <v>0</v>
      </c>
      <c r="H31" s="144">
        <v>96.567904761904799</v>
      </c>
      <c r="J31" s="167">
        <v>0</v>
      </c>
      <c r="K31" s="89">
        <v>0</v>
      </c>
      <c r="L31" s="79" t="str">
        <f t="shared" si="2"/>
        <v/>
      </c>
      <c r="M31" s="79">
        <f t="shared" si="3"/>
        <v>0</v>
      </c>
    </row>
    <row r="32" spans="1:13" ht="12.75" customHeight="1" x14ac:dyDescent="0.2">
      <c r="A32" s="102" t="s">
        <v>659</v>
      </c>
      <c r="B32" s="102" t="s">
        <v>643</v>
      </c>
      <c r="C32" s="138">
        <v>1.9199999999999998E-2</v>
      </c>
      <c r="D32" s="138">
        <v>3.5000000000000001E-3</v>
      </c>
      <c r="E32" s="79">
        <f t="shared" si="0"/>
        <v>4.4857142857142849</v>
      </c>
      <c r="F32" s="103">
        <f t="shared" si="1"/>
        <v>8.0102343931220477E-4</v>
      </c>
      <c r="G32" s="144">
        <v>2.2923928184724001</v>
      </c>
      <c r="H32" s="144">
        <v>424.69819047619001</v>
      </c>
      <c r="J32" s="167">
        <v>0</v>
      </c>
      <c r="K32" s="89">
        <v>0</v>
      </c>
      <c r="L32" s="79" t="str">
        <f t="shared" si="2"/>
        <v/>
      </c>
      <c r="M32" s="79">
        <f t="shared" si="3"/>
        <v>0</v>
      </c>
    </row>
    <row r="33" spans="1:13" ht="12.75" customHeight="1" x14ac:dyDescent="0.2">
      <c r="A33" s="102" t="s">
        <v>1713</v>
      </c>
      <c r="B33" s="102" t="s">
        <v>1712</v>
      </c>
      <c r="C33" s="138">
        <v>1.8780000000000002E-2</v>
      </c>
      <c r="D33" s="138">
        <v>1.8409999999999999E-2</v>
      </c>
      <c r="E33" s="79">
        <f t="shared" si="0"/>
        <v>2.0097772949484005E-2</v>
      </c>
      <c r="F33" s="103">
        <f t="shared" si="1"/>
        <v>7.8350105157725042E-4</v>
      </c>
      <c r="G33" s="144">
        <v>0.43303640999999998</v>
      </c>
      <c r="H33" s="144">
        <v>479.35537499999998</v>
      </c>
      <c r="J33" s="167">
        <v>1.315E-2</v>
      </c>
      <c r="K33" s="89">
        <v>1.6809999999999999E-2</v>
      </c>
      <c r="L33" s="79">
        <f t="shared" si="2"/>
        <v>-0.21772754312908971</v>
      </c>
      <c r="M33" s="79">
        <f t="shared" si="3"/>
        <v>0.70021299254526082</v>
      </c>
    </row>
    <row r="34" spans="1:13" ht="12.75" customHeight="1" x14ac:dyDescent="0.2">
      <c r="A34" s="102" t="s">
        <v>656</v>
      </c>
      <c r="B34" s="102" t="s">
        <v>640</v>
      </c>
      <c r="C34" s="138">
        <v>1.7428300000000001E-2</v>
      </c>
      <c r="D34" s="138">
        <v>0.14013435000000002</v>
      </c>
      <c r="E34" s="79">
        <f t="shared" si="0"/>
        <v>-0.87563149220729963</v>
      </c>
      <c r="F34" s="103">
        <f t="shared" si="1"/>
        <v>7.2710816705025521E-4</v>
      </c>
      <c r="G34" s="144">
        <v>3.5946004373188001</v>
      </c>
      <c r="H34" s="144">
        <v>345.93476190476201</v>
      </c>
      <c r="J34" s="167">
        <v>1.3386240000000001E-2</v>
      </c>
      <c r="K34" s="89">
        <v>8.2940800000000005E-3</v>
      </c>
      <c r="L34" s="79">
        <f t="shared" si="2"/>
        <v>0.6139511555229753</v>
      </c>
      <c r="M34" s="79">
        <f t="shared" si="3"/>
        <v>0.76807491264208216</v>
      </c>
    </row>
    <row r="35" spans="1:13" ht="12.75" customHeight="1" x14ac:dyDescent="0.2">
      <c r="A35" s="102" t="s">
        <v>1789</v>
      </c>
      <c r="B35" s="102" t="s">
        <v>1790</v>
      </c>
      <c r="C35" s="138">
        <v>1.566443E-2</v>
      </c>
      <c r="D35" s="138">
        <v>1.4615620000000001E-2</v>
      </c>
      <c r="E35" s="79">
        <f t="shared" si="0"/>
        <v>7.1759528504435677E-2</v>
      </c>
      <c r="F35" s="103">
        <f t="shared" si="1"/>
        <v>6.5351956215965008E-4</v>
      </c>
      <c r="G35" s="144">
        <v>5.0832539999999997E-3</v>
      </c>
      <c r="H35" s="144">
        <v>22.935904761904801</v>
      </c>
      <c r="J35" s="167">
        <v>0</v>
      </c>
      <c r="K35" s="89">
        <v>0</v>
      </c>
      <c r="L35" s="79" t="str">
        <f t="shared" si="2"/>
        <v/>
      </c>
      <c r="M35" s="79">
        <f t="shared" si="3"/>
        <v>0</v>
      </c>
    </row>
    <row r="36" spans="1:13" ht="12.75" customHeight="1" x14ac:dyDescent="0.2">
      <c r="A36" s="102" t="s">
        <v>1779</v>
      </c>
      <c r="B36" s="102" t="s">
        <v>1780</v>
      </c>
      <c r="C36" s="138">
        <v>1.51932E-2</v>
      </c>
      <c r="D36" s="138">
        <v>0</v>
      </c>
      <c r="E36" s="79" t="str">
        <f t="shared" si="0"/>
        <v/>
      </c>
      <c r="F36" s="103">
        <f t="shared" si="1"/>
        <v>6.3385986032073909E-4</v>
      </c>
      <c r="G36" s="144">
        <v>0</v>
      </c>
      <c r="H36" s="144">
        <v>18.1447619047619</v>
      </c>
      <c r="J36" s="167">
        <v>0</v>
      </c>
      <c r="K36" s="89">
        <v>0</v>
      </c>
      <c r="L36" s="79" t="str">
        <f t="shared" si="2"/>
        <v/>
      </c>
      <c r="M36" s="79">
        <f t="shared" si="3"/>
        <v>0</v>
      </c>
    </row>
    <row r="37" spans="1:13" ht="12.75" customHeight="1" x14ac:dyDescent="0.2">
      <c r="A37" s="102" t="s">
        <v>657</v>
      </c>
      <c r="B37" s="102" t="s">
        <v>641</v>
      </c>
      <c r="C37" s="138">
        <v>1.2087870000000001E-2</v>
      </c>
      <c r="D37" s="138">
        <v>0.30871349999999997</v>
      </c>
      <c r="E37" s="79">
        <f t="shared" si="0"/>
        <v>-0.9608443751245086</v>
      </c>
      <c r="F37" s="103">
        <f t="shared" si="1"/>
        <v>5.0430558340410533E-4</v>
      </c>
      <c r="G37" s="144">
        <v>0.12634671</v>
      </c>
      <c r="H37" s="144">
        <v>36.630047619047602</v>
      </c>
      <c r="J37" s="167">
        <v>0</v>
      </c>
      <c r="K37" s="89">
        <v>0</v>
      </c>
      <c r="L37" s="79" t="str">
        <f t="shared" si="2"/>
        <v/>
      </c>
      <c r="M37" s="79">
        <f t="shared" si="3"/>
        <v>0</v>
      </c>
    </row>
    <row r="38" spans="1:13" ht="12.75" customHeight="1" x14ac:dyDescent="0.2">
      <c r="A38" s="102" t="s">
        <v>919</v>
      </c>
      <c r="B38" s="102" t="s">
        <v>907</v>
      </c>
      <c r="C38" s="138">
        <v>1.07154E-2</v>
      </c>
      <c r="D38" s="138">
        <v>3.9960200000000003E-3</v>
      </c>
      <c r="E38" s="79">
        <f t="shared" si="0"/>
        <v>1.681518110519967</v>
      </c>
      <c r="F38" s="103">
        <f t="shared" si="1"/>
        <v>4.4704617508364581E-4</v>
      </c>
      <c r="G38" s="144">
        <v>0.80878950000000005</v>
      </c>
      <c r="H38" s="144">
        <v>23.740380952380999</v>
      </c>
      <c r="J38" s="167">
        <v>6.8892600000000003E-3</v>
      </c>
      <c r="K38" s="89">
        <v>0</v>
      </c>
      <c r="L38" s="79" t="str">
        <f t="shared" si="2"/>
        <v/>
      </c>
      <c r="M38" s="79">
        <f t="shared" si="3"/>
        <v>0.64293073520353883</v>
      </c>
    </row>
    <row r="39" spans="1:13" ht="12.75" customHeight="1" x14ac:dyDescent="0.2">
      <c r="A39" s="102" t="s">
        <v>2051</v>
      </c>
      <c r="B39" s="102" t="s">
        <v>2052</v>
      </c>
      <c r="C39" s="138">
        <v>9.9968000000000001E-3</v>
      </c>
      <c r="D39" s="138">
        <v>0</v>
      </c>
      <c r="E39" s="79" t="str">
        <f t="shared" ref="E39:E70" si="4">IF(ISERROR(C39/D39-1),"",IF((C39/D39-1)&gt;10000%,"",C39/D39-1))</f>
        <v/>
      </c>
      <c r="F39" s="103">
        <f t="shared" ref="F39:F70" si="5">C39/$C$141</f>
        <v>4.1706620406855465E-4</v>
      </c>
      <c r="G39" s="144">
        <v>2.1462420999999999E-2</v>
      </c>
      <c r="H39" s="144">
        <v>104.988666666667</v>
      </c>
      <c r="J39" s="167">
        <v>0.27711918000000002</v>
      </c>
      <c r="K39" s="89">
        <v>0</v>
      </c>
      <c r="L39" s="79" t="str">
        <f t="shared" ref="L39:L70" si="6">IF(ISERROR(J39/K39-1),"",IF((J39/K39-1)&gt;10000%,"",J39/K39-1))</f>
        <v/>
      </c>
      <c r="M39" s="79">
        <f t="shared" ref="M39:M70" si="7">IF(ISERROR(J39/C39),"",IF(J39/C39&gt;10000%,"",J39/C39))</f>
        <v>27.720788652368761</v>
      </c>
    </row>
    <row r="40" spans="1:13" ht="12.75" customHeight="1" x14ac:dyDescent="0.2">
      <c r="A40" s="102" t="s">
        <v>2055</v>
      </c>
      <c r="B40" s="102" t="s">
        <v>2056</v>
      </c>
      <c r="C40" s="138">
        <v>9.9795600000000002E-3</v>
      </c>
      <c r="D40" s="138">
        <v>0</v>
      </c>
      <c r="E40" s="79" t="str">
        <f t="shared" si="4"/>
        <v/>
      </c>
      <c r="F40" s="103">
        <f t="shared" si="5"/>
        <v>4.1634695177200556E-4</v>
      </c>
      <c r="G40" s="144">
        <v>7.9080100000000005E-4</v>
      </c>
      <c r="H40" s="144">
        <v>105.00242857142899</v>
      </c>
      <c r="J40" s="167">
        <v>0</v>
      </c>
      <c r="K40" s="89">
        <v>0</v>
      </c>
      <c r="L40" s="79" t="str">
        <f t="shared" si="6"/>
        <v/>
      </c>
      <c r="M40" s="79">
        <f t="shared" si="7"/>
        <v>0</v>
      </c>
    </row>
    <row r="41" spans="1:13" ht="12.75" customHeight="1" x14ac:dyDescent="0.2">
      <c r="A41" s="102" t="s">
        <v>1798</v>
      </c>
      <c r="B41" s="102" t="s">
        <v>1799</v>
      </c>
      <c r="C41" s="138">
        <v>9.6882999999999986E-3</v>
      </c>
      <c r="D41" s="138">
        <v>0</v>
      </c>
      <c r="E41" s="79" t="str">
        <f t="shared" si="4"/>
        <v/>
      </c>
      <c r="F41" s="103">
        <f t="shared" si="5"/>
        <v>4.0419559307752257E-4</v>
      </c>
      <c r="G41" s="144">
        <v>1.4386093999999999E-2</v>
      </c>
      <c r="H41" s="144">
        <v>95.000952380952398</v>
      </c>
      <c r="J41" s="167">
        <v>0</v>
      </c>
      <c r="K41" s="89">
        <v>0</v>
      </c>
      <c r="L41" s="79" t="str">
        <f t="shared" si="6"/>
        <v/>
      </c>
      <c r="M41" s="79">
        <f t="shared" si="7"/>
        <v>0</v>
      </c>
    </row>
    <row r="42" spans="1:13" ht="12.75" customHeight="1" x14ac:dyDescent="0.2">
      <c r="A42" s="102" t="s">
        <v>925</v>
      </c>
      <c r="B42" s="102" t="s">
        <v>914</v>
      </c>
      <c r="C42" s="138">
        <v>9.0067999999999988E-3</v>
      </c>
      <c r="D42" s="138">
        <v>0</v>
      </c>
      <c r="E42" s="79" t="str">
        <f t="shared" si="4"/>
        <v/>
      </c>
      <c r="F42" s="103">
        <f t="shared" si="5"/>
        <v>3.7576343297901905E-4</v>
      </c>
      <c r="G42" s="144">
        <v>0.21724128000000001</v>
      </c>
      <c r="H42" s="144">
        <v>23.643523809523799</v>
      </c>
      <c r="J42" s="167">
        <v>9.0032000000000011E-3</v>
      </c>
      <c r="K42" s="89">
        <v>0</v>
      </c>
      <c r="L42" s="79" t="str">
        <f t="shared" si="6"/>
        <v/>
      </c>
      <c r="M42" s="79">
        <f t="shared" si="7"/>
        <v>0.99960030199404915</v>
      </c>
    </row>
    <row r="43" spans="1:13" ht="12.75" customHeight="1" x14ac:dyDescent="0.2">
      <c r="A43" s="102" t="s">
        <v>1834</v>
      </c>
      <c r="B43" s="102" t="s">
        <v>1835</v>
      </c>
      <c r="C43" s="138">
        <v>8.8419999999999992E-3</v>
      </c>
      <c r="D43" s="138">
        <v>0</v>
      </c>
      <c r="E43" s="79" t="str">
        <f t="shared" si="4"/>
        <v/>
      </c>
      <c r="F43" s="103">
        <f t="shared" si="5"/>
        <v>3.6888798179158931E-4</v>
      </c>
      <c r="G43" s="144">
        <v>8.6545000000000007E-3</v>
      </c>
      <c r="H43" s="144">
        <v>29.999238095238098</v>
      </c>
      <c r="J43" s="167">
        <v>0</v>
      </c>
      <c r="K43" s="89">
        <v>0</v>
      </c>
      <c r="L43" s="79" t="str">
        <f t="shared" si="6"/>
        <v/>
      </c>
      <c r="M43" s="79">
        <f t="shared" si="7"/>
        <v>0</v>
      </c>
    </row>
    <row r="44" spans="1:13" ht="12.75" customHeight="1" x14ac:dyDescent="0.2">
      <c r="A44" s="102" t="s">
        <v>653</v>
      </c>
      <c r="B44" s="102" t="s">
        <v>635</v>
      </c>
      <c r="C44" s="138">
        <v>8.4624000000000001E-3</v>
      </c>
      <c r="D44" s="138">
        <v>0</v>
      </c>
      <c r="E44" s="79" t="str">
        <f t="shared" si="4"/>
        <v/>
      </c>
      <c r="F44" s="103">
        <f t="shared" si="5"/>
        <v>3.5305108087685426E-4</v>
      </c>
      <c r="G44" s="144">
        <v>0.34365578999999996</v>
      </c>
      <c r="H44" s="144">
        <v>24.250952380952398</v>
      </c>
      <c r="J44" s="167">
        <v>1.692687E-2</v>
      </c>
      <c r="K44" s="89">
        <v>0</v>
      </c>
      <c r="L44" s="79" t="str">
        <f t="shared" si="6"/>
        <v/>
      </c>
      <c r="M44" s="79">
        <f t="shared" si="7"/>
        <v>2.0002446114577426</v>
      </c>
    </row>
    <row r="45" spans="1:13" ht="12.75" customHeight="1" x14ac:dyDescent="0.2">
      <c r="A45" s="102" t="s">
        <v>1709</v>
      </c>
      <c r="B45" s="102" t="s">
        <v>1708</v>
      </c>
      <c r="C45" s="138">
        <v>8.2719999999999998E-3</v>
      </c>
      <c r="D45" s="138">
        <v>6.8789999999999997E-3</v>
      </c>
      <c r="E45" s="79">
        <f t="shared" si="4"/>
        <v>0.20250036342491651</v>
      </c>
      <c r="F45" s="103">
        <f t="shared" si="5"/>
        <v>3.4510759843700827E-4</v>
      </c>
      <c r="G45" s="144">
        <v>0.682385036</v>
      </c>
      <c r="H45" s="144">
        <v>1078.8343333333301</v>
      </c>
      <c r="J45" s="167">
        <v>0</v>
      </c>
      <c r="K45" s="89">
        <v>0</v>
      </c>
      <c r="L45" s="79" t="str">
        <f t="shared" si="6"/>
        <v/>
      </c>
      <c r="M45" s="79">
        <f t="shared" si="7"/>
        <v>0</v>
      </c>
    </row>
    <row r="46" spans="1:13" ht="12.75" customHeight="1" x14ac:dyDescent="0.2">
      <c r="A46" s="102" t="s">
        <v>1781</v>
      </c>
      <c r="B46" s="102" t="s">
        <v>1782</v>
      </c>
      <c r="C46" s="138">
        <v>8.0887200000000006E-3</v>
      </c>
      <c r="D46" s="138">
        <v>0.19725769000000001</v>
      </c>
      <c r="E46" s="79">
        <f t="shared" si="4"/>
        <v>-0.95899414618512469</v>
      </c>
      <c r="F46" s="103">
        <f t="shared" si="5"/>
        <v>3.374611621892405E-4</v>
      </c>
      <c r="G46" s="144">
        <v>0.21508048699999999</v>
      </c>
      <c r="H46" s="144">
        <v>24.1234761904762</v>
      </c>
      <c r="J46" s="167">
        <v>0</v>
      </c>
      <c r="K46" s="89">
        <v>4.0559400000000002E-2</v>
      </c>
      <c r="L46" s="79">
        <f t="shared" si="6"/>
        <v>-1</v>
      </c>
      <c r="M46" s="79">
        <f t="shared" si="7"/>
        <v>0</v>
      </c>
    </row>
    <row r="47" spans="1:13" ht="12.75" customHeight="1" x14ac:dyDescent="0.2">
      <c r="A47" s="102" t="s">
        <v>928</v>
      </c>
      <c r="B47" s="102" t="s">
        <v>917</v>
      </c>
      <c r="C47" s="138">
        <v>8.0879999999999997E-3</v>
      </c>
      <c r="D47" s="138">
        <v>0</v>
      </c>
      <c r="E47" s="79" t="str">
        <f t="shared" si="4"/>
        <v/>
      </c>
      <c r="F47" s="103">
        <f t="shared" si="5"/>
        <v>3.3743112381026625E-4</v>
      </c>
      <c r="G47" s="144">
        <v>0.20855823999999998</v>
      </c>
      <c r="H47" s="144">
        <v>23.743714285714301</v>
      </c>
      <c r="J47" s="167">
        <v>0</v>
      </c>
      <c r="K47" s="89">
        <v>0</v>
      </c>
      <c r="L47" s="79" t="str">
        <f t="shared" si="6"/>
        <v/>
      </c>
      <c r="M47" s="79">
        <f t="shared" si="7"/>
        <v>0</v>
      </c>
    </row>
    <row r="48" spans="1:13" ht="12.75" customHeight="1" x14ac:dyDescent="0.2">
      <c r="A48" s="102" t="s">
        <v>407</v>
      </c>
      <c r="B48" s="102" t="s">
        <v>645</v>
      </c>
      <c r="C48" s="138">
        <v>8.0350000000000005E-3</v>
      </c>
      <c r="D48" s="138">
        <v>0</v>
      </c>
      <c r="E48" s="79" t="str">
        <f t="shared" si="4"/>
        <v/>
      </c>
      <c r="F48" s="103">
        <f t="shared" si="5"/>
        <v>3.3521996535799823E-4</v>
      </c>
      <c r="G48" s="144">
        <v>6.4692012000000005</v>
      </c>
      <c r="H48" s="144">
        <v>79.807599999999994</v>
      </c>
      <c r="J48" s="167">
        <v>0</v>
      </c>
      <c r="K48" s="89">
        <v>0</v>
      </c>
      <c r="L48" s="79" t="str">
        <f t="shared" si="6"/>
        <v/>
      </c>
      <c r="M48" s="79">
        <f t="shared" si="7"/>
        <v>0</v>
      </c>
    </row>
    <row r="49" spans="1:13" ht="12.75" customHeight="1" x14ac:dyDescent="0.2">
      <c r="A49" s="102" t="s">
        <v>2059</v>
      </c>
      <c r="B49" s="102" t="s">
        <v>2060</v>
      </c>
      <c r="C49" s="138">
        <v>7.3764E-3</v>
      </c>
      <c r="D49" s="138">
        <v>0</v>
      </c>
      <c r="E49" s="79" t="str">
        <f t="shared" si="4"/>
        <v/>
      </c>
      <c r="F49" s="103">
        <f t="shared" si="5"/>
        <v>3.0774319259075771E-4</v>
      </c>
      <c r="G49" s="144">
        <v>8.0015420000000004E-3</v>
      </c>
      <c r="H49" s="144">
        <v>104.989571428571</v>
      </c>
      <c r="J49" s="167">
        <v>0</v>
      </c>
      <c r="K49" s="89">
        <v>0</v>
      </c>
      <c r="L49" s="79" t="str">
        <f t="shared" si="6"/>
        <v/>
      </c>
      <c r="M49" s="79">
        <f t="shared" si="7"/>
        <v>0</v>
      </c>
    </row>
    <row r="50" spans="1:13" ht="12.75" customHeight="1" x14ac:dyDescent="0.2">
      <c r="A50" s="102" t="s">
        <v>245</v>
      </c>
      <c r="B50" s="102" t="s">
        <v>248</v>
      </c>
      <c r="C50" s="138">
        <v>5.8776999999999996E-3</v>
      </c>
      <c r="D50" s="138">
        <v>2.1635999999999999E-3</v>
      </c>
      <c r="E50" s="79">
        <f t="shared" si="4"/>
        <v>1.7166296912553149</v>
      </c>
      <c r="F50" s="103">
        <f t="shared" si="5"/>
        <v>2.4521747235652845E-4</v>
      </c>
      <c r="G50" s="144">
        <v>5.4119862400000001</v>
      </c>
      <c r="H50" s="144">
        <v>311.33423809523799</v>
      </c>
      <c r="J50" s="167">
        <v>0</v>
      </c>
      <c r="K50" s="89">
        <v>0</v>
      </c>
      <c r="L50" s="79" t="str">
        <f t="shared" si="6"/>
        <v/>
      </c>
      <c r="M50" s="79">
        <f t="shared" si="7"/>
        <v>0</v>
      </c>
    </row>
    <row r="51" spans="1:13" ht="12.75" customHeight="1" x14ac:dyDescent="0.2">
      <c r="A51" s="102" t="s">
        <v>1818</v>
      </c>
      <c r="B51" s="102" t="s">
        <v>1819</v>
      </c>
      <c r="C51" s="138">
        <v>5.7430100000000006E-3</v>
      </c>
      <c r="D51" s="138">
        <v>0</v>
      </c>
      <c r="E51" s="79" t="str">
        <f t="shared" si="4"/>
        <v/>
      </c>
      <c r="F51" s="103">
        <f t="shared" si="5"/>
        <v>2.3959820948981177E-4</v>
      </c>
      <c r="G51" s="144">
        <v>6.6231755000000003E-2</v>
      </c>
      <c r="H51" s="144">
        <v>30.023952380952402</v>
      </c>
      <c r="J51" s="167">
        <v>0</v>
      </c>
      <c r="K51" s="89">
        <v>0</v>
      </c>
      <c r="L51" s="79" t="str">
        <f t="shared" si="6"/>
        <v/>
      </c>
      <c r="M51" s="79">
        <f t="shared" si="7"/>
        <v>0</v>
      </c>
    </row>
    <row r="52" spans="1:13" ht="12.75" customHeight="1" x14ac:dyDescent="0.2">
      <c r="A52" s="102" t="s">
        <v>923</v>
      </c>
      <c r="B52" s="102" t="s">
        <v>911</v>
      </c>
      <c r="C52" s="138">
        <v>5.6169999999999996E-3</v>
      </c>
      <c r="D52" s="138">
        <v>0</v>
      </c>
      <c r="E52" s="79" t="str">
        <f t="shared" si="4"/>
        <v/>
      </c>
      <c r="F52" s="103">
        <f t="shared" si="5"/>
        <v>2.3434107596961742E-4</v>
      </c>
      <c r="G52" s="144">
        <v>5.4843760000000005E-2</v>
      </c>
      <c r="H52" s="144">
        <v>24.127857142857099</v>
      </c>
      <c r="J52" s="167">
        <v>0</v>
      </c>
      <c r="K52" s="89">
        <v>0</v>
      </c>
      <c r="L52" s="79" t="str">
        <f t="shared" si="6"/>
        <v/>
      </c>
      <c r="M52" s="79">
        <f t="shared" si="7"/>
        <v>0</v>
      </c>
    </row>
    <row r="53" spans="1:13" ht="12.75" customHeight="1" x14ac:dyDescent="0.2">
      <c r="A53" s="102" t="s">
        <v>648</v>
      </c>
      <c r="B53" s="102" t="s">
        <v>630</v>
      </c>
      <c r="C53" s="138">
        <v>5.4373999999999994E-3</v>
      </c>
      <c r="D53" s="138">
        <v>4.4109999999999996E-5</v>
      </c>
      <c r="E53" s="79" t="str">
        <f t="shared" si="4"/>
        <v/>
      </c>
      <c r="F53" s="103">
        <f t="shared" si="5"/>
        <v>2.2684816921438448E-4</v>
      </c>
      <c r="G53" s="144">
        <v>0.70687460999999996</v>
      </c>
      <c r="H53" s="144">
        <v>24.6879047619048</v>
      </c>
      <c r="J53" s="167">
        <v>5.4352299999999992E-3</v>
      </c>
      <c r="K53" s="89">
        <v>4.4090000000000006E-5</v>
      </c>
      <c r="L53" s="79" t="str">
        <f t="shared" si="6"/>
        <v/>
      </c>
      <c r="M53" s="79">
        <f t="shared" si="7"/>
        <v>0.99960091220068414</v>
      </c>
    </row>
    <row r="54" spans="1:13" ht="12.75" customHeight="1" x14ac:dyDescent="0.2">
      <c r="A54" s="102" t="s">
        <v>1820</v>
      </c>
      <c r="B54" s="102" t="s">
        <v>1821</v>
      </c>
      <c r="C54" s="138">
        <v>4.9445000000000001E-3</v>
      </c>
      <c r="D54" s="138">
        <v>2.832368E-2</v>
      </c>
      <c r="E54" s="79">
        <f t="shared" si="4"/>
        <v>-0.82542875784502578</v>
      </c>
      <c r="F54" s="103">
        <f t="shared" si="5"/>
        <v>2.0628439560829151E-4</v>
      </c>
      <c r="G54" s="144">
        <v>0.102343714</v>
      </c>
      <c r="H54" s="144">
        <v>50.023000000000003</v>
      </c>
      <c r="J54" s="167">
        <v>1.7120959999999998E-2</v>
      </c>
      <c r="K54" s="89">
        <v>0</v>
      </c>
      <c r="L54" s="79" t="str">
        <f t="shared" si="6"/>
        <v/>
      </c>
      <c r="M54" s="79">
        <f t="shared" si="7"/>
        <v>3.4626271614925668</v>
      </c>
    </row>
    <row r="55" spans="1:13" ht="12.75" customHeight="1" x14ac:dyDescent="0.2">
      <c r="A55" s="102" t="s">
        <v>1812</v>
      </c>
      <c r="B55" s="102" t="s">
        <v>1813</v>
      </c>
      <c r="C55" s="138">
        <v>1.93815E-3</v>
      </c>
      <c r="D55" s="138">
        <v>0.24696000000000001</v>
      </c>
      <c r="E55" s="79">
        <f t="shared" si="4"/>
        <v>-0.99215196793002913</v>
      </c>
      <c r="F55" s="103">
        <f t="shared" si="5"/>
        <v>8.08595614011953E-5</v>
      </c>
      <c r="G55" s="144">
        <v>0</v>
      </c>
      <c r="H55" s="144">
        <v>30.011047619047599</v>
      </c>
      <c r="J55" s="167">
        <v>0</v>
      </c>
      <c r="K55" s="89">
        <v>0</v>
      </c>
      <c r="L55" s="79" t="str">
        <f t="shared" si="6"/>
        <v/>
      </c>
      <c r="M55" s="79">
        <f t="shared" si="7"/>
        <v>0</v>
      </c>
    </row>
    <row r="56" spans="1:13" ht="12.75" customHeight="1" x14ac:dyDescent="0.2">
      <c r="A56" s="102" t="s">
        <v>406</v>
      </c>
      <c r="B56" s="102" t="s">
        <v>644</v>
      </c>
      <c r="C56" s="138">
        <v>1.0157999999999999E-3</v>
      </c>
      <c r="D56" s="138">
        <v>0</v>
      </c>
      <c r="E56" s="79" t="str">
        <f t="shared" si="4"/>
        <v/>
      </c>
      <c r="F56" s="103">
        <f t="shared" si="5"/>
        <v>4.2379146336111328E-5</v>
      </c>
      <c r="G56" s="144">
        <v>7.890441</v>
      </c>
      <c r="H56" s="144">
        <v>89.665499999999994</v>
      </c>
      <c r="J56" s="167">
        <v>0</v>
      </c>
      <c r="K56" s="89">
        <v>0</v>
      </c>
      <c r="L56" s="79" t="str">
        <f t="shared" si="6"/>
        <v/>
      </c>
      <c r="M56" s="79">
        <f t="shared" si="7"/>
        <v>0</v>
      </c>
    </row>
    <row r="57" spans="1:13" ht="12.75" customHeight="1" x14ac:dyDescent="0.2">
      <c r="A57" s="102" t="s">
        <v>405</v>
      </c>
      <c r="B57" s="102" t="s">
        <v>638</v>
      </c>
      <c r="C57" s="138">
        <v>9.5765999999999993E-4</v>
      </c>
      <c r="D57" s="138">
        <v>0</v>
      </c>
      <c r="E57" s="79" t="str">
        <f t="shared" si="4"/>
        <v/>
      </c>
      <c r="F57" s="103">
        <f t="shared" si="5"/>
        <v>3.9953547233944067E-5</v>
      </c>
      <c r="G57" s="144">
        <v>7.2740391000000004</v>
      </c>
      <c r="H57" s="144">
        <v>288.42361904761901</v>
      </c>
      <c r="J57" s="167">
        <v>9.4726999999999995E-4</v>
      </c>
      <c r="K57" s="89">
        <v>0</v>
      </c>
      <c r="L57" s="79" t="str">
        <f t="shared" si="6"/>
        <v/>
      </c>
      <c r="M57" s="79">
        <f t="shared" si="7"/>
        <v>0.98915063801349123</v>
      </c>
    </row>
    <row r="58" spans="1:13" ht="12.75" customHeight="1" x14ac:dyDescent="0.2">
      <c r="A58" s="102" t="s">
        <v>2043</v>
      </c>
      <c r="B58" s="102" t="s">
        <v>2044</v>
      </c>
      <c r="C58" s="138">
        <v>0</v>
      </c>
      <c r="D58" s="138">
        <v>0.27087899999999998</v>
      </c>
      <c r="E58" s="79">
        <f t="shared" si="4"/>
        <v>-1</v>
      </c>
      <c r="F58" s="103">
        <f t="shared" si="5"/>
        <v>0</v>
      </c>
      <c r="G58" s="144">
        <v>1.5371990000000002E-3</v>
      </c>
      <c r="H58" s="144">
        <v>38.093000000000004</v>
      </c>
      <c r="J58" s="167">
        <v>0</v>
      </c>
      <c r="K58" s="89">
        <v>0</v>
      </c>
      <c r="L58" s="79" t="str">
        <f t="shared" si="6"/>
        <v/>
      </c>
      <c r="M58" s="79" t="str">
        <f t="shared" si="7"/>
        <v/>
      </c>
    </row>
    <row r="59" spans="1:13" ht="12.75" customHeight="1" x14ac:dyDescent="0.2">
      <c r="A59" s="102" t="s">
        <v>1814</v>
      </c>
      <c r="B59" s="102" t="s">
        <v>1815</v>
      </c>
      <c r="C59" s="138">
        <v>0</v>
      </c>
      <c r="D59" s="138">
        <v>0.26430999999999999</v>
      </c>
      <c r="E59" s="79">
        <f t="shared" si="4"/>
        <v>-1</v>
      </c>
      <c r="F59" s="103">
        <f t="shared" si="5"/>
        <v>0</v>
      </c>
      <c r="G59" s="144">
        <v>1.43506E-4</v>
      </c>
      <c r="H59" s="144">
        <v>50.000380952381001</v>
      </c>
      <c r="J59" s="167">
        <v>0</v>
      </c>
      <c r="K59" s="89">
        <v>0</v>
      </c>
      <c r="L59" s="79" t="str">
        <f t="shared" si="6"/>
        <v/>
      </c>
      <c r="M59" s="79" t="str">
        <f t="shared" si="7"/>
        <v/>
      </c>
    </row>
    <row r="60" spans="1:13" ht="12.75" customHeight="1" x14ac:dyDescent="0.2">
      <c r="A60" s="102" t="s">
        <v>1816</v>
      </c>
      <c r="B60" s="102" t="s">
        <v>1817</v>
      </c>
      <c r="C60" s="138">
        <v>0</v>
      </c>
      <c r="D60" s="138">
        <v>0.25389434</v>
      </c>
      <c r="E60" s="79">
        <f t="shared" si="4"/>
        <v>-1</v>
      </c>
      <c r="F60" s="103">
        <f t="shared" si="5"/>
        <v>0</v>
      </c>
      <c r="G60" s="144">
        <v>1.1893730000000001E-3</v>
      </c>
      <c r="H60" s="144">
        <v>60.021619047618998</v>
      </c>
      <c r="J60" s="167">
        <v>0</v>
      </c>
      <c r="K60" s="89">
        <v>1.7518509999999998E-2</v>
      </c>
      <c r="L60" s="79">
        <f t="shared" si="6"/>
        <v>-1</v>
      </c>
      <c r="M60" s="79" t="str">
        <f t="shared" si="7"/>
        <v/>
      </c>
    </row>
    <row r="61" spans="1:13" ht="12.75" customHeight="1" x14ac:dyDescent="0.2">
      <c r="A61" s="102" t="s">
        <v>658</v>
      </c>
      <c r="B61" s="102" t="s">
        <v>642</v>
      </c>
      <c r="C61" s="138">
        <v>0</v>
      </c>
      <c r="D61" s="138">
        <v>0.12344224000000001</v>
      </c>
      <c r="E61" s="79">
        <f t="shared" si="4"/>
        <v>-1</v>
      </c>
      <c r="F61" s="103">
        <f t="shared" si="5"/>
        <v>0</v>
      </c>
      <c r="G61" s="144">
        <v>0.20466689999999998</v>
      </c>
      <c r="H61" s="144">
        <v>34.1722380952381</v>
      </c>
      <c r="J61" s="167">
        <v>0</v>
      </c>
      <c r="K61" s="89">
        <v>0</v>
      </c>
      <c r="L61" s="79" t="str">
        <f t="shared" si="6"/>
        <v/>
      </c>
      <c r="M61" s="79" t="str">
        <f t="shared" si="7"/>
        <v/>
      </c>
    </row>
    <row r="62" spans="1:13" ht="12.75" customHeight="1" x14ac:dyDescent="0.2">
      <c r="A62" s="102" t="s">
        <v>1715</v>
      </c>
      <c r="B62" s="102" t="s">
        <v>1714</v>
      </c>
      <c r="C62" s="138">
        <v>0</v>
      </c>
      <c r="D62" s="138">
        <v>0.1054379</v>
      </c>
      <c r="E62" s="79">
        <f t="shared" si="4"/>
        <v>-1</v>
      </c>
      <c r="F62" s="103">
        <f t="shared" si="5"/>
        <v>0</v>
      </c>
      <c r="G62" s="144">
        <v>3.0933600000000001E-4</v>
      </c>
      <c r="H62" s="144">
        <v>401.211428571429</v>
      </c>
      <c r="J62" s="167">
        <v>0</v>
      </c>
      <c r="K62" s="89">
        <v>0</v>
      </c>
      <c r="L62" s="79" t="str">
        <f t="shared" si="6"/>
        <v/>
      </c>
      <c r="M62" s="79" t="str">
        <f t="shared" si="7"/>
        <v/>
      </c>
    </row>
    <row r="63" spans="1:13" ht="12.75" customHeight="1" x14ac:dyDescent="0.2">
      <c r="A63" s="102" t="s">
        <v>1785</v>
      </c>
      <c r="B63" s="102" t="s">
        <v>1786</v>
      </c>
      <c r="C63" s="138">
        <v>0</v>
      </c>
      <c r="D63" s="138">
        <v>8.7392999999999998E-2</v>
      </c>
      <c r="E63" s="79">
        <f t="shared" si="4"/>
        <v>-1</v>
      </c>
      <c r="F63" s="103">
        <f t="shared" si="5"/>
        <v>0</v>
      </c>
      <c r="G63" s="144">
        <v>0.77729052599999993</v>
      </c>
      <c r="H63" s="144">
        <v>102.10052380952401</v>
      </c>
      <c r="J63" s="167">
        <v>0</v>
      </c>
      <c r="K63" s="89">
        <v>0</v>
      </c>
      <c r="L63" s="79" t="str">
        <f t="shared" si="6"/>
        <v/>
      </c>
      <c r="M63" s="79" t="str">
        <f t="shared" si="7"/>
        <v/>
      </c>
    </row>
    <row r="64" spans="1:13" ht="12.75" customHeight="1" x14ac:dyDescent="0.2">
      <c r="A64" s="102" t="s">
        <v>1562</v>
      </c>
      <c r="B64" s="102" t="s">
        <v>1563</v>
      </c>
      <c r="C64" s="138">
        <v>0</v>
      </c>
      <c r="D64" s="138">
        <v>1.9784159999999999E-2</v>
      </c>
      <c r="E64" s="79">
        <f t="shared" si="4"/>
        <v>-1</v>
      </c>
      <c r="F64" s="103">
        <f t="shared" si="5"/>
        <v>0</v>
      </c>
      <c r="G64" s="144">
        <v>0</v>
      </c>
      <c r="H64" s="144">
        <v>75.003952380952398</v>
      </c>
      <c r="J64" s="167">
        <v>0</v>
      </c>
      <c r="K64" s="89">
        <v>0</v>
      </c>
      <c r="L64" s="79" t="str">
        <f t="shared" si="6"/>
        <v/>
      </c>
      <c r="M64" s="79" t="str">
        <f t="shared" si="7"/>
        <v/>
      </c>
    </row>
    <row r="65" spans="1:13" ht="12.75" customHeight="1" x14ac:dyDescent="0.2">
      <c r="A65" s="102" t="s">
        <v>921</v>
      </c>
      <c r="B65" s="102" t="s">
        <v>909</v>
      </c>
      <c r="C65" s="138">
        <v>0</v>
      </c>
      <c r="D65" s="138">
        <v>1.3828E-2</v>
      </c>
      <c r="E65" s="79">
        <f t="shared" si="4"/>
        <v>-1</v>
      </c>
      <c r="F65" s="103">
        <f t="shared" si="5"/>
        <v>0</v>
      </c>
      <c r="G65" s="144">
        <v>2.3613284999999999</v>
      </c>
      <c r="H65" s="144">
        <v>68.495000000000005</v>
      </c>
      <c r="J65" s="167">
        <v>0</v>
      </c>
      <c r="K65" s="89">
        <v>0</v>
      </c>
      <c r="L65" s="79" t="str">
        <f t="shared" si="6"/>
        <v/>
      </c>
      <c r="M65" s="79" t="str">
        <f t="shared" si="7"/>
        <v/>
      </c>
    </row>
    <row r="66" spans="1:13" ht="12.75" customHeight="1" x14ac:dyDescent="0.2">
      <c r="A66" s="102" t="s">
        <v>920</v>
      </c>
      <c r="B66" s="102" t="s">
        <v>908</v>
      </c>
      <c r="C66" s="138">
        <v>0</v>
      </c>
      <c r="D66" s="138">
        <v>6.9829499999999999E-3</v>
      </c>
      <c r="E66" s="79">
        <f t="shared" si="4"/>
        <v>-1</v>
      </c>
      <c r="F66" s="103">
        <f t="shared" si="5"/>
        <v>0</v>
      </c>
      <c r="G66" s="144">
        <v>0.82902976000000006</v>
      </c>
      <c r="H66" s="144">
        <v>24.038523809523799</v>
      </c>
      <c r="J66" s="167">
        <v>0</v>
      </c>
      <c r="K66" s="89">
        <v>9.082636999999999E-2</v>
      </c>
      <c r="L66" s="79">
        <f t="shared" si="6"/>
        <v>-1</v>
      </c>
      <c r="M66" s="79" t="str">
        <f t="shared" si="7"/>
        <v/>
      </c>
    </row>
    <row r="67" spans="1:13" ht="12.75" customHeight="1" x14ac:dyDescent="0.2">
      <c r="A67" s="102" t="s">
        <v>1683</v>
      </c>
      <c r="B67" s="102" t="s">
        <v>1682</v>
      </c>
      <c r="C67" s="138">
        <v>0</v>
      </c>
      <c r="D67" s="138">
        <v>5.4183E-3</v>
      </c>
      <c r="E67" s="79">
        <f t="shared" si="4"/>
        <v>-1</v>
      </c>
      <c r="F67" s="103">
        <f t="shared" si="5"/>
        <v>0</v>
      </c>
      <c r="G67" s="144">
        <v>0</v>
      </c>
      <c r="H67" s="144">
        <v>317.98338095238103</v>
      </c>
      <c r="J67" s="167">
        <v>0</v>
      </c>
      <c r="K67" s="89">
        <v>0</v>
      </c>
      <c r="L67" s="79" t="str">
        <f t="shared" si="6"/>
        <v/>
      </c>
      <c r="M67" s="79" t="str">
        <f t="shared" si="7"/>
        <v/>
      </c>
    </row>
    <row r="68" spans="1:13" ht="12.75" customHeight="1" x14ac:dyDescent="0.2">
      <c r="A68" s="102" t="s">
        <v>1556</v>
      </c>
      <c r="B68" s="102" t="s">
        <v>1557</v>
      </c>
      <c r="C68" s="138">
        <v>0</v>
      </c>
      <c r="D68" s="138">
        <v>2.7498000000000002E-3</v>
      </c>
      <c r="E68" s="79">
        <f t="shared" si="4"/>
        <v>-1</v>
      </c>
      <c r="F68" s="103">
        <f t="shared" si="5"/>
        <v>0</v>
      </c>
      <c r="G68" s="144">
        <v>1.5385640000000001E-3</v>
      </c>
      <c r="H68" s="144">
        <v>16.624857142857099</v>
      </c>
      <c r="J68" s="167">
        <v>0</v>
      </c>
      <c r="K68" s="89">
        <v>0</v>
      </c>
      <c r="L68" s="79" t="str">
        <f t="shared" si="6"/>
        <v/>
      </c>
      <c r="M68" s="79" t="str">
        <f t="shared" si="7"/>
        <v/>
      </c>
    </row>
    <row r="69" spans="1:13" ht="12.75" customHeight="1" x14ac:dyDescent="0.2">
      <c r="A69" s="102" t="s">
        <v>1681</v>
      </c>
      <c r="B69" s="102" t="s">
        <v>1680</v>
      </c>
      <c r="C69" s="138">
        <v>0</v>
      </c>
      <c r="D69" s="138">
        <v>2.31E-4</v>
      </c>
      <c r="E69" s="79">
        <f t="shared" si="4"/>
        <v>-1</v>
      </c>
      <c r="F69" s="103">
        <f t="shared" si="5"/>
        <v>0</v>
      </c>
      <c r="G69" s="144">
        <v>0.39632023499999997</v>
      </c>
      <c r="H69" s="144">
        <v>295.589</v>
      </c>
      <c r="J69" s="167">
        <v>0</v>
      </c>
      <c r="K69" s="89">
        <v>0</v>
      </c>
      <c r="L69" s="79" t="str">
        <f t="shared" si="6"/>
        <v/>
      </c>
      <c r="M69" s="79" t="str">
        <f t="shared" si="7"/>
        <v/>
      </c>
    </row>
    <row r="70" spans="1:13" ht="12.75" customHeight="1" x14ac:dyDescent="0.2">
      <c r="A70" s="102" t="s">
        <v>1552</v>
      </c>
      <c r="B70" s="102" t="s">
        <v>1553</v>
      </c>
      <c r="C70" s="138">
        <v>0</v>
      </c>
      <c r="D70" s="138">
        <v>0</v>
      </c>
      <c r="E70" s="79" t="str">
        <f t="shared" si="4"/>
        <v/>
      </c>
      <c r="F70" s="103">
        <f t="shared" si="5"/>
        <v>0</v>
      </c>
      <c r="G70" s="144">
        <v>1.9910683000000002E-2</v>
      </c>
      <c r="H70" s="144">
        <v>7.2227142857142796</v>
      </c>
      <c r="J70" s="167">
        <v>0</v>
      </c>
      <c r="K70" s="89">
        <v>0</v>
      </c>
      <c r="L70" s="79" t="str">
        <f t="shared" si="6"/>
        <v/>
      </c>
      <c r="M70" s="79" t="str">
        <f t="shared" si="7"/>
        <v/>
      </c>
    </row>
    <row r="71" spans="1:13" ht="12.75" customHeight="1" x14ac:dyDescent="0.2">
      <c r="A71" s="102" t="s">
        <v>1783</v>
      </c>
      <c r="B71" s="102" t="s">
        <v>1784</v>
      </c>
      <c r="C71" s="138">
        <v>0</v>
      </c>
      <c r="D71" s="138">
        <v>0</v>
      </c>
      <c r="E71" s="79" t="str">
        <f t="shared" ref="E71:E102" si="8">IF(ISERROR(C71/D71-1),"",IF((C71/D71-1)&gt;10000%,"",C71/D71-1))</f>
        <v/>
      </c>
      <c r="F71" s="103">
        <f t="shared" ref="F71:F102" si="9">C71/$C$141</f>
        <v>0</v>
      </c>
      <c r="G71" s="144">
        <v>4.6399999999999996E-5</v>
      </c>
      <c r="H71" s="144">
        <v>63.848095238095198</v>
      </c>
      <c r="J71" s="167">
        <v>0</v>
      </c>
      <c r="K71" s="89">
        <v>0</v>
      </c>
      <c r="L71" s="79" t="str">
        <f t="shared" ref="L71:L102" si="10">IF(ISERROR(J71/K71-1),"",IF((J71/K71-1)&gt;10000%,"",J71/K71-1))</f>
        <v/>
      </c>
      <c r="M71" s="79" t="str">
        <f t="shared" ref="M71:M102" si="11">IF(ISERROR(J71/C71),"",IF(J71/C71&gt;10000%,"",J71/C71))</f>
        <v/>
      </c>
    </row>
    <row r="72" spans="1:13" ht="12.75" customHeight="1" x14ac:dyDescent="0.2">
      <c r="A72" s="102" t="s">
        <v>1800</v>
      </c>
      <c r="B72" s="102" t="s">
        <v>1801</v>
      </c>
      <c r="C72" s="138">
        <v>0</v>
      </c>
      <c r="D72" s="138">
        <v>0</v>
      </c>
      <c r="E72" s="79" t="str">
        <f t="shared" si="8"/>
        <v/>
      </c>
      <c r="F72" s="103">
        <f t="shared" si="9"/>
        <v>0</v>
      </c>
      <c r="G72" s="144">
        <v>0</v>
      </c>
      <c r="H72" s="144">
        <v>84.524285714285696</v>
      </c>
      <c r="J72" s="167">
        <v>4.9972080000000002E-2</v>
      </c>
      <c r="K72" s="89">
        <v>0</v>
      </c>
      <c r="L72" s="79" t="str">
        <f t="shared" si="10"/>
        <v/>
      </c>
      <c r="M72" s="79" t="str">
        <f t="shared" si="11"/>
        <v/>
      </c>
    </row>
    <row r="73" spans="1:13" ht="12.75" customHeight="1" x14ac:dyDescent="0.2">
      <c r="A73" s="102" t="s">
        <v>926</v>
      </c>
      <c r="B73" s="102" t="s">
        <v>915</v>
      </c>
      <c r="C73" s="138">
        <v>0</v>
      </c>
      <c r="D73" s="138">
        <v>0</v>
      </c>
      <c r="E73" s="79" t="str">
        <f t="shared" si="8"/>
        <v/>
      </c>
      <c r="F73" s="103">
        <f t="shared" si="9"/>
        <v>0</v>
      </c>
      <c r="G73" s="144">
        <v>0.42242688</v>
      </c>
      <c r="H73" s="144">
        <v>67.834285714285699</v>
      </c>
      <c r="J73" s="167">
        <v>0</v>
      </c>
      <c r="K73" s="89">
        <v>0</v>
      </c>
      <c r="L73" s="79" t="str">
        <f t="shared" si="10"/>
        <v/>
      </c>
      <c r="M73" s="79" t="str">
        <f t="shared" si="11"/>
        <v/>
      </c>
    </row>
    <row r="74" spans="1:13" ht="12.75" customHeight="1" x14ac:dyDescent="0.2">
      <c r="A74" s="102" t="s">
        <v>1755</v>
      </c>
      <c r="B74" s="102" t="s">
        <v>1756</v>
      </c>
      <c r="C74" s="138">
        <v>0</v>
      </c>
      <c r="D74" s="138">
        <v>0</v>
      </c>
      <c r="E74" s="79" t="str">
        <f t="shared" si="8"/>
        <v/>
      </c>
      <c r="F74" s="103">
        <f t="shared" si="9"/>
        <v>0</v>
      </c>
      <c r="G74" s="144">
        <v>0</v>
      </c>
      <c r="H74" s="144">
        <v>84.989428571428604</v>
      </c>
      <c r="J74" s="167">
        <v>0</v>
      </c>
      <c r="K74" s="89">
        <v>0</v>
      </c>
      <c r="L74" s="79" t="str">
        <f t="shared" si="10"/>
        <v/>
      </c>
      <c r="M74" s="79" t="str">
        <f t="shared" si="11"/>
        <v/>
      </c>
    </row>
    <row r="75" spans="1:13" ht="12.75" customHeight="1" x14ac:dyDescent="0.2">
      <c r="A75" s="102" t="s">
        <v>1671</v>
      </c>
      <c r="B75" s="102" t="s">
        <v>1670</v>
      </c>
      <c r="C75" s="138">
        <v>0</v>
      </c>
      <c r="D75" s="138">
        <v>0</v>
      </c>
      <c r="E75" s="79" t="str">
        <f t="shared" si="8"/>
        <v/>
      </c>
      <c r="F75" s="103">
        <f t="shared" si="9"/>
        <v>0</v>
      </c>
      <c r="G75" s="144">
        <v>0</v>
      </c>
      <c r="H75" s="144">
        <v>26.783047619047601</v>
      </c>
      <c r="J75" s="167">
        <v>0</v>
      </c>
      <c r="K75" s="89">
        <v>0</v>
      </c>
      <c r="L75" s="79" t="str">
        <f t="shared" si="10"/>
        <v/>
      </c>
      <c r="M75" s="79" t="str">
        <f t="shared" si="11"/>
        <v/>
      </c>
    </row>
    <row r="76" spans="1:13" ht="12.75" customHeight="1" x14ac:dyDescent="0.2">
      <c r="A76" s="102" t="s">
        <v>1806</v>
      </c>
      <c r="B76" s="102" t="s">
        <v>1807</v>
      </c>
      <c r="C76" s="138">
        <v>0</v>
      </c>
      <c r="D76" s="138">
        <v>0</v>
      </c>
      <c r="E76" s="79" t="str">
        <f t="shared" si="8"/>
        <v/>
      </c>
      <c r="F76" s="103">
        <f t="shared" si="9"/>
        <v>0</v>
      </c>
      <c r="G76" s="144">
        <v>1.682591E-3</v>
      </c>
      <c r="H76" s="144">
        <v>105.000333333333</v>
      </c>
      <c r="J76" s="167">
        <v>0</v>
      </c>
      <c r="K76" s="89">
        <v>0</v>
      </c>
      <c r="L76" s="79" t="str">
        <f t="shared" si="10"/>
        <v/>
      </c>
      <c r="M76" s="79" t="str">
        <f t="shared" si="11"/>
        <v/>
      </c>
    </row>
    <row r="77" spans="1:13" ht="12.75" customHeight="1" x14ac:dyDescent="0.2">
      <c r="A77" s="102" t="s">
        <v>1980</v>
      </c>
      <c r="B77" s="102" t="s">
        <v>1981</v>
      </c>
      <c r="C77" s="138">
        <v>0</v>
      </c>
      <c r="D77" s="138">
        <v>0</v>
      </c>
      <c r="E77" s="79" t="str">
        <f t="shared" si="8"/>
        <v/>
      </c>
      <c r="F77" s="103">
        <f t="shared" si="9"/>
        <v>0</v>
      </c>
      <c r="G77" s="144">
        <v>0</v>
      </c>
      <c r="H77" s="144">
        <v>120.381523809524</v>
      </c>
      <c r="J77" s="167">
        <v>0</v>
      </c>
      <c r="K77" s="89">
        <v>0</v>
      </c>
      <c r="L77" s="79" t="str">
        <f t="shared" si="10"/>
        <v/>
      </c>
      <c r="M77" s="79" t="str">
        <f t="shared" si="11"/>
        <v/>
      </c>
    </row>
    <row r="78" spans="1:13" ht="12.75" customHeight="1" x14ac:dyDescent="0.2">
      <c r="A78" s="102" t="s">
        <v>2047</v>
      </c>
      <c r="B78" s="102" t="s">
        <v>2048</v>
      </c>
      <c r="C78" s="138">
        <v>0</v>
      </c>
      <c r="D78" s="138">
        <v>0</v>
      </c>
      <c r="E78" s="79" t="str">
        <f t="shared" si="8"/>
        <v/>
      </c>
      <c r="F78" s="103">
        <f t="shared" si="9"/>
        <v>0</v>
      </c>
      <c r="G78" s="144">
        <v>1.419378E-3</v>
      </c>
      <c r="H78" s="144">
        <v>152.62925000000001</v>
      </c>
      <c r="J78" s="167">
        <v>0</v>
      </c>
      <c r="K78" s="89">
        <v>0</v>
      </c>
      <c r="L78" s="79" t="str">
        <f t="shared" si="10"/>
        <v/>
      </c>
      <c r="M78" s="79" t="str">
        <f t="shared" si="11"/>
        <v/>
      </c>
    </row>
    <row r="79" spans="1:13" ht="12.75" customHeight="1" x14ac:dyDescent="0.2">
      <c r="A79" s="102" t="s">
        <v>2045</v>
      </c>
      <c r="B79" s="102" t="s">
        <v>2046</v>
      </c>
      <c r="C79" s="138">
        <v>0</v>
      </c>
      <c r="D79" s="138">
        <v>0</v>
      </c>
      <c r="E79" s="79" t="str">
        <f t="shared" si="8"/>
        <v/>
      </c>
      <c r="F79" s="103">
        <f t="shared" si="9"/>
        <v>0</v>
      </c>
      <c r="G79" s="144">
        <v>0</v>
      </c>
      <c r="H79" s="144">
        <v>171.97407692307701</v>
      </c>
      <c r="J79" s="167">
        <v>0</v>
      </c>
      <c r="K79" s="89">
        <v>0</v>
      </c>
      <c r="L79" s="79" t="str">
        <f t="shared" si="10"/>
        <v/>
      </c>
      <c r="M79" s="79" t="str">
        <f t="shared" si="11"/>
        <v/>
      </c>
    </row>
    <row r="80" spans="1:13" ht="12.75" customHeight="1" x14ac:dyDescent="0.2">
      <c r="A80" s="102" t="s">
        <v>1564</v>
      </c>
      <c r="B80" s="102" t="s">
        <v>1565</v>
      </c>
      <c r="C80" s="138">
        <v>0</v>
      </c>
      <c r="D80" s="138">
        <v>0</v>
      </c>
      <c r="E80" s="79" t="str">
        <f t="shared" si="8"/>
        <v/>
      </c>
      <c r="F80" s="103">
        <f t="shared" si="9"/>
        <v>0</v>
      </c>
      <c r="G80" s="144">
        <v>2.4475360000000002E-3</v>
      </c>
      <c r="H80" s="144">
        <v>64.935000000000002</v>
      </c>
      <c r="J80" s="167">
        <v>0</v>
      </c>
      <c r="K80" s="89">
        <v>0</v>
      </c>
      <c r="L80" s="79" t="str">
        <f t="shared" si="10"/>
        <v/>
      </c>
      <c r="M80" s="79" t="str">
        <f t="shared" si="11"/>
        <v/>
      </c>
    </row>
    <row r="81" spans="1:13" ht="12.75" customHeight="1" x14ac:dyDescent="0.2">
      <c r="A81" s="102" t="s">
        <v>1978</v>
      </c>
      <c r="B81" s="102" t="s">
        <v>1979</v>
      </c>
      <c r="C81" s="138">
        <v>0</v>
      </c>
      <c r="D81" s="138">
        <v>0</v>
      </c>
      <c r="E81" s="79" t="str">
        <f t="shared" si="8"/>
        <v/>
      </c>
      <c r="F81" s="103">
        <f t="shared" si="9"/>
        <v>0</v>
      </c>
      <c r="G81" s="144">
        <v>6.2943010000000004E-3</v>
      </c>
      <c r="H81" s="144">
        <v>73.631380952380994</v>
      </c>
      <c r="J81" s="167">
        <v>0</v>
      </c>
      <c r="K81" s="89">
        <v>0</v>
      </c>
      <c r="L81" s="79" t="str">
        <f t="shared" si="10"/>
        <v/>
      </c>
      <c r="M81" s="79" t="str">
        <f t="shared" si="11"/>
        <v/>
      </c>
    </row>
    <row r="82" spans="1:13" ht="12.75" customHeight="1" x14ac:dyDescent="0.2">
      <c r="A82" s="102" t="s">
        <v>1796</v>
      </c>
      <c r="B82" s="102" t="s">
        <v>1797</v>
      </c>
      <c r="C82" s="138">
        <v>0</v>
      </c>
      <c r="D82" s="138">
        <v>0</v>
      </c>
      <c r="E82" s="79" t="str">
        <f t="shared" si="8"/>
        <v/>
      </c>
      <c r="F82" s="103">
        <f t="shared" si="9"/>
        <v>0</v>
      </c>
      <c r="G82" s="144">
        <v>0</v>
      </c>
      <c r="H82" s="144">
        <v>85.001619047619101</v>
      </c>
      <c r="J82" s="167">
        <v>0</v>
      </c>
      <c r="K82" s="89">
        <v>0</v>
      </c>
      <c r="L82" s="79" t="str">
        <f t="shared" si="10"/>
        <v/>
      </c>
      <c r="M82" s="79" t="str">
        <f t="shared" si="11"/>
        <v/>
      </c>
    </row>
    <row r="83" spans="1:13" ht="12.75" customHeight="1" x14ac:dyDescent="0.2">
      <c r="A83" s="102" t="s">
        <v>1802</v>
      </c>
      <c r="B83" s="102" t="s">
        <v>1803</v>
      </c>
      <c r="C83" s="138">
        <v>0</v>
      </c>
      <c r="D83" s="138">
        <v>0</v>
      </c>
      <c r="E83" s="79" t="str">
        <f t="shared" si="8"/>
        <v/>
      </c>
      <c r="F83" s="103">
        <f t="shared" si="9"/>
        <v>0</v>
      </c>
      <c r="G83" s="144">
        <v>0.12719205</v>
      </c>
      <c r="H83" s="144">
        <v>94.450214285714296</v>
      </c>
      <c r="J83" s="167">
        <v>0</v>
      </c>
      <c r="K83" s="89">
        <v>0</v>
      </c>
      <c r="L83" s="79" t="str">
        <f t="shared" si="10"/>
        <v/>
      </c>
      <c r="M83" s="79" t="str">
        <f t="shared" si="11"/>
        <v/>
      </c>
    </row>
    <row r="84" spans="1:13" ht="12.75" customHeight="1" x14ac:dyDescent="0.2">
      <c r="A84" s="102" t="s">
        <v>1554</v>
      </c>
      <c r="B84" s="102" t="s">
        <v>1555</v>
      </c>
      <c r="C84" s="138">
        <v>0</v>
      </c>
      <c r="D84" s="138">
        <v>0</v>
      </c>
      <c r="E84" s="79" t="str">
        <f t="shared" si="8"/>
        <v/>
      </c>
      <c r="F84" s="103">
        <f t="shared" si="9"/>
        <v>0</v>
      </c>
      <c r="G84" s="144">
        <v>1.8828516999999999E-2</v>
      </c>
      <c r="H84" s="144">
        <v>14.738238095238099</v>
      </c>
      <c r="J84" s="167">
        <v>0</v>
      </c>
      <c r="K84" s="89">
        <v>0</v>
      </c>
      <c r="L84" s="79" t="str">
        <f t="shared" si="10"/>
        <v/>
      </c>
      <c r="M84" s="79" t="str">
        <f t="shared" si="11"/>
        <v/>
      </c>
    </row>
    <row r="85" spans="1:13" ht="12.75" customHeight="1" x14ac:dyDescent="0.2">
      <c r="A85" s="102" t="s">
        <v>1990</v>
      </c>
      <c r="B85" s="102" t="s">
        <v>1991</v>
      </c>
      <c r="C85" s="138">
        <v>0</v>
      </c>
      <c r="D85" s="138">
        <v>0</v>
      </c>
      <c r="E85" s="79" t="str">
        <f t="shared" si="8"/>
        <v/>
      </c>
      <c r="F85" s="103">
        <f t="shared" si="9"/>
        <v>0</v>
      </c>
      <c r="G85" s="144">
        <v>7.8431999999999997E-5</v>
      </c>
      <c r="H85" s="144">
        <v>16.624476190476202</v>
      </c>
      <c r="J85" s="167">
        <v>0</v>
      </c>
      <c r="K85" s="89">
        <v>0</v>
      </c>
      <c r="L85" s="79" t="str">
        <f t="shared" si="10"/>
        <v/>
      </c>
      <c r="M85" s="79" t="str">
        <f t="shared" si="11"/>
        <v/>
      </c>
    </row>
    <row r="86" spans="1:13" ht="12.75" customHeight="1" x14ac:dyDescent="0.2">
      <c r="A86" s="102" t="s">
        <v>1665</v>
      </c>
      <c r="B86" s="102" t="s">
        <v>1664</v>
      </c>
      <c r="C86" s="138">
        <v>0</v>
      </c>
      <c r="D86" s="138">
        <v>0</v>
      </c>
      <c r="E86" s="79" t="str">
        <f t="shared" si="8"/>
        <v/>
      </c>
      <c r="F86" s="103">
        <f t="shared" si="9"/>
        <v>0</v>
      </c>
      <c r="G86" s="144">
        <v>0</v>
      </c>
      <c r="H86" s="144">
        <v>8.1696190476190491</v>
      </c>
      <c r="J86" s="167">
        <v>0</v>
      </c>
      <c r="K86" s="89">
        <v>0</v>
      </c>
      <c r="L86" s="79" t="str">
        <f t="shared" si="10"/>
        <v/>
      </c>
      <c r="M86" s="79" t="str">
        <f t="shared" si="11"/>
        <v/>
      </c>
    </row>
    <row r="87" spans="1:13" ht="12.75" customHeight="1" x14ac:dyDescent="0.2">
      <c r="A87" s="102" t="s">
        <v>1793</v>
      </c>
      <c r="B87" s="102" t="s">
        <v>1794</v>
      </c>
      <c r="C87" s="138">
        <v>0</v>
      </c>
      <c r="D87" s="138">
        <v>0</v>
      </c>
      <c r="E87" s="79" t="str">
        <f t="shared" si="8"/>
        <v/>
      </c>
      <c r="F87" s="103">
        <f t="shared" si="9"/>
        <v>0</v>
      </c>
      <c r="G87" s="144">
        <v>1.2426879E-2</v>
      </c>
      <c r="H87" s="144">
        <v>92.456142857142893</v>
      </c>
      <c r="J87" s="167">
        <v>0</v>
      </c>
      <c r="K87" s="89">
        <v>0</v>
      </c>
      <c r="L87" s="79" t="str">
        <f t="shared" si="10"/>
        <v/>
      </c>
      <c r="M87" s="79" t="str">
        <f t="shared" si="11"/>
        <v/>
      </c>
    </row>
    <row r="88" spans="1:13" ht="12.75" customHeight="1" x14ac:dyDescent="0.2">
      <c r="A88" s="102" t="s">
        <v>1994</v>
      </c>
      <c r="B88" s="102" t="s">
        <v>1995</v>
      </c>
      <c r="C88" s="138">
        <v>0</v>
      </c>
      <c r="D88" s="138">
        <v>0</v>
      </c>
      <c r="E88" s="79" t="str">
        <f t="shared" si="8"/>
        <v/>
      </c>
      <c r="F88" s="103">
        <f t="shared" si="9"/>
        <v>0</v>
      </c>
      <c r="G88" s="144">
        <v>1.4997789999999999E-3</v>
      </c>
      <c r="H88" s="144">
        <v>104.21757142857101</v>
      </c>
      <c r="J88" s="167">
        <v>0</v>
      </c>
      <c r="K88" s="89">
        <v>0</v>
      </c>
      <c r="L88" s="79" t="str">
        <f t="shared" si="10"/>
        <v/>
      </c>
      <c r="M88" s="79" t="str">
        <f t="shared" si="11"/>
        <v/>
      </c>
    </row>
    <row r="89" spans="1:13" ht="12.75" customHeight="1" x14ac:dyDescent="0.2">
      <c r="A89" s="102" t="s">
        <v>2061</v>
      </c>
      <c r="B89" s="102" t="s">
        <v>2062</v>
      </c>
      <c r="C89" s="138">
        <v>0</v>
      </c>
      <c r="D89" s="138">
        <v>0</v>
      </c>
      <c r="E89" s="79" t="str">
        <f t="shared" si="8"/>
        <v/>
      </c>
      <c r="F89" s="103">
        <f t="shared" si="9"/>
        <v>0</v>
      </c>
      <c r="G89" s="144">
        <v>0</v>
      </c>
      <c r="H89" s="144">
        <v>95.017952380952394</v>
      </c>
      <c r="J89" s="167">
        <v>0</v>
      </c>
      <c r="K89" s="89">
        <v>0</v>
      </c>
      <c r="L89" s="79" t="str">
        <f t="shared" si="10"/>
        <v/>
      </c>
      <c r="M89" s="79" t="str">
        <f t="shared" si="11"/>
        <v/>
      </c>
    </row>
    <row r="90" spans="1:13" ht="12.75" customHeight="1" x14ac:dyDescent="0.2">
      <c r="A90" s="102" t="s">
        <v>2057</v>
      </c>
      <c r="B90" s="102" t="s">
        <v>2058</v>
      </c>
      <c r="C90" s="138">
        <v>0</v>
      </c>
      <c r="D90" s="138">
        <v>0</v>
      </c>
      <c r="E90" s="79" t="str">
        <f t="shared" si="8"/>
        <v/>
      </c>
      <c r="F90" s="103">
        <f t="shared" si="9"/>
        <v>0</v>
      </c>
      <c r="G90" s="144">
        <v>0</v>
      </c>
      <c r="H90" s="144">
        <v>144.96890476190501</v>
      </c>
      <c r="J90" s="167">
        <v>0</v>
      </c>
      <c r="K90" s="89">
        <v>0</v>
      </c>
      <c r="L90" s="79" t="str">
        <f t="shared" si="10"/>
        <v/>
      </c>
      <c r="M90" s="79" t="str">
        <f t="shared" si="11"/>
        <v/>
      </c>
    </row>
    <row r="91" spans="1:13" ht="12.75" customHeight="1" x14ac:dyDescent="0.2">
      <c r="A91" s="102" t="s">
        <v>2049</v>
      </c>
      <c r="B91" s="102" t="s">
        <v>2050</v>
      </c>
      <c r="C91" s="138">
        <v>0</v>
      </c>
      <c r="D91" s="138">
        <v>0</v>
      </c>
      <c r="E91" s="79" t="str">
        <f t="shared" si="8"/>
        <v/>
      </c>
      <c r="F91" s="103">
        <f t="shared" si="9"/>
        <v>0</v>
      </c>
      <c r="G91" s="144">
        <v>0</v>
      </c>
      <c r="H91" s="144">
        <v>95.003619047619097</v>
      </c>
      <c r="J91" s="167">
        <v>0</v>
      </c>
      <c r="K91" s="89">
        <v>0</v>
      </c>
      <c r="L91" s="79" t="str">
        <f t="shared" si="10"/>
        <v/>
      </c>
      <c r="M91" s="79" t="str">
        <f t="shared" si="11"/>
        <v/>
      </c>
    </row>
    <row r="92" spans="1:13" ht="12.75" customHeight="1" x14ac:dyDescent="0.2">
      <c r="A92" s="102" t="s">
        <v>1566</v>
      </c>
      <c r="B92" s="102" t="s">
        <v>1567</v>
      </c>
      <c r="C92" s="138">
        <v>0</v>
      </c>
      <c r="D92" s="138">
        <v>0</v>
      </c>
      <c r="E92" s="79" t="str">
        <f t="shared" si="8"/>
        <v/>
      </c>
      <c r="F92" s="103">
        <f t="shared" si="9"/>
        <v>0</v>
      </c>
      <c r="G92" s="144">
        <v>1.0496020000000002E-3</v>
      </c>
      <c r="H92" s="144">
        <v>75.328666666666706</v>
      </c>
      <c r="J92" s="167">
        <v>0</v>
      </c>
      <c r="K92" s="89">
        <v>0</v>
      </c>
      <c r="L92" s="79" t="str">
        <f t="shared" si="10"/>
        <v/>
      </c>
      <c r="M92" s="79" t="str">
        <f t="shared" si="11"/>
        <v/>
      </c>
    </row>
    <row r="93" spans="1:13" ht="12.75" customHeight="1" x14ac:dyDescent="0.2">
      <c r="A93" s="102" t="s">
        <v>408</v>
      </c>
      <c r="B93" s="102" t="s">
        <v>639</v>
      </c>
      <c r="C93" s="138">
        <v>0</v>
      </c>
      <c r="D93" s="138">
        <v>0</v>
      </c>
      <c r="E93" s="79" t="str">
        <f t="shared" si="8"/>
        <v/>
      </c>
      <c r="F93" s="103">
        <f t="shared" si="9"/>
        <v>0</v>
      </c>
      <c r="G93" s="144">
        <v>6.5010327400000003</v>
      </c>
      <c r="H93" s="144">
        <v>119.121952380952</v>
      </c>
      <c r="J93" s="167">
        <v>0</v>
      </c>
      <c r="K93" s="89">
        <v>0</v>
      </c>
      <c r="L93" s="79" t="str">
        <f t="shared" si="10"/>
        <v/>
      </c>
      <c r="M93" s="79" t="str">
        <f t="shared" si="11"/>
        <v/>
      </c>
    </row>
    <row r="94" spans="1:13" ht="12.75" customHeight="1" x14ac:dyDescent="0.2">
      <c r="A94" s="102" t="s">
        <v>1707</v>
      </c>
      <c r="B94" s="102" t="s">
        <v>1706</v>
      </c>
      <c r="C94" s="138">
        <v>0</v>
      </c>
      <c r="D94" s="138">
        <v>0</v>
      </c>
      <c r="E94" s="79" t="str">
        <f t="shared" si="8"/>
        <v/>
      </c>
      <c r="F94" s="103">
        <f t="shared" si="9"/>
        <v>0</v>
      </c>
      <c r="G94" s="144">
        <v>0</v>
      </c>
      <c r="H94" s="144">
        <v>29.5068571428571</v>
      </c>
      <c r="J94" s="167">
        <v>0</v>
      </c>
      <c r="K94" s="89">
        <v>0</v>
      </c>
      <c r="L94" s="79" t="str">
        <f t="shared" si="10"/>
        <v/>
      </c>
      <c r="M94" s="79" t="str">
        <f t="shared" si="11"/>
        <v/>
      </c>
    </row>
    <row r="95" spans="1:13" ht="12.75" customHeight="1" x14ac:dyDescent="0.2">
      <c r="A95" s="102" t="s">
        <v>1705</v>
      </c>
      <c r="B95" s="102" t="s">
        <v>1704</v>
      </c>
      <c r="C95" s="138">
        <v>0</v>
      </c>
      <c r="D95" s="138">
        <v>0</v>
      </c>
      <c r="E95" s="79" t="str">
        <f t="shared" si="8"/>
        <v/>
      </c>
      <c r="F95" s="103">
        <f t="shared" si="9"/>
        <v>0</v>
      </c>
      <c r="G95" s="144">
        <v>0</v>
      </c>
      <c r="H95" s="144">
        <v>14.1779047619048</v>
      </c>
      <c r="J95" s="167">
        <v>0</v>
      </c>
      <c r="K95" s="89">
        <v>0</v>
      </c>
      <c r="L95" s="79" t="str">
        <f t="shared" si="10"/>
        <v/>
      </c>
      <c r="M95" s="79" t="str">
        <f t="shared" si="11"/>
        <v/>
      </c>
    </row>
    <row r="96" spans="1:13" ht="12.75" customHeight="1" x14ac:dyDescent="0.2">
      <c r="A96" s="102" t="s">
        <v>1984</v>
      </c>
      <c r="B96" s="102" t="s">
        <v>1985</v>
      </c>
      <c r="C96" s="138">
        <v>0</v>
      </c>
      <c r="D96" s="138">
        <v>0</v>
      </c>
      <c r="E96" s="79" t="str">
        <f t="shared" si="8"/>
        <v/>
      </c>
      <c r="F96" s="103">
        <f t="shared" si="9"/>
        <v>0</v>
      </c>
      <c r="G96" s="144">
        <v>1.8632937999999998E-2</v>
      </c>
      <c r="H96" s="144">
        <v>57.169809523809498</v>
      </c>
      <c r="J96" s="167">
        <v>0</v>
      </c>
      <c r="K96" s="89">
        <v>0</v>
      </c>
      <c r="L96" s="79" t="str">
        <f t="shared" si="10"/>
        <v/>
      </c>
      <c r="M96" s="79" t="str">
        <f t="shared" si="11"/>
        <v/>
      </c>
    </row>
    <row r="97" spans="1:13" ht="12.75" customHeight="1" x14ac:dyDescent="0.2">
      <c r="A97" s="102" t="s">
        <v>1558</v>
      </c>
      <c r="B97" s="102" t="s">
        <v>1559</v>
      </c>
      <c r="C97" s="138">
        <v>0</v>
      </c>
      <c r="D97" s="138">
        <v>0</v>
      </c>
      <c r="E97" s="79" t="str">
        <f t="shared" si="8"/>
        <v/>
      </c>
      <c r="F97" s="103">
        <f t="shared" si="9"/>
        <v>0</v>
      </c>
      <c r="G97" s="144">
        <v>1.0185829E-2</v>
      </c>
      <c r="H97" s="144">
        <v>33.387</v>
      </c>
      <c r="J97" s="167">
        <v>0</v>
      </c>
      <c r="K97" s="89">
        <v>0</v>
      </c>
      <c r="L97" s="79" t="str">
        <f t="shared" si="10"/>
        <v/>
      </c>
      <c r="M97" s="79" t="str">
        <f t="shared" si="11"/>
        <v/>
      </c>
    </row>
    <row r="98" spans="1:13" ht="12.75" customHeight="1" x14ac:dyDescent="0.2">
      <c r="A98" s="102" t="s">
        <v>1689</v>
      </c>
      <c r="B98" s="102" t="s">
        <v>1688</v>
      </c>
      <c r="C98" s="138">
        <v>0</v>
      </c>
      <c r="D98" s="138">
        <v>0</v>
      </c>
      <c r="E98" s="79" t="str">
        <f t="shared" si="8"/>
        <v/>
      </c>
      <c r="F98" s="103">
        <f t="shared" si="9"/>
        <v>0</v>
      </c>
      <c r="G98" s="144">
        <v>1.541518E-3</v>
      </c>
      <c r="H98" s="144">
        <v>14.9101904761905</v>
      </c>
      <c r="J98" s="167">
        <v>0</v>
      </c>
      <c r="K98" s="89">
        <v>0</v>
      </c>
      <c r="L98" s="79" t="str">
        <f t="shared" si="10"/>
        <v/>
      </c>
      <c r="M98" s="79" t="str">
        <f t="shared" si="11"/>
        <v/>
      </c>
    </row>
    <row r="99" spans="1:13" ht="12.75" customHeight="1" x14ac:dyDescent="0.2">
      <c r="A99" s="102" t="s">
        <v>1992</v>
      </c>
      <c r="B99" s="102" t="s">
        <v>1993</v>
      </c>
      <c r="C99" s="138">
        <v>0</v>
      </c>
      <c r="D99" s="138">
        <v>0</v>
      </c>
      <c r="E99" s="79" t="str">
        <f t="shared" si="8"/>
        <v/>
      </c>
      <c r="F99" s="103">
        <f t="shared" si="9"/>
        <v>0</v>
      </c>
      <c r="G99" s="144">
        <v>2.4762211999999999E-2</v>
      </c>
      <c r="H99" s="144">
        <v>58.262</v>
      </c>
      <c r="J99" s="167">
        <v>0</v>
      </c>
      <c r="K99" s="89">
        <v>0</v>
      </c>
      <c r="L99" s="79" t="str">
        <f t="shared" si="10"/>
        <v/>
      </c>
      <c r="M99" s="79" t="str">
        <f t="shared" si="11"/>
        <v/>
      </c>
    </row>
    <row r="100" spans="1:13" ht="12.75" customHeight="1" x14ac:dyDescent="0.2">
      <c r="A100" s="102" t="s">
        <v>1661</v>
      </c>
      <c r="B100" s="102" t="s">
        <v>1660</v>
      </c>
      <c r="C100" s="138">
        <v>0</v>
      </c>
      <c r="D100" s="138">
        <v>0</v>
      </c>
      <c r="E100" s="79" t="str">
        <f t="shared" si="8"/>
        <v/>
      </c>
      <c r="F100" s="103">
        <f t="shared" si="9"/>
        <v>0</v>
      </c>
      <c r="G100" s="144">
        <v>4.8621319999999999E-3</v>
      </c>
      <c r="H100" s="144">
        <v>9.4110952380952408</v>
      </c>
      <c r="J100" s="167">
        <v>0</v>
      </c>
      <c r="K100" s="89">
        <v>0</v>
      </c>
      <c r="L100" s="79" t="str">
        <f t="shared" si="10"/>
        <v/>
      </c>
      <c r="M100" s="79" t="str">
        <f t="shared" si="11"/>
        <v/>
      </c>
    </row>
    <row r="101" spans="1:13" ht="12.75" customHeight="1" x14ac:dyDescent="0.2">
      <c r="A101" s="102" t="s">
        <v>1791</v>
      </c>
      <c r="B101" s="102" t="s">
        <v>1792</v>
      </c>
      <c r="C101" s="138">
        <v>0</v>
      </c>
      <c r="D101" s="138">
        <v>0</v>
      </c>
      <c r="E101" s="79" t="str">
        <f t="shared" si="8"/>
        <v/>
      </c>
      <c r="F101" s="103">
        <f t="shared" si="9"/>
        <v>0</v>
      </c>
      <c r="G101" s="144">
        <v>0</v>
      </c>
      <c r="H101" s="144">
        <v>53.43</v>
      </c>
      <c r="J101" s="167">
        <v>0</v>
      </c>
      <c r="K101" s="89">
        <v>0</v>
      </c>
      <c r="L101" s="79" t="str">
        <f t="shared" si="10"/>
        <v/>
      </c>
      <c r="M101" s="79" t="str">
        <f t="shared" si="11"/>
        <v/>
      </c>
    </row>
    <row r="102" spans="1:13" ht="12.75" customHeight="1" x14ac:dyDescent="0.2">
      <c r="A102" s="102" t="s">
        <v>1560</v>
      </c>
      <c r="B102" s="102" t="s">
        <v>1561</v>
      </c>
      <c r="C102" s="138">
        <v>0</v>
      </c>
      <c r="D102" s="138">
        <v>0</v>
      </c>
      <c r="E102" s="79" t="str">
        <f t="shared" si="8"/>
        <v/>
      </c>
      <c r="F102" s="103">
        <f t="shared" si="9"/>
        <v>0</v>
      </c>
      <c r="G102" s="144">
        <v>0</v>
      </c>
      <c r="H102" s="144">
        <v>65.010190476190502</v>
      </c>
      <c r="J102" s="167">
        <v>0</v>
      </c>
      <c r="K102" s="89">
        <v>0</v>
      </c>
      <c r="L102" s="79" t="str">
        <f t="shared" si="10"/>
        <v/>
      </c>
      <c r="M102" s="79" t="str">
        <f t="shared" si="11"/>
        <v/>
      </c>
    </row>
    <row r="103" spans="1:13" ht="12.75" customHeight="1" x14ac:dyDescent="0.2">
      <c r="A103" s="102" t="s">
        <v>1568</v>
      </c>
      <c r="B103" s="102" t="s">
        <v>1569</v>
      </c>
      <c r="C103" s="138">
        <v>0</v>
      </c>
      <c r="D103" s="138">
        <v>0</v>
      </c>
      <c r="E103" s="79" t="str">
        <f t="shared" ref="E103:E134" si="12">IF(ISERROR(C103/D103-1),"",IF((C103/D103-1)&gt;10000%,"",C103/D103-1))</f>
        <v/>
      </c>
      <c r="F103" s="103">
        <f t="shared" ref="F103:F134" si="13">C103/$C$141</f>
        <v>0</v>
      </c>
      <c r="G103" s="144">
        <v>0</v>
      </c>
      <c r="H103" s="144">
        <v>75.004571428571396</v>
      </c>
      <c r="J103" s="167">
        <v>0</v>
      </c>
      <c r="K103" s="89">
        <v>0</v>
      </c>
      <c r="L103" s="79" t="str">
        <f t="shared" ref="L103:L134" si="14">IF(ISERROR(J103/K103-1),"",IF((J103/K103-1)&gt;10000%,"",J103/K103-1))</f>
        <v/>
      </c>
      <c r="M103" s="79" t="str">
        <f t="shared" ref="M103:M134" si="15">IF(ISERROR(J103/C103),"",IF(J103/C103&gt;10000%,"",J103/C103))</f>
        <v/>
      </c>
    </row>
    <row r="104" spans="1:13" ht="12.75" customHeight="1" x14ac:dyDescent="0.2">
      <c r="A104" s="102" t="s">
        <v>1572</v>
      </c>
      <c r="B104" s="102" t="s">
        <v>1573</v>
      </c>
      <c r="C104" s="138">
        <v>0</v>
      </c>
      <c r="D104" s="138">
        <v>0</v>
      </c>
      <c r="E104" s="79" t="str">
        <f t="shared" si="12"/>
        <v/>
      </c>
      <c r="F104" s="103">
        <f t="shared" si="13"/>
        <v>0</v>
      </c>
      <c r="G104" s="144">
        <v>0</v>
      </c>
      <c r="H104" s="144">
        <v>74.974999999999994</v>
      </c>
      <c r="J104" s="167">
        <v>0</v>
      </c>
      <c r="K104" s="89">
        <v>0</v>
      </c>
      <c r="L104" s="79" t="str">
        <f t="shared" si="14"/>
        <v/>
      </c>
      <c r="M104" s="79" t="str">
        <f t="shared" si="15"/>
        <v/>
      </c>
    </row>
    <row r="105" spans="1:13" ht="12.75" customHeight="1" x14ac:dyDescent="0.2">
      <c r="A105" s="102" t="s">
        <v>1574</v>
      </c>
      <c r="B105" s="102" t="s">
        <v>1575</v>
      </c>
      <c r="C105" s="138">
        <v>0</v>
      </c>
      <c r="D105" s="138">
        <v>0</v>
      </c>
      <c r="E105" s="79" t="str">
        <f t="shared" si="12"/>
        <v/>
      </c>
      <c r="F105" s="103">
        <f t="shared" si="13"/>
        <v>0</v>
      </c>
      <c r="G105" s="144">
        <v>0</v>
      </c>
      <c r="H105" s="144">
        <v>85.058571428571398</v>
      </c>
      <c r="J105" s="167">
        <v>0</v>
      </c>
      <c r="K105" s="89">
        <v>0</v>
      </c>
      <c r="L105" s="79" t="str">
        <f t="shared" si="14"/>
        <v/>
      </c>
      <c r="M105" s="79" t="str">
        <f t="shared" si="15"/>
        <v/>
      </c>
    </row>
    <row r="106" spans="1:13" ht="12.75" customHeight="1" x14ac:dyDescent="0.2">
      <c r="A106" s="102" t="s">
        <v>1677</v>
      </c>
      <c r="B106" s="102" t="s">
        <v>1676</v>
      </c>
      <c r="C106" s="138">
        <v>0</v>
      </c>
      <c r="D106" s="138">
        <v>0</v>
      </c>
      <c r="E106" s="79" t="str">
        <f t="shared" si="12"/>
        <v/>
      </c>
      <c r="F106" s="103">
        <f t="shared" si="13"/>
        <v>0</v>
      </c>
      <c r="G106" s="144">
        <v>0</v>
      </c>
      <c r="H106" s="144">
        <v>7.7619047619047601</v>
      </c>
      <c r="J106" s="167">
        <v>0</v>
      </c>
      <c r="K106" s="89">
        <v>0</v>
      </c>
      <c r="L106" s="79" t="str">
        <f t="shared" si="14"/>
        <v/>
      </c>
      <c r="M106" s="79" t="str">
        <f t="shared" si="15"/>
        <v/>
      </c>
    </row>
    <row r="107" spans="1:13" ht="12.75" customHeight="1" x14ac:dyDescent="0.2">
      <c r="A107" s="102" t="s">
        <v>1679</v>
      </c>
      <c r="B107" s="102" t="s">
        <v>1678</v>
      </c>
      <c r="C107" s="138">
        <v>0</v>
      </c>
      <c r="D107" s="138">
        <v>0</v>
      </c>
      <c r="E107" s="79" t="str">
        <f t="shared" si="12"/>
        <v/>
      </c>
      <c r="F107" s="103">
        <f t="shared" si="13"/>
        <v>0</v>
      </c>
      <c r="G107" s="144">
        <v>0</v>
      </c>
      <c r="H107" s="144">
        <v>12.563190476190499</v>
      </c>
      <c r="J107" s="167">
        <v>0</v>
      </c>
      <c r="K107" s="89">
        <v>0</v>
      </c>
      <c r="L107" s="79" t="str">
        <f t="shared" si="14"/>
        <v/>
      </c>
      <c r="M107" s="79" t="str">
        <f t="shared" si="15"/>
        <v/>
      </c>
    </row>
    <row r="108" spans="1:13" ht="12.75" customHeight="1" x14ac:dyDescent="0.2">
      <c r="A108" s="102" t="s">
        <v>1663</v>
      </c>
      <c r="B108" s="102" t="s">
        <v>1662</v>
      </c>
      <c r="C108" s="138">
        <v>0</v>
      </c>
      <c r="D108" s="138">
        <v>0</v>
      </c>
      <c r="E108" s="79" t="str">
        <f t="shared" si="12"/>
        <v/>
      </c>
      <c r="F108" s="103">
        <f t="shared" si="13"/>
        <v>0</v>
      </c>
      <c r="G108" s="144">
        <v>0</v>
      </c>
      <c r="H108" s="144">
        <v>12.4224285714286</v>
      </c>
      <c r="J108" s="167">
        <v>0</v>
      </c>
      <c r="K108" s="89">
        <v>0</v>
      </c>
      <c r="L108" s="79" t="str">
        <f t="shared" si="14"/>
        <v/>
      </c>
      <c r="M108" s="79" t="str">
        <f t="shared" si="15"/>
        <v/>
      </c>
    </row>
    <row r="109" spans="1:13" ht="12.75" customHeight="1" x14ac:dyDescent="0.2">
      <c r="A109" s="102" t="s">
        <v>1691</v>
      </c>
      <c r="B109" s="102" t="s">
        <v>1690</v>
      </c>
      <c r="C109" s="138">
        <v>0</v>
      </c>
      <c r="D109" s="138">
        <v>0</v>
      </c>
      <c r="E109" s="79" t="str">
        <f t="shared" si="12"/>
        <v/>
      </c>
      <c r="F109" s="103">
        <f t="shared" si="13"/>
        <v>0</v>
      </c>
      <c r="G109" s="144">
        <v>0</v>
      </c>
      <c r="H109" s="144">
        <v>29.101095238095201</v>
      </c>
      <c r="J109" s="167">
        <v>0</v>
      </c>
      <c r="K109" s="89">
        <v>0</v>
      </c>
      <c r="L109" s="79" t="str">
        <f t="shared" si="14"/>
        <v/>
      </c>
      <c r="M109" s="79" t="str">
        <f t="shared" si="15"/>
        <v/>
      </c>
    </row>
    <row r="110" spans="1:13" ht="12.75" customHeight="1" x14ac:dyDescent="0.2">
      <c r="A110" s="102" t="s">
        <v>1673</v>
      </c>
      <c r="B110" s="102" t="s">
        <v>1672</v>
      </c>
      <c r="C110" s="138">
        <v>0</v>
      </c>
      <c r="D110" s="138">
        <v>0</v>
      </c>
      <c r="E110" s="79" t="str">
        <f t="shared" si="12"/>
        <v/>
      </c>
      <c r="F110" s="103">
        <f t="shared" si="13"/>
        <v>0</v>
      </c>
      <c r="G110" s="144">
        <v>0</v>
      </c>
      <c r="H110" s="144">
        <v>7.9540952380952401</v>
      </c>
      <c r="J110" s="167">
        <v>0</v>
      </c>
      <c r="K110" s="89">
        <v>0</v>
      </c>
      <c r="L110" s="79" t="str">
        <f t="shared" si="14"/>
        <v/>
      </c>
      <c r="M110" s="79" t="str">
        <f t="shared" si="15"/>
        <v/>
      </c>
    </row>
    <row r="111" spans="1:13" ht="12.75" customHeight="1" x14ac:dyDescent="0.2">
      <c r="A111" s="102" t="s">
        <v>1701</v>
      </c>
      <c r="B111" s="102" t="s">
        <v>1700</v>
      </c>
      <c r="C111" s="138">
        <v>0</v>
      </c>
      <c r="D111" s="138">
        <v>0</v>
      </c>
      <c r="E111" s="79" t="str">
        <f t="shared" si="12"/>
        <v/>
      </c>
      <c r="F111" s="103">
        <f t="shared" si="13"/>
        <v>0</v>
      </c>
      <c r="G111" s="144">
        <v>0</v>
      </c>
      <c r="H111" s="144">
        <v>12.6468095238095</v>
      </c>
      <c r="J111" s="167">
        <v>0</v>
      </c>
      <c r="K111" s="89">
        <v>0</v>
      </c>
      <c r="L111" s="79" t="str">
        <f t="shared" si="14"/>
        <v/>
      </c>
      <c r="M111" s="79" t="str">
        <f t="shared" si="15"/>
        <v/>
      </c>
    </row>
    <row r="112" spans="1:13" ht="12.75" customHeight="1" x14ac:dyDescent="0.2">
      <c r="A112" s="102" t="s">
        <v>1675</v>
      </c>
      <c r="B112" s="102" t="s">
        <v>1674</v>
      </c>
      <c r="C112" s="138">
        <v>0</v>
      </c>
      <c r="D112" s="138">
        <v>0</v>
      </c>
      <c r="E112" s="79" t="str">
        <f t="shared" si="12"/>
        <v/>
      </c>
      <c r="F112" s="103">
        <f t="shared" si="13"/>
        <v>0</v>
      </c>
      <c r="G112" s="144">
        <v>0</v>
      </c>
      <c r="H112" s="144">
        <v>13.3280952380952</v>
      </c>
      <c r="J112" s="167">
        <v>0</v>
      </c>
      <c r="K112" s="89">
        <v>0</v>
      </c>
      <c r="L112" s="79" t="str">
        <f t="shared" si="14"/>
        <v/>
      </c>
      <c r="M112" s="79" t="str">
        <f t="shared" si="15"/>
        <v/>
      </c>
    </row>
    <row r="113" spans="1:13" ht="12.75" customHeight="1" x14ac:dyDescent="0.2">
      <c r="A113" s="102" t="s">
        <v>1703</v>
      </c>
      <c r="B113" s="102" t="s">
        <v>1702</v>
      </c>
      <c r="C113" s="138">
        <v>0</v>
      </c>
      <c r="D113" s="138">
        <v>0</v>
      </c>
      <c r="E113" s="79" t="str">
        <f t="shared" si="12"/>
        <v/>
      </c>
      <c r="F113" s="103">
        <f t="shared" si="13"/>
        <v>0</v>
      </c>
      <c r="G113" s="144">
        <v>0</v>
      </c>
      <c r="H113" s="144">
        <v>33.757952380952403</v>
      </c>
      <c r="J113" s="167">
        <v>0</v>
      </c>
      <c r="K113" s="89">
        <v>0</v>
      </c>
      <c r="L113" s="79" t="str">
        <f t="shared" si="14"/>
        <v/>
      </c>
      <c r="M113" s="79" t="str">
        <f t="shared" si="15"/>
        <v/>
      </c>
    </row>
    <row r="114" spans="1:13" ht="12.75" customHeight="1" x14ac:dyDescent="0.2">
      <c r="A114" s="102" t="s">
        <v>1667</v>
      </c>
      <c r="B114" s="102" t="s">
        <v>1666</v>
      </c>
      <c r="C114" s="138">
        <v>0</v>
      </c>
      <c r="D114" s="138">
        <v>0</v>
      </c>
      <c r="E114" s="79" t="str">
        <f t="shared" si="12"/>
        <v/>
      </c>
      <c r="F114" s="103">
        <f t="shared" si="13"/>
        <v>0</v>
      </c>
      <c r="G114" s="144">
        <v>0</v>
      </c>
      <c r="H114" s="144">
        <v>13.094333333333299</v>
      </c>
      <c r="J114" s="167">
        <v>0</v>
      </c>
      <c r="K114" s="89">
        <v>0</v>
      </c>
      <c r="L114" s="79" t="str">
        <f t="shared" si="14"/>
        <v/>
      </c>
      <c r="M114" s="79" t="str">
        <f t="shared" si="15"/>
        <v/>
      </c>
    </row>
    <row r="115" spans="1:13" ht="12.75" customHeight="1" x14ac:dyDescent="0.2">
      <c r="A115" s="102" t="s">
        <v>1695</v>
      </c>
      <c r="B115" s="102" t="s">
        <v>1694</v>
      </c>
      <c r="C115" s="138">
        <v>0</v>
      </c>
      <c r="D115" s="138">
        <v>0</v>
      </c>
      <c r="E115" s="79" t="str">
        <f t="shared" si="12"/>
        <v/>
      </c>
      <c r="F115" s="103">
        <f t="shared" si="13"/>
        <v>0</v>
      </c>
      <c r="G115" s="144">
        <v>0</v>
      </c>
      <c r="H115" s="144">
        <v>32.885190476190502</v>
      </c>
      <c r="J115" s="167">
        <v>0</v>
      </c>
      <c r="K115" s="89">
        <v>0</v>
      </c>
      <c r="L115" s="79" t="str">
        <f t="shared" si="14"/>
        <v/>
      </c>
      <c r="M115" s="79" t="str">
        <f t="shared" si="15"/>
        <v/>
      </c>
    </row>
    <row r="116" spans="1:13" ht="12.75" customHeight="1" x14ac:dyDescent="0.2">
      <c r="A116" s="102" t="s">
        <v>1699</v>
      </c>
      <c r="B116" s="102" t="s">
        <v>1698</v>
      </c>
      <c r="C116" s="138">
        <v>0</v>
      </c>
      <c r="D116" s="138">
        <v>0</v>
      </c>
      <c r="E116" s="79" t="str">
        <f t="shared" si="12"/>
        <v/>
      </c>
      <c r="F116" s="103">
        <f t="shared" si="13"/>
        <v>0</v>
      </c>
      <c r="G116" s="144">
        <v>0</v>
      </c>
      <c r="H116" s="144">
        <v>82.548076923076906</v>
      </c>
      <c r="J116" s="167">
        <v>0</v>
      </c>
      <c r="K116" s="89">
        <v>0</v>
      </c>
      <c r="L116" s="79" t="str">
        <f t="shared" si="14"/>
        <v/>
      </c>
      <c r="M116" s="79" t="str">
        <f t="shared" si="15"/>
        <v/>
      </c>
    </row>
    <row r="117" spans="1:13" ht="12.75" customHeight="1" x14ac:dyDescent="0.2">
      <c r="A117" s="102" t="s">
        <v>1745</v>
      </c>
      <c r="B117" s="102" t="s">
        <v>1746</v>
      </c>
      <c r="C117" s="138">
        <v>0</v>
      </c>
      <c r="D117" s="138">
        <v>0</v>
      </c>
      <c r="E117" s="79" t="str">
        <f t="shared" si="12"/>
        <v/>
      </c>
      <c r="F117" s="103">
        <f t="shared" si="13"/>
        <v>0</v>
      </c>
      <c r="G117" s="144">
        <v>0</v>
      </c>
      <c r="H117" s="144">
        <v>74.997666666666703</v>
      </c>
      <c r="J117" s="167">
        <v>0</v>
      </c>
      <c r="K117" s="89">
        <v>0</v>
      </c>
      <c r="L117" s="79" t="str">
        <f t="shared" si="14"/>
        <v/>
      </c>
      <c r="M117" s="79" t="str">
        <f t="shared" si="15"/>
        <v/>
      </c>
    </row>
    <row r="118" spans="1:13" ht="12.75" customHeight="1" x14ac:dyDescent="0.2">
      <c r="A118" s="102" t="s">
        <v>1747</v>
      </c>
      <c r="B118" s="102" t="s">
        <v>1748</v>
      </c>
      <c r="C118" s="138">
        <v>0</v>
      </c>
      <c r="D118" s="138">
        <v>0</v>
      </c>
      <c r="E118" s="79" t="str">
        <f t="shared" si="12"/>
        <v/>
      </c>
      <c r="F118" s="103">
        <f t="shared" si="13"/>
        <v>0</v>
      </c>
      <c r="G118" s="144">
        <v>2.0279593000000002E-2</v>
      </c>
      <c r="H118" s="144">
        <v>84.998380952380899</v>
      </c>
      <c r="J118" s="167">
        <v>0</v>
      </c>
      <c r="K118" s="89">
        <v>0</v>
      </c>
      <c r="L118" s="79" t="str">
        <f t="shared" si="14"/>
        <v/>
      </c>
      <c r="M118" s="79" t="str">
        <f t="shared" si="15"/>
        <v/>
      </c>
    </row>
    <row r="119" spans="1:13" ht="12.75" customHeight="1" x14ac:dyDescent="0.2">
      <c r="A119" s="102" t="s">
        <v>1749</v>
      </c>
      <c r="B119" s="102" t="s">
        <v>1750</v>
      </c>
      <c r="C119" s="138">
        <v>0</v>
      </c>
      <c r="D119" s="138">
        <v>0</v>
      </c>
      <c r="E119" s="79" t="str">
        <f t="shared" si="12"/>
        <v/>
      </c>
      <c r="F119" s="103">
        <f t="shared" si="13"/>
        <v>0</v>
      </c>
      <c r="G119" s="144">
        <v>0</v>
      </c>
      <c r="H119" s="144">
        <v>74.973809523809507</v>
      </c>
      <c r="J119" s="167">
        <v>0</v>
      </c>
      <c r="K119" s="89">
        <v>0</v>
      </c>
      <c r="L119" s="79" t="str">
        <f t="shared" si="14"/>
        <v/>
      </c>
      <c r="M119" s="79" t="str">
        <f t="shared" si="15"/>
        <v/>
      </c>
    </row>
    <row r="120" spans="1:13" ht="12.75" customHeight="1" x14ac:dyDescent="0.2">
      <c r="A120" s="102" t="s">
        <v>1751</v>
      </c>
      <c r="B120" s="102" t="s">
        <v>1752</v>
      </c>
      <c r="C120" s="138">
        <v>0</v>
      </c>
      <c r="D120" s="138">
        <v>0</v>
      </c>
      <c r="E120" s="79" t="str">
        <f t="shared" si="12"/>
        <v/>
      </c>
      <c r="F120" s="103">
        <f t="shared" si="13"/>
        <v>0</v>
      </c>
      <c r="G120" s="144">
        <v>0</v>
      </c>
      <c r="H120" s="144">
        <v>84.998904761904797</v>
      </c>
      <c r="J120" s="167">
        <v>0</v>
      </c>
      <c r="K120" s="89">
        <v>0</v>
      </c>
      <c r="L120" s="79" t="str">
        <f t="shared" si="14"/>
        <v/>
      </c>
      <c r="M120" s="79" t="str">
        <f t="shared" si="15"/>
        <v/>
      </c>
    </row>
    <row r="121" spans="1:13" ht="12.75" customHeight="1" x14ac:dyDescent="0.2">
      <c r="A121" s="102" t="s">
        <v>1753</v>
      </c>
      <c r="B121" s="102" t="s">
        <v>1754</v>
      </c>
      <c r="C121" s="138">
        <v>0</v>
      </c>
      <c r="D121" s="138">
        <v>0</v>
      </c>
      <c r="E121" s="79" t="str">
        <f t="shared" si="12"/>
        <v/>
      </c>
      <c r="F121" s="103">
        <f t="shared" si="13"/>
        <v>0</v>
      </c>
      <c r="G121" s="144">
        <v>0</v>
      </c>
      <c r="H121" s="144">
        <v>74.995904761904796</v>
      </c>
      <c r="J121" s="167">
        <v>0</v>
      </c>
      <c r="K121" s="89">
        <v>0</v>
      </c>
      <c r="L121" s="79" t="str">
        <f t="shared" si="14"/>
        <v/>
      </c>
      <c r="M121" s="79" t="str">
        <f t="shared" si="15"/>
        <v/>
      </c>
    </row>
    <row r="122" spans="1:13" ht="12.75" customHeight="1" x14ac:dyDescent="0.2">
      <c r="A122" s="102" t="s">
        <v>1757</v>
      </c>
      <c r="B122" s="102" t="s">
        <v>1758</v>
      </c>
      <c r="C122" s="138">
        <v>0</v>
      </c>
      <c r="D122" s="138">
        <v>0</v>
      </c>
      <c r="E122" s="79" t="str">
        <f t="shared" si="12"/>
        <v/>
      </c>
      <c r="F122" s="103">
        <f t="shared" si="13"/>
        <v>0</v>
      </c>
      <c r="G122" s="144">
        <v>0</v>
      </c>
      <c r="H122" s="144">
        <v>74.944952380952401</v>
      </c>
      <c r="J122" s="167">
        <v>0</v>
      </c>
      <c r="K122" s="89">
        <v>0</v>
      </c>
      <c r="L122" s="79" t="str">
        <f t="shared" si="14"/>
        <v/>
      </c>
      <c r="M122" s="79" t="str">
        <f t="shared" si="15"/>
        <v/>
      </c>
    </row>
    <row r="123" spans="1:13" ht="12.75" customHeight="1" x14ac:dyDescent="0.2">
      <c r="A123" s="102" t="s">
        <v>1759</v>
      </c>
      <c r="B123" s="102" t="s">
        <v>1760</v>
      </c>
      <c r="C123" s="138">
        <v>0</v>
      </c>
      <c r="D123" s="138">
        <v>0</v>
      </c>
      <c r="E123" s="79" t="str">
        <f t="shared" si="12"/>
        <v/>
      </c>
      <c r="F123" s="103">
        <f t="shared" si="13"/>
        <v>0</v>
      </c>
      <c r="G123" s="144">
        <v>0</v>
      </c>
      <c r="H123" s="144">
        <v>84.995619047619002</v>
      </c>
      <c r="J123" s="167">
        <v>0</v>
      </c>
      <c r="K123" s="89">
        <v>0</v>
      </c>
      <c r="L123" s="79" t="str">
        <f t="shared" si="14"/>
        <v/>
      </c>
      <c r="M123" s="79" t="str">
        <f t="shared" si="15"/>
        <v/>
      </c>
    </row>
    <row r="124" spans="1:13" ht="12.75" customHeight="1" x14ac:dyDescent="0.2">
      <c r="A124" s="102" t="s">
        <v>1787</v>
      </c>
      <c r="B124" s="102" t="s">
        <v>1788</v>
      </c>
      <c r="C124" s="138">
        <v>0</v>
      </c>
      <c r="D124" s="138">
        <v>0</v>
      </c>
      <c r="E124" s="79" t="str">
        <f t="shared" si="12"/>
        <v/>
      </c>
      <c r="F124" s="103">
        <f t="shared" si="13"/>
        <v>0</v>
      </c>
      <c r="G124" s="144">
        <v>1.9105329999999998E-3</v>
      </c>
      <c r="H124" s="144">
        <v>19.5558571428571</v>
      </c>
      <c r="J124" s="167">
        <v>0</v>
      </c>
      <c r="K124" s="89">
        <v>0</v>
      </c>
      <c r="L124" s="79" t="str">
        <f t="shared" si="14"/>
        <v/>
      </c>
      <c r="M124" s="79" t="str">
        <f t="shared" si="15"/>
        <v/>
      </c>
    </row>
    <row r="125" spans="1:13" ht="12.75" customHeight="1" x14ac:dyDescent="0.2">
      <c r="A125" s="102" t="s">
        <v>1824</v>
      </c>
      <c r="B125" s="102" t="s">
        <v>1825</v>
      </c>
      <c r="C125" s="138">
        <v>0</v>
      </c>
      <c r="D125" s="138">
        <v>0</v>
      </c>
      <c r="E125" s="79" t="str">
        <f t="shared" si="12"/>
        <v/>
      </c>
      <c r="F125" s="103">
        <f t="shared" si="13"/>
        <v>0</v>
      </c>
      <c r="G125" s="144">
        <v>0</v>
      </c>
      <c r="H125" s="144">
        <v>10.0151428571429</v>
      </c>
      <c r="J125" s="167">
        <v>0</v>
      </c>
      <c r="K125" s="89">
        <v>0</v>
      </c>
      <c r="L125" s="79" t="str">
        <f t="shared" si="14"/>
        <v/>
      </c>
      <c r="M125" s="79" t="str">
        <f t="shared" si="15"/>
        <v/>
      </c>
    </row>
    <row r="126" spans="1:13" ht="12.75" customHeight="1" x14ac:dyDescent="0.2">
      <c r="A126" s="102" t="s">
        <v>1826</v>
      </c>
      <c r="B126" s="102" t="s">
        <v>1827</v>
      </c>
      <c r="C126" s="138">
        <v>0</v>
      </c>
      <c r="D126" s="138">
        <v>0</v>
      </c>
      <c r="E126" s="79" t="str">
        <f t="shared" si="12"/>
        <v/>
      </c>
      <c r="F126" s="103">
        <f t="shared" si="13"/>
        <v>0</v>
      </c>
      <c r="G126" s="144">
        <v>0</v>
      </c>
      <c r="H126" s="144">
        <v>20.012857142857101</v>
      </c>
      <c r="J126" s="167">
        <v>0</v>
      </c>
      <c r="K126" s="89">
        <v>0</v>
      </c>
      <c r="L126" s="79" t="str">
        <f t="shared" si="14"/>
        <v/>
      </c>
      <c r="M126" s="79" t="str">
        <f t="shared" si="15"/>
        <v/>
      </c>
    </row>
    <row r="127" spans="1:13" ht="12.75" customHeight="1" x14ac:dyDescent="0.2">
      <c r="A127" s="102" t="s">
        <v>1828</v>
      </c>
      <c r="B127" s="102" t="s">
        <v>1829</v>
      </c>
      <c r="C127" s="138">
        <v>0</v>
      </c>
      <c r="D127" s="138">
        <v>0</v>
      </c>
      <c r="E127" s="79" t="str">
        <f t="shared" si="12"/>
        <v/>
      </c>
      <c r="F127" s="103">
        <f t="shared" si="13"/>
        <v>0</v>
      </c>
      <c r="G127" s="144">
        <v>0</v>
      </c>
      <c r="H127" s="144">
        <v>30.0148571428571</v>
      </c>
      <c r="J127" s="167">
        <v>0</v>
      </c>
      <c r="K127" s="89">
        <v>0</v>
      </c>
      <c r="L127" s="79" t="str">
        <f t="shared" si="14"/>
        <v/>
      </c>
      <c r="M127" s="79" t="str">
        <f t="shared" si="15"/>
        <v/>
      </c>
    </row>
    <row r="128" spans="1:13" ht="12.75" customHeight="1" x14ac:dyDescent="0.2">
      <c r="A128" s="102" t="s">
        <v>1830</v>
      </c>
      <c r="B128" s="102" t="s">
        <v>1831</v>
      </c>
      <c r="C128" s="138">
        <v>0</v>
      </c>
      <c r="D128" s="138">
        <v>0</v>
      </c>
      <c r="E128" s="79" t="str">
        <f t="shared" si="12"/>
        <v/>
      </c>
      <c r="F128" s="103">
        <f t="shared" si="13"/>
        <v>0</v>
      </c>
      <c r="G128" s="144">
        <v>0</v>
      </c>
      <c r="H128" s="144">
        <v>9.9664761904761896</v>
      </c>
      <c r="J128" s="167">
        <v>0</v>
      </c>
      <c r="K128" s="89">
        <v>0</v>
      </c>
      <c r="L128" s="79" t="str">
        <f t="shared" si="14"/>
        <v/>
      </c>
      <c r="M128" s="79" t="str">
        <f t="shared" si="15"/>
        <v/>
      </c>
    </row>
    <row r="129" spans="1:13" ht="12.75" customHeight="1" x14ac:dyDescent="0.2">
      <c r="A129" s="102" t="s">
        <v>1832</v>
      </c>
      <c r="B129" s="102" t="s">
        <v>1833</v>
      </c>
      <c r="C129" s="138">
        <v>0</v>
      </c>
      <c r="D129" s="138">
        <v>0</v>
      </c>
      <c r="E129" s="79" t="str">
        <f t="shared" si="12"/>
        <v/>
      </c>
      <c r="F129" s="103">
        <f t="shared" si="13"/>
        <v>0</v>
      </c>
      <c r="G129" s="144">
        <v>4.6939300000000007E-3</v>
      </c>
      <c r="H129" s="144">
        <v>20.018714285714299</v>
      </c>
      <c r="J129" s="167">
        <v>0</v>
      </c>
      <c r="K129" s="89">
        <v>0</v>
      </c>
      <c r="L129" s="79" t="str">
        <f t="shared" si="14"/>
        <v/>
      </c>
      <c r="M129" s="79" t="str">
        <f t="shared" si="15"/>
        <v/>
      </c>
    </row>
    <row r="130" spans="1:13" ht="12.75" customHeight="1" x14ac:dyDescent="0.2">
      <c r="A130" s="102" t="s">
        <v>1804</v>
      </c>
      <c r="B130" s="102" t="s">
        <v>1805</v>
      </c>
      <c r="C130" s="138">
        <v>0</v>
      </c>
      <c r="D130" s="138">
        <v>0</v>
      </c>
      <c r="E130" s="79" t="str">
        <f t="shared" si="12"/>
        <v/>
      </c>
      <c r="F130" s="103">
        <f t="shared" si="13"/>
        <v>0</v>
      </c>
      <c r="G130" s="144">
        <v>0</v>
      </c>
      <c r="H130" s="144">
        <v>95.001571428571395</v>
      </c>
      <c r="J130" s="167">
        <v>0</v>
      </c>
      <c r="K130" s="89">
        <v>0</v>
      </c>
      <c r="L130" s="79" t="str">
        <f t="shared" si="14"/>
        <v/>
      </c>
      <c r="M130" s="79" t="str">
        <f t="shared" si="15"/>
        <v/>
      </c>
    </row>
    <row r="131" spans="1:13" ht="12.75" customHeight="1" x14ac:dyDescent="0.2">
      <c r="A131" s="102" t="s">
        <v>1808</v>
      </c>
      <c r="B131" s="102" t="s">
        <v>1809</v>
      </c>
      <c r="C131" s="138">
        <v>0</v>
      </c>
      <c r="D131" s="138">
        <v>0</v>
      </c>
      <c r="E131" s="79" t="str">
        <f t="shared" si="12"/>
        <v/>
      </c>
      <c r="F131" s="103">
        <f t="shared" si="13"/>
        <v>0</v>
      </c>
      <c r="G131" s="144">
        <v>0</v>
      </c>
      <c r="H131" s="144">
        <v>95.000476190476206</v>
      </c>
      <c r="J131" s="167">
        <v>0</v>
      </c>
      <c r="K131" s="89">
        <v>0</v>
      </c>
      <c r="L131" s="79" t="str">
        <f t="shared" si="14"/>
        <v/>
      </c>
      <c r="M131" s="79" t="str">
        <f t="shared" si="15"/>
        <v/>
      </c>
    </row>
    <row r="132" spans="1:13" ht="12.75" customHeight="1" x14ac:dyDescent="0.2">
      <c r="A132" s="102" t="s">
        <v>1810</v>
      </c>
      <c r="B132" s="102" t="s">
        <v>1811</v>
      </c>
      <c r="C132" s="138">
        <v>0</v>
      </c>
      <c r="D132" s="138">
        <v>0</v>
      </c>
      <c r="E132" s="79" t="str">
        <f t="shared" si="12"/>
        <v/>
      </c>
      <c r="F132" s="103">
        <f t="shared" si="13"/>
        <v>0</v>
      </c>
      <c r="G132" s="144">
        <v>2.2238399999999998E-4</v>
      </c>
      <c r="H132" s="144">
        <v>105.872761904762</v>
      </c>
      <c r="J132" s="167">
        <v>0</v>
      </c>
      <c r="K132" s="89">
        <v>0</v>
      </c>
      <c r="L132" s="79" t="str">
        <f t="shared" si="14"/>
        <v/>
      </c>
      <c r="M132" s="79" t="str">
        <f t="shared" si="15"/>
        <v/>
      </c>
    </row>
    <row r="133" spans="1:13" ht="12.75" customHeight="1" x14ac:dyDescent="0.2">
      <c r="A133" s="102" t="s">
        <v>1972</v>
      </c>
      <c r="B133" s="102" t="s">
        <v>1973</v>
      </c>
      <c r="C133" s="138">
        <v>0</v>
      </c>
      <c r="D133" s="138">
        <v>0</v>
      </c>
      <c r="E133" s="79" t="str">
        <f t="shared" si="12"/>
        <v/>
      </c>
      <c r="F133" s="103">
        <f t="shared" si="13"/>
        <v>0</v>
      </c>
      <c r="G133" s="144">
        <v>0</v>
      </c>
      <c r="H133" s="144">
        <v>17.0622857142857</v>
      </c>
      <c r="J133" s="167">
        <v>0</v>
      </c>
      <c r="K133" s="89">
        <v>0</v>
      </c>
      <c r="L133" s="79" t="str">
        <f t="shared" si="14"/>
        <v/>
      </c>
      <c r="M133" s="79" t="str">
        <f t="shared" si="15"/>
        <v/>
      </c>
    </row>
    <row r="134" spans="1:13" ht="12.75" customHeight="1" x14ac:dyDescent="0.2">
      <c r="A134" s="102" t="s">
        <v>1974</v>
      </c>
      <c r="B134" s="102" t="s">
        <v>1975</v>
      </c>
      <c r="C134" s="138">
        <v>0</v>
      </c>
      <c r="D134" s="138">
        <v>0</v>
      </c>
      <c r="E134" s="79" t="str">
        <f t="shared" si="12"/>
        <v/>
      </c>
      <c r="F134" s="103">
        <f t="shared" si="13"/>
        <v>0</v>
      </c>
      <c r="G134" s="144">
        <v>0</v>
      </c>
      <c r="H134" s="144">
        <v>18.532285714285699</v>
      </c>
      <c r="J134" s="167">
        <v>0</v>
      </c>
      <c r="K134" s="89">
        <v>0</v>
      </c>
      <c r="L134" s="79" t="str">
        <f t="shared" si="14"/>
        <v/>
      </c>
      <c r="M134" s="79" t="str">
        <f t="shared" si="15"/>
        <v/>
      </c>
    </row>
    <row r="135" spans="1:13" ht="12.75" customHeight="1" x14ac:dyDescent="0.2">
      <c r="A135" s="102" t="s">
        <v>1976</v>
      </c>
      <c r="B135" s="102" t="s">
        <v>1977</v>
      </c>
      <c r="C135" s="138">
        <v>0</v>
      </c>
      <c r="D135" s="138">
        <v>0</v>
      </c>
      <c r="E135" s="79" t="str">
        <f t="shared" ref="E135:E140" si="16">IF(ISERROR(C135/D135-1),"",IF((C135/D135-1)&gt;10000%,"",C135/D135-1))</f>
        <v/>
      </c>
      <c r="F135" s="103">
        <f t="shared" ref="F135:F140" si="17">C135/$C$141</f>
        <v>0</v>
      </c>
      <c r="G135" s="144">
        <v>0</v>
      </c>
      <c r="H135" s="144">
        <v>49.2555714285714</v>
      </c>
      <c r="J135" s="167">
        <v>0</v>
      </c>
      <c r="K135" s="89">
        <v>0</v>
      </c>
      <c r="L135" s="79" t="str">
        <f t="shared" ref="L135:L140" si="18">IF(ISERROR(J135/K135-1),"",IF((J135/K135-1)&gt;10000%,"",J135/K135-1))</f>
        <v/>
      </c>
      <c r="M135" s="79" t="str">
        <f t="shared" ref="M135:M140" si="19">IF(ISERROR(J135/C135),"",IF(J135/C135&gt;10000%,"",J135/C135))</f>
        <v/>
      </c>
    </row>
    <row r="136" spans="1:13" ht="12.75" customHeight="1" x14ac:dyDescent="0.2">
      <c r="A136" s="102" t="s">
        <v>2053</v>
      </c>
      <c r="B136" s="102" t="s">
        <v>2054</v>
      </c>
      <c r="C136" s="138">
        <v>0</v>
      </c>
      <c r="D136" s="138">
        <v>0</v>
      </c>
      <c r="E136" s="79" t="str">
        <f t="shared" si="16"/>
        <v/>
      </c>
      <c r="F136" s="103">
        <f t="shared" si="17"/>
        <v>0</v>
      </c>
      <c r="G136" s="144">
        <v>0</v>
      </c>
      <c r="H136" s="144">
        <v>94.983809523809498</v>
      </c>
      <c r="J136" s="167">
        <v>0</v>
      </c>
      <c r="K136" s="89">
        <v>0</v>
      </c>
      <c r="L136" s="79" t="str">
        <f t="shared" si="18"/>
        <v/>
      </c>
      <c r="M136" s="79" t="str">
        <f t="shared" si="19"/>
        <v/>
      </c>
    </row>
    <row r="137" spans="1:13" ht="12.75" customHeight="1" x14ac:dyDescent="0.2">
      <c r="A137" s="102" t="s">
        <v>2063</v>
      </c>
      <c r="B137" s="102" t="s">
        <v>2064</v>
      </c>
      <c r="C137" s="138">
        <v>0</v>
      </c>
      <c r="D137" s="138">
        <v>0</v>
      </c>
      <c r="E137" s="79" t="str">
        <f t="shared" si="16"/>
        <v/>
      </c>
      <c r="F137" s="103">
        <f t="shared" si="17"/>
        <v>0</v>
      </c>
      <c r="G137" s="144">
        <v>3.1555189999999999E-3</v>
      </c>
      <c r="H137" s="144">
        <v>105.006761904762</v>
      </c>
      <c r="J137" s="167">
        <v>0</v>
      </c>
      <c r="K137" s="89">
        <v>0</v>
      </c>
      <c r="L137" s="79" t="str">
        <f t="shared" si="18"/>
        <v/>
      </c>
      <c r="M137" s="79" t="str">
        <f t="shared" si="19"/>
        <v/>
      </c>
    </row>
    <row r="138" spans="1:13" ht="12.75" customHeight="1" x14ac:dyDescent="0.2">
      <c r="A138" s="102" t="s">
        <v>404</v>
      </c>
      <c r="B138" s="102" t="s">
        <v>646</v>
      </c>
      <c r="C138" s="138">
        <v>0</v>
      </c>
      <c r="D138" s="138">
        <v>0</v>
      </c>
      <c r="E138" s="79" t="str">
        <f t="shared" si="16"/>
        <v/>
      </c>
      <c r="F138" s="103">
        <f t="shared" si="17"/>
        <v>0</v>
      </c>
      <c r="G138" s="144">
        <v>5.5867425599999994</v>
      </c>
      <c r="H138" s="144">
        <v>131.607142857143</v>
      </c>
      <c r="J138" s="167">
        <v>0</v>
      </c>
      <c r="K138" s="89">
        <v>0</v>
      </c>
      <c r="L138" s="79" t="str">
        <f t="shared" si="18"/>
        <v/>
      </c>
      <c r="M138" s="79" t="str">
        <f t="shared" si="19"/>
        <v/>
      </c>
    </row>
    <row r="139" spans="1:13" ht="12.75" customHeight="1" x14ac:dyDescent="0.2">
      <c r="A139" s="102" t="s">
        <v>246</v>
      </c>
      <c r="B139" s="102" t="s">
        <v>249</v>
      </c>
      <c r="C139" s="138">
        <v>0</v>
      </c>
      <c r="D139" s="138">
        <v>0</v>
      </c>
      <c r="E139" s="79" t="str">
        <f t="shared" si="16"/>
        <v/>
      </c>
      <c r="F139" s="103">
        <f t="shared" si="17"/>
        <v>0</v>
      </c>
      <c r="G139" s="144">
        <v>6.0034770999999996</v>
      </c>
      <c r="H139" s="144">
        <v>49.844999999999999</v>
      </c>
      <c r="J139" s="167">
        <v>0</v>
      </c>
      <c r="K139" s="89">
        <v>0</v>
      </c>
      <c r="L139" s="79" t="str">
        <f t="shared" si="18"/>
        <v/>
      </c>
      <c r="M139" s="79" t="str">
        <f t="shared" si="19"/>
        <v/>
      </c>
    </row>
    <row r="140" spans="1:13" ht="12.75" customHeight="1" x14ac:dyDescent="0.2">
      <c r="A140" s="102" t="s">
        <v>247</v>
      </c>
      <c r="B140" s="102" t="s">
        <v>250</v>
      </c>
      <c r="C140" s="138">
        <v>0</v>
      </c>
      <c r="D140" s="138">
        <v>0</v>
      </c>
      <c r="E140" s="79" t="str">
        <f t="shared" si="16"/>
        <v/>
      </c>
      <c r="F140" s="103">
        <f t="shared" si="17"/>
        <v>0</v>
      </c>
      <c r="G140" s="144">
        <v>3.9324848500000003</v>
      </c>
      <c r="H140" s="144">
        <v>178.91671428571399</v>
      </c>
      <c r="J140" s="167">
        <v>0</v>
      </c>
      <c r="K140" s="89">
        <v>0</v>
      </c>
      <c r="L140" s="79" t="str">
        <f t="shared" si="18"/>
        <v/>
      </c>
      <c r="M140" s="79" t="str">
        <f t="shared" si="19"/>
        <v/>
      </c>
    </row>
    <row r="141" spans="1:13" ht="12.75" customHeight="1" x14ac:dyDescent="0.2">
      <c r="A141" s="104"/>
      <c r="B141" s="105">
        <f>COUNTA(B7:B140)</f>
        <v>134</v>
      </c>
      <c r="C141" s="90">
        <f>SUM(C7:C140)</f>
        <v>23.969336049000006</v>
      </c>
      <c r="D141" s="68">
        <f>SUM(D7:D140)</f>
        <v>10.634330885000001</v>
      </c>
      <c r="E141" s="77">
        <f>IF(ISERROR(C141/D141-1),"",((C141/D141-1)))</f>
        <v>1.2539580823847953</v>
      </c>
      <c r="F141" s="106">
        <f>SUM(F7:F140)</f>
        <v>0.99999999999999967</v>
      </c>
      <c r="G141" s="107">
        <f>SUM(G7:G140)</f>
        <v>129.93031931079122</v>
      </c>
      <c r="H141" s="122"/>
      <c r="J141" s="90">
        <f>SUM(J7:J140)</f>
        <v>20.162926799999997</v>
      </c>
      <c r="K141" s="68">
        <f>SUM(K7:K140)</f>
        <v>17.689302359999992</v>
      </c>
      <c r="L141" s="77">
        <f>IF(ISERROR(J141/K141-1),"",((J141/K141-1)))</f>
        <v>0.13983730899379609</v>
      </c>
      <c r="M141" s="52">
        <f>IF(ISERROR(J141/C141),"",(J141/C141))</f>
        <v>0.84119671728834511</v>
      </c>
    </row>
    <row r="142" spans="1:13" ht="12.75" customHeight="1" x14ac:dyDescent="0.2">
      <c r="B142" s="108"/>
      <c r="C142" s="93"/>
      <c r="D142" s="93"/>
      <c r="E142" s="94"/>
      <c r="F142" s="109"/>
    </row>
    <row r="143" spans="1:13" ht="12.75" customHeight="1" x14ac:dyDescent="0.2">
      <c r="A143" s="55" t="s">
        <v>439</v>
      </c>
      <c r="B143" s="108"/>
      <c r="C143" s="93"/>
      <c r="D143" s="93"/>
      <c r="E143" s="94"/>
      <c r="F143" s="108"/>
      <c r="G143" s="111"/>
    </row>
    <row r="144" spans="1:13" ht="12.75" customHeight="1" x14ac:dyDescent="0.2">
      <c r="A144" s="108"/>
      <c r="B144" s="108"/>
      <c r="C144" s="93"/>
      <c r="D144" s="93"/>
      <c r="E144" s="94"/>
      <c r="F144" s="108"/>
    </row>
    <row r="145" spans="1:6" ht="12.75" customHeight="1" x14ac:dyDescent="0.2">
      <c r="A145" s="110" t="s">
        <v>88</v>
      </c>
      <c r="B145" s="108"/>
      <c r="C145" s="93"/>
      <c r="D145" s="93"/>
      <c r="E145" s="94"/>
      <c r="F145" s="108"/>
    </row>
    <row r="146" spans="1:6" ht="12.75" customHeight="1" x14ac:dyDescent="0.2">
      <c r="A146" s="108"/>
      <c r="B146" s="108"/>
      <c r="C146" s="93"/>
      <c r="D146" s="93"/>
      <c r="E146" s="94"/>
    </row>
    <row r="147" spans="1:6" ht="12.75" customHeight="1" x14ac:dyDescent="0.2">
      <c r="A147" s="108"/>
      <c r="B147" s="108"/>
      <c r="C147" s="93"/>
      <c r="D147" s="93"/>
      <c r="E147" s="94"/>
    </row>
    <row r="148" spans="1:6" ht="12.75" customHeight="1" x14ac:dyDescent="0.2">
      <c r="A148" s="108"/>
      <c r="B148" s="108"/>
      <c r="C148" s="93"/>
      <c r="D148" s="93"/>
      <c r="E148" s="94"/>
    </row>
    <row r="149" spans="1:6" ht="12.75" customHeight="1" x14ac:dyDescent="0.2">
      <c r="A149" s="108"/>
      <c r="B149" s="108"/>
      <c r="C149" s="93"/>
      <c r="D149" s="93"/>
      <c r="E149" s="94"/>
    </row>
    <row r="150" spans="1:6" ht="12.75" customHeight="1" x14ac:dyDescent="0.2">
      <c r="A150" s="108"/>
      <c r="B150" s="108"/>
      <c r="C150" s="93"/>
      <c r="D150" s="93"/>
      <c r="E150" s="94"/>
    </row>
    <row r="151" spans="1:6" ht="12.75" customHeight="1" x14ac:dyDescent="0.2">
      <c r="A151" s="108"/>
      <c r="B151" s="108"/>
      <c r="C151" s="93"/>
      <c r="D151" s="93"/>
      <c r="E151" s="94"/>
    </row>
    <row r="152" spans="1:6" ht="12.75" customHeight="1" x14ac:dyDescent="0.2">
      <c r="A152" s="108"/>
      <c r="B152" s="108"/>
      <c r="C152" s="93"/>
      <c r="D152" s="93"/>
      <c r="E152" s="94"/>
    </row>
    <row r="153" spans="1:6" ht="12.75" customHeight="1" x14ac:dyDescent="0.2">
      <c r="A153" s="108"/>
      <c r="B153" s="108"/>
      <c r="C153" s="93"/>
      <c r="D153" s="93"/>
      <c r="E153" s="94"/>
    </row>
    <row r="154" spans="1:6" ht="12.75" customHeight="1" x14ac:dyDescent="0.2">
      <c r="C154" s="93"/>
      <c r="D154" s="93"/>
      <c r="E154" s="94"/>
    </row>
    <row r="155" spans="1:6" ht="12.75" customHeight="1" x14ac:dyDescent="0.2">
      <c r="C155" s="93"/>
      <c r="D155" s="93"/>
      <c r="E155" s="94"/>
    </row>
    <row r="156" spans="1:6" ht="12.75" customHeight="1" x14ac:dyDescent="0.2">
      <c r="C156" s="93"/>
      <c r="D156" s="93"/>
      <c r="E156" s="94"/>
    </row>
    <row r="157" spans="1:6" ht="12.75" customHeight="1" x14ac:dyDescent="0.2">
      <c r="C157" s="93"/>
      <c r="D157" s="93"/>
      <c r="E157" s="94"/>
    </row>
    <row r="158" spans="1:6" ht="12.75" customHeight="1" x14ac:dyDescent="0.2">
      <c r="C158" s="93"/>
      <c r="D158" s="93"/>
      <c r="E158" s="94"/>
    </row>
    <row r="159" spans="1:6" ht="12.75" customHeight="1" x14ac:dyDescent="0.2">
      <c r="C159" s="93"/>
      <c r="D159" s="93"/>
      <c r="E159" s="94"/>
    </row>
    <row r="160" spans="1:6" ht="12.75" customHeight="1" x14ac:dyDescent="0.2">
      <c r="C160" s="93"/>
      <c r="D160" s="93"/>
      <c r="E160" s="94"/>
    </row>
    <row r="161" spans="3:5" ht="12.75" customHeight="1" x14ac:dyDescent="0.2">
      <c r="C161" s="93"/>
      <c r="D161" s="93"/>
      <c r="E161" s="94"/>
    </row>
    <row r="162" spans="3:5" ht="12.75" customHeight="1" x14ac:dyDescent="0.2">
      <c r="C162" s="93"/>
      <c r="D162" s="93"/>
      <c r="E162" s="94"/>
    </row>
    <row r="163" spans="3:5" ht="12.75" customHeight="1" x14ac:dyDescent="0.2">
      <c r="C163" s="93"/>
      <c r="D163" s="93"/>
      <c r="E163" s="94"/>
    </row>
    <row r="164" spans="3:5" ht="12.75" customHeight="1" x14ac:dyDescent="0.2">
      <c r="C164" s="93"/>
      <c r="D164" s="93"/>
      <c r="E164" s="94"/>
    </row>
    <row r="165" spans="3:5" ht="12.75" customHeight="1" x14ac:dyDescent="0.2">
      <c r="C165" s="93"/>
      <c r="D165" s="93"/>
      <c r="E165" s="94"/>
    </row>
    <row r="166" spans="3:5" ht="12.75" customHeight="1" x14ac:dyDescent="0.2">
      <c r="C166" s="93"/>
      <c r="D166" s="93"/>
      <c r="E166" s="94"/>
    </row>
    <row r="167" spans="3:5" ht="12.75" customHeight="1" x14ac:dyDescent="0.2">
      <c r="C167" s="93"/>
      <c r="D167" s="93"/>
      <c r="E167" s="94"/>
    </row>
    <row r="168" spans="3:5" ht="12.75" customHeight="1" x14ac:dyDescent="0.2">
      <c r="C168" s="93"/>
      <c r="D168" s="93"/>
      <c r="E168" s="94"/>
    </row>
    <row r="169" spans="3:5" ht="12.75" customHeight="1" x14ac:dyDescent="0.2">
      <c r="C169" s="93"/>
      <c r="D169" s="93"/>
      <c r="E169" s="94"/>
    </row>
    <row r="170" spans="3:5" ht="12.75" customHeight="1" x14ac:dyDescent="0.2">
      <c r="C170" s="93"/>
      <c r="D170" s="93"/>
      <c r="E170" s="94"/>
    </row>
    <row r="171" spans="3:5" ht="12.75" customHeight="1" x14ac:dyDescent="0.2">
      <c r="C171" s="93"/>
      <c r="D171" s="93"/>
      <c r="E171" s="94"/>
    </row>
    <row r="172" spans="3:5" ht="12.75" customHeight="1" x14ac:dyDescent="0.2">
      <c r="C172" s="93"/>
      <c r="D172" s="93"/>
      <c r="E172" s="94"/>
    </row>
    <row r="173" spans="3:5" ht="12.75" customHeight="1" x14ac:dyDescent="0.2">
      <c r="C173" s="93"/>
      <c r="D173" s="93"/>
      <c r="E173" s="94"/>
    </row>
    <row r="174" spans="3:5" ht="12.75" customHeight="1" x14ac:dyDescent="0.2">
      <c r="C174" s="93"/>
      <c r="D174" s="93"/>
      <c r="E174" s="94"/>
    </row>
    <row r="175" spans="3:5" ht="12.75" customHeight="1" x14ac:dyDescent="0.2">
      <c r="C175" s="93"/>
      <c r="D175" s="93"/>
      <c r="E175" s="94"/>
    </row>
    <row r="176" spans="3:5" ht="12.75" customHeight="1" x14ac:dyDescent="0.2">
      <c r="C176" s="93"/>
      <c r="D176" s="93"/>
      <c r="E176" s="94"/>
    </row>
    <row r="177" spans="3:5" ht="12.75" customHeight="1" x14ac:dyDescent="0.2">
      <c r="C177" s="93"/>
      <c r="D177" s="93"/>
      <c r="E177" s="94"/>
    </row>
    <row r="178" spans="3:5" ht="12.75" customHeight="1" x14ac:dyDescent="0.2">
      <c r="C178" s="93"/>
      <c r="D178" s="93"/>
      <c r="E178" s="94"/>
    </row>
    <row r="179" spans="3:5" ht="12.75" customHeight="1" x14ac:dyDescent="0.2">
      <c r="C179" s="93"/>
      <c r="D179" s="93"/>
      <c r="E179" s="94"/>
    </row>
    <row r="180" spans="3:5" ht="12.75" customHeight="1" x14ac:dyDescent="0.2">
      <c r="C180" s="93"/>
      <c r="D180" s="93"/>
      <c r="E180" s="94"/>
    </row>
    <row r="181" spans="3:5" ht="12.75" customHeight="1" x14ac:dyDescent="0.2">
      <c r="C181" s="93"/>
      <c r="D181" s="93"/>
      <c r="E181" s="94"/>
    </row>
    <row r="182" spans="3:5" ht="12.75" customHeight="1" x14ac:dyDescent="0.2">
      <c r="C182" s="93"/>
      <c r="D182" s="93"/>
      <c r="E182" s="94"/>
    </row>
    <row r="183" spans="3:5" ht="12.75" customHeight="1" x14ac:dyDescent="0.2">
      <c r="C183" s="93"/>
      <c r="D183" s="93"/>
      <c r="E183" s="94"/>
    </row>
    <row r="184" spans="3:5" ht="12.75" customHeight="1" x14ac:dyDescent="0.2">
      <c r="C184" s="93"/>
      <c r="D184" s="93"/>
      <c r="E184" s="94"/>
    </row>
    <row r="185" spans="3:5" ht="12.75" customHeight="1" x14ac:dyDescent="0.2">
      <c r="C185" s="93"/>
      <c r="D185" s="93"/>
      <c r="E185" s="94"/>
    </row>
    <row r="186" spans="3:5" ht="12.75" customHeight="1" x14ac:dyDescent="0.2">
      <c r="C186" s="93"/>
      <c r="D186" s="93"/>
      <c r="E186" s="94"/>
    </row>
    <row r="187" spans="3:5" ht="12.75" customHeight="1" x14ac:dyDescent="0.2">
      <c r="C187" s="93"/>
      <c r="D187" s="93"/>
      <c r="E187" s="94"/>
    </row>
    <row r="188" spans="3:5" ht="12.75" customHeight="1" x14ac:dyDescent="0.2">
      <c r="C188" s="93"/>
      <c r="D188" s="93"/>
      <c r="E188" s="94"/>
    </row>
    <row r="189" spans="3:5" ht="12.75" customHeight="1" x14ac:dyDescent="0.2">
      <c r="C189" s="93"/>
      <c r="D189" s="93"/>
      <c r="E189" s="94"/>
    </row>
    <row r="190" spans="3:5" ht="12.75" customHeight="1" x14ac:dyDescent="0.2">
      <c r="C190" s="93"/>
      <c r="D190" s="93"/>
      <c r="E190" s="94"/>
    </row>
    <row r="191" spans="3:5" ht="12.75" customHeight="1" x14ac:dyDescent="0.2">
      <c r="C191" s="93"/>
      <c r="D191" s="93"/>
      <c r="E191" s="94"/>
    </row>
    <row r="192" spans="3:5" ht="12.75" customHeight="1" x14ac:dyDescent="0.2">
      <c r="C192" s="93"/>
      <c r="D192" s="93"/>
      <c r="E192" s="94"/>
    </row>
    <row r="193" spans="3:5" ht="12.75" customHeight="1" x14ac:dyDescent="0.2">
      <c r="C193" s="93"/>
      <c r="D193" s="93"/>
      <c r="E193" s="94"/>
    </row>
    <row r="194" spans="3:5" ht="12.75" customHeight="1" x14ac:dyDescent="0.2">
      <c r="C194" s="93"/>
      <c r="D194" s="93"/>
      <c r="E194" s="94"/>
    </row>
    <row r="195" spans="3:5" ht="12.75" customHeight="1" x14ac:dyDescent="0.2">
      <c r="C195" s="93"/>
      <c r="D195" s="93"/>
      <c r="E195" s="94"/>
    </row>
    <row r="196" spans="3:5" ht="12.75" customHeight="1" x14ac:dyDescent="0.2">
      <c r="C196" s="93"/>
      <c r="D196" s="93"/>
      <c r="E196" s="94"/>
    </row>
    <row r="197" spans="3:5" ht="12.75" customHeight="1" x14ac:dyDescent="0.2">
      <c r="C197" s="93"/>
      <c r="D197" s="93"/>
      <c r="E197" s="94"/>
    </row>
    <row r="198" spans="3:5" ht="12.75" customHeight="1" x14ac:dyDescent="0.2">
      <c r="C198" s="93"/>
      <c r="D198" s="93"/>
      <c r="E198" s="94"/>
    </row>
    <row r="199" spans="3:5" ht="12.75" customHeight="1" x14ac:dyDescent="0.2">
      <c r="C199" s="93"/>
      <c r="D199" s="93"/>
      <c r="E199" s="94"/>
    </row>
    <row r="200" spans="3:5" ht="12.75" customHeight="1" x14ac:dyDescent="0.2">
      <c r="C200" s="93"/>
      <c r="D200" s="93"/>
      <c r="E200" s="94"/>
    </row>
    <row r="201" spans="3:5" ht="12.75" customHeight="1" x14ac:dyDescent="0.2">
      <c r="C201" s="93"/>
      <c r="D201" s="93"/>
      <c r="E201" s="94"/>
    </row>
    <row r="202" spans="3:5" ht="12.75" customHeight="1" x14ac:dyDescent="0.2">
      <c r="C202" s="93"/>
      <c r="D202" s="93"/>
      <c r="E202" s="94"/>
    </row>
    <row r="203" spans="3:5" ht="12.75" customHeight="1" x14ac:dyDescent="0.2">
      <c r="C203" s="93"/>
      <c r="D203" s="93"/>
      <c r="E203" s="94"/>
    </row>
    <row r="204" spans="3:5" ht="12.75" customHeight="1" x14ac:dyDescent="0.2">
      <c r="C204" s="93"/>
      <c r="D204" s="93"/>
      <c r="E204" s="94"/>
    </row>
    <row r="205" spans="3:5" ht="12.75" customHeight="1" x14ac:dyDescent="0.2">
      <c r="C205" s="93"/>
      <c r="D205" s="93"/>
      <c r="E205" s="94"/>
    </row>
    <row r="206" spans="3:5" ht="12.75" customHeight="1" x14ac:dyDescent="0.2">
      <c r="C206" s="93"/>
      <c r="D206" s="93"/>
      <c r="E206" s="94"/>
    </row>
    <row r="207" spans="3:5" ht="12.75" customHeight="1" x14ac:dyDescent="0.2">
      <c r="C207" s="93"/>
      <c r="D207" s="93"/>
      <c r="E207" s="94"/>
    </row>
    <row r="208" spans="3:5" ht="12.75" customHeight="1" x14ac:dyDescent="0.2">
      <c r="C208" s="93"/>
      <c r="D208" s="93"/>
      <c r="E208" s="94"/>
    </row>
    <row r="209" spans="3:5" ht="12.75" customHeight="1" x14ac:dyDescent="0.2">
      <c r="C209" s="93"/>
      <c r="D209" s="93"/>
      <c r="E209" s="94"/>
    </row>
    <row r="210" spans="3:5" ht="12.75" customHeight="1" x14ac:dyDescent="0.2">
      <c r="C210" s="93"/>
      <c r="D210" s="93"/>
      <c r="E210" s="94"/>
    </row>
    <row r="211" spans="3:5" ht="12.75" customHeight="1" x14ac:dyDescent="0.2">
      <c r="C211" s="93"/>
      <c r="D211" s="93"/>
      <c r="E211" s="94"/>
    </row>
    <row r="212" spans="3:5" ht="12.75" customHeight="1" x14ac:dyDescent="0.2">
      <c r="C212" s="93"/>
      <c r="D212" s="93"/>
      <c r="E212" s="94"/>
    </row>
    <row r="213" spans="3:5" ht="12.75" customHeight="1" x14ac:dyDescent="0.2">
      <c r="C213" s="93"/>
      <c r="D213" s="93"/>
      <c r="E213" s="94"/>
    </row>
    <row r="214" spans="3:5" ht="12.75" customHeight="1" x14ac:dyDescent="0.2">
      <c r="C214" s="93"/>
      <c r="D214" s="93"/>
      <c r="E214" s="94"/>
    </row>
    <row r="215" spans="3:5" ht="12.75" customHeight="1" x14ac:dyDescent="0.2">
      <c r="C215" s="93"/>
      <c r="D215" s="93"/>
      <c r="E215" s="94"/>
    </row>
    <row r="216" spans="3:5" ht="12.75" customHeight="1" x14ac:dyDescent="0.2">
      <c r="C216" s="93"/>
      <c r="D216" s="93"/>
      <c r="E216" s="94"/>
    </row>
    <row r="217" spans="3:5" ht="12.75" customHeight="1" x14ac:dyDescent="0.2">
      <c r="C217" s="93"/>
      <c r="D217" s="93"/>
      <c r="E217" s="94"/>
    </row>
    <row r="218" spans="3:5" ht="12.75" customHeight="1" x14ac:dyDescent="0.2">
      <c r="C218" s="93"/>
      <c r="D218" s="93"/>
      <c r="E218" s="94"/>
    </row>
    <row r="219" spans="3:5" ht="12.75" customHeight="1" x14ac:dyDescent="0.2">
      <c r="C219" s="93"/>
      <c r="D219" s="93"/>
      <c r="E219" s="94"/>
    </row>
    <row r="220" spans="3:5" ht="12.75" customHeight="1" x14ac:dyDescent="0.2">
      <c r="C220" s="93"/>
      <c r="D220" s="93"/>
      <c r="E220" s="94"/>
    </row>
    <row r="221" spans="3:5" ht="12.75" customHeight="1" x14ac:dyDescent="0.2">
      <c r="C221" s="93"/>
      <c r="D221" s="93"/>
      <c r="E221" s="94"/>
    </row>
    <row r="222" spans="3:5" ht="12.75" customHeight="1" x14ac:dyDescent="0.2">
      <c r="C222" s="93"/>
      <c r="D222" s="93"/>
      <c r="E222" s="94"/>
    </row>
    <row r="223" spans="3:5" ht="12.75" customHeight="1" x14ac:dyDescent="0.2">
      <c r="C223" s="93"/>
      <c r="D223" s="93"/>
      <c r="E223" s="94"/>
    </row>
    <row r="224" spans="3:5" ht="12.75" customHeight="1" x14ac:dyDescent="0.2">
      <c r="C224" s="93"/>
      <c r="D224" s="93"/>
      <c r="E224" s="94"/>
    </row>
    <row r="225" spans="3:5" ht="12.75" customHeight="1" x14ac:dyDescent="0.2">
      <c r="C225" s="93"/>
      <c r="D225" s="93"/>
      <c r="E225" s="94"/>
    </row>
    <row r="226" spans="3:5" ht="12.75" customHeight="1" x14ac:dyDescent="0.2">
      <c r="C226" s="93"/>
      <c r="D226" s="93"/>
      <c r="E226" s="94"/>
    </row>
    <row r="227" spans="3:5" ht="12.75" customHeight="1" x14ac:dyDescent="0.2">
      <c r="C227" s="93"/>
      <c r="D227" s="93"/>
      <c r="E227" s="94"/>
    </row>
    <row r="228" spans="3:5" ht="12.75" customHeight="1" x14ac:dyDescent="0.2">
      <c r="C228" s="93"/>
      <c r="D228" s="93"/>
      <c r="E228" s="94"/>
    </row>
    <row r="229" spans="3:5" ht="12.75" customHeight="1" x14ac:dyDescent="0.2">
      <c r="C229" s="93"/>
      <c r="D229" s="93"/>
      <c r="E229" s="94"/>
    </row>
    <row r="230" spans="3:5" ht="12.75" customHeight="1" x14ac:dyDescent="0.2">
      <c r="C230" s="93"/>
      <c r="D230" s="93"/>
      <c r="E230" s="94"/>
    </row>
    <row r="231" spans="3:5" ht="12.75" customHeight="1" x14ac:dyDescent="0.2">
      <c r="C231" s="93"/>
      <c r="D231" s="93"/>
      <c r="E231" s="94"/>
    </row>
    <row r="232" spans="3:5" ht="12.75" customHeight="1" x14ac:dyDescent="0.2">
      <c r="C232" s="93"/>
      <c r="D232" s="93"/>
      <c r="E232" s="94"/>
    </row>
    <row r="233" spans="3:5" ht="12.75" customHeight="1" x14ac:dyDescent="0.2">
      <c r="C233" s="93"/>
      <c r="D233" s="93"/>
      <c r="E233" s="94"/>
    </row>
    <row r="234" spans="3:5" ht="12.75" customHeight="1" x14ac:dyDescent="0.2">
      <c r="C234" s="93"/>
      <c r="D234" s="93"/>
      <c r="E234" s="94"/>
    </row>
    <row r="235" spans="3:5" ht="12.75" customHeight="1" x14ac:dyDescent="0.2">
      <c r="C235" s="93"/>
      <c r="D235" s="93"/>
      <c r="E235" s="94"/>
    </row>
    <row r="236" spans="3:5" ht="12.75" customHeight="1" x14ac:dyDescent="0.2">
      <c r="C236" s="93"/>
      <c r="D236" s="93"/>
      <c r="E236" s="94"/>
    </row>
    <row r="237" spans="3:5" ht="12.75" customHeight="1" x14ac:dyDescent="0.2">
      <c r="C237" s="93"/>
      <c r="D237" s="93"/>
      <c r="E237" s="94"/>
    </row>
    <row r="238" spans="3:5" ht="12.75" customHeight="1" x14ac:dyDescent="0.2">
      <c r="C238" s="93"/>
      <c r="D238" s="93"/>
      <c r="E238" s="94"/>
    </row>
    <row r="239" spans="3:5" ht="12.75" customHeight="1" x14ac:dyDescent="0.2">
      <c r="C239" s="93"/>
      <c r="D239" s="93"/>
      <c r="E239" s="94"/>
    </row>
    <row r="240" spans="3:5" ht="12.75" customHeight="1" x14ac:dyDescent="0.2">
      <c r="C240" s="93"/>
      <c r="D240" s="93"/>
      <c r="E240" s="94"/>
    </row>
    <row r="241" spans="3:5" ht="12.75" customHeight="1" x14ac:dyDescent="0.2">
      <c r="C241" s="93"/>
      <c r="D241" s="93"/>
      <c r="E241" s="94"/>
    </row>
    <row r="242" spans="3:5" ht="12.75" customHeight="1" x14ac:dyDescent="0.2">
      <c r="C242" s="93"/>
      <c r="D242" s="93"/>
      <c r="E242" s="94"/>
    </row>
    <row r="243" spans="3:5" ht="12.75" customHeight="1" x14ac:dyDescent="0.2">
      <c r="C243" s="93"/>
      <c r="D243" s="93"/>
      <c r="E243" s="94"/>
    </row>
    <row r="244" spans="3:5" ht="12.75" customHeight="1" x14ac:dyDescent="0.2">
      <c r="C244" s="93"/>
      <c r="D244" s="93"/>
      <c r="E244" s="94"/>
    </row>
    <row r="245" spans="3:5" ht="12.75" customHeight="1" x14ac:dyDescent="0.2">
      <c r="C245" s="93"/>
      <c r="D245" s="93"/>
      <c r="E245" s="94"/>
    </row>
    <row r="246" spans="3:5" ht="12.75" customHeight="1" x14ac:dyDescent="0.2">
      <c r="C246" s="93"/>
      <c r="D246" s="93"/>
      <c r="E246" s="94"/>
    </row>
    <row r="247" spans="3:5" ht="12.75" customHeight="1" x14ac:dyDescent="0.2">
      <c r="C247" s="93"/>
      <c r="D247" s="93"/>
      <c r="E247" s="94"/>
    </row>
    <row r="248" spans="3:5" ht="12.75" customHeight="1" x14ac:dyDescent="0.2">
      <c r="C248" s="93"/>
      <c r="D248" s="93"/>
      <c r="E248" s="94"/>
    </row>
    <row r="249" spans="3:5" ht="12.75" customHeight="1" x14ac:dyDescent="0.2">
      <c r="C249" s="93"/>
      <c r="D249" s="93"/>
      <c r="E249" s="94"/>
    </row>
    <row r="250" spans="3:5" ht="12.75" customHeight="1" x14ac:dyDescent="0.2">
      <c r="C250" s="93"/>
      <c r="D250" s="93"/>
      <c r="E250" s="94"/>
    </row>
    <row r="251" spans="3:5" ht="12.75" customHeight="1" x14ac:dyDescent="0.2">
      <c r="C251" s="93"/>
      <c r="D251" s="93"/>
      <c r="E251" s="94"/>
    </row>
    <row r="252" spans="3:5" ht="12.75" customHeight="1" x14ac:dyDescent="0.2">
      <c r="C252" s="93"/>
      <c r="D252" s="93"/>
      <c r="E252" s="94"/>
    </row>
    <row r="253" spans="3:5" ht="12.75" customHeight="1" x14ac:dyDescent="0.2">
      <c r="C253" s="93"/>
      <c r="D253" s="93"/>
      <c r="E253" s="94"/>
    </row>
    <row r="254" spans="3:5" ht="12.75" customHeight="1" x14ac:dyDescent="0.2">
      <c r="C254" s="93"/>
      <c r="D254" s="93"/>
      <c r="E254" s="94"/>
    </row>
    <row r="255" spans="3:5" ht="12.75" customHeight="1" x14ac:dyDescent="0.2">
      <c r="C255" s="93"/>
      <c r="D255" s="93"/>
      <c r="E255" s="94"/>
    </row>
    <row r="256" spans="3:5" ht="12.75" customHeight="1" x14ac:dyDescent="0.2">
      <c r="C256" s="93"/>
      <c r="D256" s="93"/>
      <c r="E256" s="94"/>
    </row>
    <row r="257" spans="3:5" ht="12.75" customHeight="1" x14ac:dyDescent="0.2">
      <c r="C257" s="93"/>
      <c r="D257" s="93"/>
      <c r="E257" s="94"/>
    </row>
    <row r="258" spans="3:5" ht="12.75" customHeight="1" x14ac:dyDescent="0.2">
      <c r="C258" s="93"/>
      <c r="D258" s="93"/>
      <c r="E258" s="94"/>
    </row>
    <row r="259" spans="3:5" ht="12.75" customHeight="1" x14ac:dyDescent="0.2">
      <c r="C259" s="93"/>
      <c r="D259" s="93"/>
      <c r="E259" s="94"/>
    </row>
    <row r="260" spans="3:5" ht="12.75" customHeight="1" x14ac:dyDescent="0.2">
      <c r="C260" s="93"/>
      <c r="D260" s="93"/>
      <c r="E260" s="94"/>
    </row>
    <row r="261" spans="3:5" ht="12.75" customHeight="1" x14ac:dyDescent="0.2">
      <c r="C261" s="93"/>
      <c r="D261" s="93"/>
      <c r="E261" s="94"/>
    </row>
    <row r="262" spans="3:5" ht="12.75" customHeight="1" x14ac:dyDescent="0.2">
      <c r="C262" s="93"/>
      <c r="D262" s="93"/>
      <c r="E262" s="94"/>
    </row>
    <row r="263" spans="3:5" ht="12.75" customHeight="1" x14ac:dyDescent="0.2">
      <c r="C263" s="93"/>
      <c r="D263" s="93"/>
      <c r="E263" s="94"/>
    </row>
    <row r="264" spans="3:5" ht="12.75" customHeight="1" x14ac:dyDescent="0.2">
      <c r="C264" s="93"/>
      <c r="D264" s="93"/>
      <c r="E264" s="94"/>
    </row>
    <row r="265" spans="3:5" ht="12.75" customHeight="1" x14ac:dyDescent="0.2">
      <c r="C265" s="93"/>
      <c r="D265" s="93"/>
      <c r="E265" s="94"/>
    </row>
    <row r="266" spans="3:5" ht="12.75" customHeight="1" x14ac:dyDescent="0.2">
      <c r="C266" s="93"/>
      <c r="D266" s="93"/>
      <c r="E266" s="94"/>
    </row>
    <row r="267" spans="3:5" ht="12.75" customHeight="1" x14ac:dyDescent="0.2">
      <c r="C267" s="93"/>
      <c r="D267" s="93"/>
      <c r="E267" s="94"/>
    </row>
    <row r="268" spans="3:5" ht="12.75" customHeight="1" x14ac:dyDescent="0.2">
      <c r="C268" s="93"/>
      <c r="D268" s="93"/>
      <c r="E268" s="94"/>
    </row>
    <row r="269" spans="3:5" ht="12.75" customHeight="1" x14ac:dyDescent="0.2">
      <c r="C269" s="93"/>
      <c r="D269" s="93"/>
      <c r="E269" s="94"/>
    </row>
    <row r="270" spans="3:5" ht="12.75" customHeight="1" x14ac:dyDescent="0.2">
      <c r="C270" s="93"/>
      <c r="D270" s="93"/>
      <c r="E270" s="94"/>
    </row>
    <row r="271" spans="3:5" ht="12.75" customHeight="1" x14ac:dyDescent="0.2">
      <c r="C271" s="93"/>
      <c r="D271" s="93"/>
      <c r="E271" s="94"/>
    </row>
    <row r="272" spans="3:5" ht="12.75" customHeight="1" x14ac:dyDescent="0.2">
      <c r="C272" s="93"/>
      <c r="D272" s="93"/>
      <c r="E272" s="94"/>
    </row>
    <row r="273" spans="3:5" ht="12.75" customHeight="1" x14ac:dyDescent="0.2">
      <c r="C273" s="93"/>
      <c r="D273" s="93"/>
      <c r="E273" s="94"/>
    </row>
    <row r="274" spans="3:5" ht="12.75" customHeight="1" x14ac:dyDescent="0.2">
      <c r="C274" s="93"/>
      <c r="D274" s="93"/>
      <c r="E274" s="94"/>
    </row>
    <row r="275" spans="3:5" ht="12.75" customHeight="1" x14ac:dyDescent="0.2">
      <c r="C275" s="93"/>
      <c r="D275" s="93"/>
      <c r="E275" s="94"/>
    </row>
    <row r="276" spans="3:5" ht="12.75" customHeight="1" x14ac:dyDescent="0.2">
      <c r="C276" s="93"/>
      <c r="D276" s="93"/>
      <c r="E276" s="94"/>
    </row>
    <row r="277" spans="3:5" ht="12.75" customHeight="1" x14ac:dyDescent="0.2">
      <c r="C277" s="93"/>
      <c r="D277" s="93"/>
      <c r="E277" s="94"/>
    </row>
    <row r="278" spans="3:5" ht="12.75" customHeight="1" x14ac:dyDescent="0.2">
      <c r="C278" s="93"/>
      <c r="D278" s="93"/>
      <c r="E278" s="94"/>
    </row>
    <row r="279" spans="3:5" ht="12.75" customHeight="1" x14ac:dyDescent="0.2">
      <c r="C279" s="93"/>
      <c r="D279" s="93"/>
      <c r="E279" s="94"/>
    </row>
    <row r="280" spans="3:5" ht="12.75" customHeight="1" x14ac:dyDescent="0.2">
      <c r="C280" s="93"/>
      <c r="D280" s="93"/>
      <c r="E280" s="94"/>
    </row>
    <row r="281" spans="3:5" ht="12.75" customHeight="1" x14ac:dyDescent="0.2">
      <c r="C281" s="93"/>
      <c r="D281" s="93"/>
      <c r="E281" s="94"/>
    </row>
    <row r="282" spans="3:5" ht="12.75" customHeight="1" x14ac:dyDescent="0.2">
      <c r="C282" s="93"/>
      <c r="D282" s="93"/>
      <c r="E282" s="94"/>
    </row>
    <row r="283" spans="3:5" ht="12.75" customHeight="1" x14ac:dyDescent="0.2">
      <c r="C283" s="93"/>
      <c r="D283" s="93"/>
      <c r="E283" s="94"/>
    </row>
    <row r="284" spans="3:5" ht="12.75" customHeight="1" x14ac:dyDescent="0.2">
      <c r="C284" s="93"/>
      <c r="D284" s="93"/>
      <c r="E284" s="94"/>
    </row>
    <row r="285" spans="3:5" ht="12.75" customHeight="1" x14ac:dyDescent="0.2">
      <c r="C285" s="93"/>
      <c r="D285" s="93"/>
      <c r="E285" s="94"/>
    </row>
    <row r="286" spans="3:5" ht="12.75" customHeight="1" x14ac:dyDescent="0.2">
      <c r="C286" s="93"/>
      <c r="D286" s="93"/>
      <c r="E286" s="94"/>
    </row>
    <row r="287" spans="3:5" ht="12.75" customHeight="1" x14ac:dyDescent="0.2">
      <c r="C287" s="93"/>
      <c r="D287" s="93"/>
      <c r="E287" s="94"/>
    </row>
    <row r="288" spans="3:5" ht="12.75" customHeight="1" x14ac:dyDescent="0.2">
      <c r="C288" s="93"/>
      <c r="D288" s="93"/>
      <c r="E288" s="94"/>
    </row>
    <row r="289" spans="3:5" ht="12.75" customHeight="1" x14ac:dyDescent="0.2">
      <c r="C289" s="93"/>
      <c r="D289" s="93"/>
      <c r="E289" s="94"/>
    </row>
    <row r="290" spans="3:5" ht="12.75" customHeight="1" x14ac:dyDescent="0.2">
      <c r="C290" s="93"/>
      <c r="D290" s="93"/>
      <c r="E290" s="94"/>
    </row>
    <row r="291" spans="3:5" ht="12.75" customHeight="1" x14ac:dyDescent="0.2">
      <c r="C291" s="93"/>
      <c r="D291" s="93"/>
      <c r="E291" s="94"/>
    </row>
    <row r="292" spans="3:5" ht="12.75" customHeight="1" x14ac:dyDescent="0.2">
      <c r="C292" s="93"/>
      <c r="D292" s="93"/>
      <c r="E292" s="94"/>
    </row>
    <row r="293" spans="3:5" ht="12.75" customHeight="1" x14ac:dyDescent="0.2">
      <c r="C293" s="93"/>
      <c r="D293" s="93"/>
      <c r="E293" s="94"/>
    </row>
    <row r="294" spans="3:5" ht="12.75" customHeight="1" x14ac:dyDescent="0.2">
      <c r="C294" s="93"/>
      <c r="D294" s="93"/>
      <c r="E294" s="94"/>
    </row>
    <row r="295" spans="3:5" ht="12.75" customHeight="1" x14ac:dyDescent="0.2">
      <c r="C295" s="93"/>
      <c r="D295" s="93"/>
      <c r="E295" s="94"/>
    </row>
    <row r="296" spans="3:5" ht="12.75" customHeight="1" x14ac:dyDescent="0.2">
      <c r="C296" s="93"/>
      <c r="D296" s="93"/>
      <c r="E296" s="94"/>
    </row>
    <row r="297" spans="3:5" ht="12.75" customHeight="1" x14ac:dyDescent="0.2">
      <c r="C297" s="93"/>
      <c r="D297" s="93"/>
      <c r="E297" s="94"/>
    </row>
    <row r="298" spans="3:5" ht="12.75" customHeight="1" x14ac:dyDescent="0.2">
      <c r="C298" s="93"/>
      <c r="D298" s="93"/>
      <c r="E298" s="94"/>
    </row>
    <row r="299" spans="3:5" ht="12.75" customHeight="1" x14ac:dyDescent="0.2">
      <c r="C299" s="93"/>
      <c r="D299" s="93"/>
      <c r="E299" s="94"/>
    </row>
    <row r="300" spans="3:5" ht="12.75" customHeight="1" x14ac:dyDescent="0.2">
      <c r="C300" s="93"/>
      <c r="D300" s="93"/>
      <c r="E300" s="94"/>
    </row>
    <row r="301" spans="3:5" ht="12.75" customHeight="1" x14ac:dyDescent="0.2">
      <c r="C301" s="93"/>
      <c r="D301" s="93"/>
      <c r="E301" s="94"/>
    </row>
    <row r="302" spans="3:5" ht="12.75" customHeight="1" x14ac:dyDescent="0.2">
      <c r="C302" s="93"/>
      <c r="D302" s="93"/>
      <c r="E302" s="94"/>
    </row>
    <row r="303" spans="3:5" ht="12.75" customHeight="1" x14ac:dyDescent="0.2">
      <c r="C303" s="93"/>
      <c r="D303" s="93"/>
      <c r="E303" s="94"/>
    </row>
    <row r="304" spans="3:5" ht="12.75" customHeight="1" x14ac:dyDescent="0.2">
      <c r="C304" s="93"/>
      <c r="D304" s="93"/>
      <c r="E304" s="94"/>
    </row>
    <row r="305" spans="3:5" ht="12.75" customHeight="1" x14ac:dyDescent="0.2">
      <c r="C305" s="93"/>
      <c r="D305" s="93"/>
      <c r="E305" s="94"/>
    </row>
    <row r="306" spans="3:5" ht="12.75" customHeight="1" x14ac:dyDescent="0.2">
      <c r="C306" s="93"/>
      <c r="D306" s="93"/>
      <c r="E306" s="94"/>
    </row>
    <row r="307" spans="3:5" ht="12.75" customHeight="1" x14ac:dyDescent="0.2">
      <c r="C307" s="93"/>
      <c r="D307" s="93"/>
      <c r="E307" s="94"/>
    </row>
    <row r="308" spans="3:5" ht="12.75" customHeight="1" x14ac:dyDescent="0.2">
      <c r="C308" s="93"/>
      <c r="D308" s="93"/>
      <c r="E308" s="94"/>
    </row>
    <row r="309" spans="3:5" ht="12.75" customHeight="1" x14ac:dyDescent="0.2">
      <c r="C309" s="93"/>
      <c r="D309" s="93"/>
      <c r="E309" s="94"/>
    </row>
    <row r="310" spans="3:5" ht="12.75" customHeight="1" x14ac:dyDescent="0.2">
      <c r="C310" s="93"/>
      <c r="D310" s="93"/>
      <c r="E310" s="94"/>
    </row>
    <row r="311" spans="3:5" ht="12.75" customHeight="1" x14ac:dyDescent="0.2">
      <c r="C311" s="93"/>
      <c r="D311" s="93"/>
      <c r="E311" s="94"/>
    </row>
    <row r="312" spans="3:5" ht="12.75" customHeight="1" x14ac:dyDescent="0.2">
      <c r="C312" s="93"/>
      <c r="D312" s="93"/>
      <c r="E312" s="94"/>
    </row>
    <row r="313" spans="3:5" ht="12.75" customHeight="1" x14ac:dyDescent="0.2">
      <c r="C313" s="93"/>
      <c r="D313" s="93"/>
      <c r="E313" s="94"/>
    </row>
    <row r="314" spans="3:5" ht="12.75" customHeight="1" x14ac:dyDescent="0.2">
      <c r="C314" s="93"/>
      <c r="D314" s="93"/>
      <c r="E314" s="94"/>
    </row>
    <row r="315" spans="3:5" ht="12.75" customHeight="1" x14ac:dyDescent="0.2">
      <c r="C315" s="93"/>
      <c r="D315" s="93"/>
      <c r="E315" s="94"/>
    </row>
    <row r="316" spans="3:5" x14ac:dyDescent="0.2">
      <c r="C316" s="93"/>
      <c r="D316" s="93"/>
      <c r="E316" s="94"/>
    </row>
    <row r="317" spans="3:5" x14ac:dyDescent="0.2">
      <c r="C317" s="93"/>
      <c r="D317" s="93"/>
      <c r="E317" s="94"/>
    </row>
    <row r="318" spans="3:5" x14ac:dyDescent="0.2">
      <c r="C318" s="93"/>
      <c r="D318" s="93"/>
      <c r="E318" s="94"/>
    </row>
    <row r="319" spans="3:5" x14ac:dyDescent="0.2">
      <c r="C319" s="93"/>
      <c r="D319" s="93"/>
      <c r="E319" s="94"/>
    </row>
    <row r="320" spans="3:5" x14ac:dyDescent="0.2">
      <c r="C320" s="93"/>
      <c r="D320" s="93"/>
      <c r="E320" s="94"/>
    </row>
    <row r="321" spans="3:5" x14ac:dyDescent="0.2">
      <c r="C321" s="93"/>
      <c r="D321" s="93"/>
      <c r="E321" s="94"/>
    </row>
    <row r="322" spans="3:5" x14ac:dyDescent="0.2">
      <c r="C322" s="93"/>
      <c r="D322" s="93"/>
      <c r="E322" s="94"/>
    </row>
    <row r="323" spans="3:5" x14ac:dyDescent="0.2">
      <c r="C323" s="93"/>
      <c r="D323" s="93"/>
      <c r="E323" s="94"/>
    </row>
    <row r="324" spans="3:5" x14ac:dyDescent="0.2">
      <c r="C324" s="93"/>
      <c r="D324" s="93"/>
      <c r="E324" s="94"/>
    </row>
    <row r="325" spans="3:5" x14ac:dyDescent="0.2">
      <c r="C325" s="93"/>
      <c r="D325" s="93"/>
      <c r="E325" s="94"/>
    </row>
    <row r="326" spans="3:5" x14ac:dyDescent="0.2">
      <c r="C326" s="93"/>
      <c r="D326" s="93"/>
      <c r="E326" s="94"/>
    </row>
    <row r="327" spans="3:5" x14ac:dyDescent="0.2">
      <c r="C327" s="93"/>
      <c r="D327" s="93"/>
      <c r="E327" s="94"/>
    </row>
    <row r="328" spans="3:5" x14ac:dyDescent="0.2">
      <c r="C328" s="93"/>
      <c r="D328" s="93"/>
      <c r="E328" s="94"/>
    </row>
    <row r="329" spans="3:5" x14ac:dyDescent="0.2">
      <c r="C329" s="93"/>
      <c r="D329" s="93"/>
      <c r="E329" s="94"/>
    </row>
    <row r="330" spans="3:5" x14ac:dyDescent="0.2">
      <c r="C330" s="93"/>
      <c r="D330" s="93"/>
      <c r="E330" s="94"/>
    </row>
    <row r="331" spans="3:5" x14ac:dyDescent="0.2">
      <c r="C331" s="93"/>
      <c r="D331" s="93"/>
      <c r="E331" s="94"/>
    </row>
    <row r="332" spans="3:5" x14ac:dyDescent="0.2">
      <c r="C332" s="93"/>
      <c r="D332" s="93"/>
      <c r="E332" s="94"/>
    </row>
    <row r="333" spans="3:5" x14ac:dyDescent="0.2">
      <c r="C333" s="93"/>
      <c r="D333" s="93"/>
      <c r="E333" s="94"/>
    </row>
    <row r="334" spans="3:5" x14ac:dyDescent="0.2">
      <c r="C334" s="93"/>
      <c r="D334" s="93"/>
      <c r="E334" s="94"/>
    </row>
    <row r="335" spans="3:5" x14ac:dyDescent="0.2">
      <c r="C335" s="93"/>
      <c r="D335" s="93"/>
      <c r="E335" s="94"/>
    </row>
    <row r="336" spans="3:5" x14ac:dyDescent="0.2">
      <c r="C336" s="93"/>
      <c r="D336" s="93"/>
      <c r="E336" s="94"/>
    </row>
    <row r="337" spans="3:5" x14ac:dyDescent="0.2">
      <c r="C337" s="93"/>
      <c r="D337" s="93"/>
      <c r="E337" s="94"/>
    </row>
    <row r="338" spans="3:5" x14ac:dyDescent="0.2">
      <c r="C338" s="93"/>
      <c r="D338" s="93"/>
      <c r="E338" s="94"/>
    </row>
    <row r="339" spans="3:5" x14ac:dyDescent="0.2">
      <c r="C339" s="93"/>
      <c r="D339" s="93"/>
      <c r="E339" s="94"/>
    </row>
    <row r="340" spans="3:5" x14ac:dyDescent="0.2">
      <c r="C340" s="93"/>
      <c r="D340" s="93"/>
      <c r="E340" s="94"/>
    </row>
    <row r="341" spans="3:5" x14ac:dyDescent="0.2">
      <c r="C341" s="93"/>
      <c r="D341" s="93"/>
      <c r="E341" s="94"/>
    </row>
    <row r="342" spans="3:5" x14ac:dyDescent="0.2">
      <c r="C342" s="93"/>
      <c r="D342" s="93"/>
      <c r="E342" s="94"/>
    </row>
    <row r="343" spans="3:5" x14ac:dyDescent="0.2">
      <c r="C343" s="93"/>
      <c r="D343" s="93"/>
      <c r="E343" s="94"/>
    </row>
    <row r="344" spans="3:5" x14ac:dyDescent="0.2">
      <c r="C344" s="93"/>
      <c r="D344" s="93"/>
      <c r="E344" s="94"/>
    </row>
    <row r="345" spans="3:5" x14ac:dyDescent="0.2">
      <c r="C345" s="93"/>
      <c r="D345" s="93"/>
      <c r="E345" s="94"/>
    </row>
    <row r="346" spans="3:5" x14ac:dyDescent="0.2">
      <c r="C346" s="93"/>
      <c r="D346" s="93"/>
      <c r="E346" s="94"/>
    </row>
    <row r="347" spans="3:5" x14ac:dyDescent="0.2">
      <c r="C347" s="93"/>
      <c r="D347" s="93"/>
      <c r="E347" s="94"/>
    </row>
    <row r="348" spans="3:5" x14ac:dyDescent="0.2">
      <c r="C348" s="93"/>
      <c r="D348" s="93"/>
      <c r="E348" s="94"/>
    </row>
    <row r="349" spans="3:5" x14ac:dyDescent="0.2">
      <c r="C349" s="93"/>
      <c r="D349" s="93"/>
      <c r="E349" s="94"/>
    </row>
    <row r="350" spans="3:5" x14ac:dyDescent="0.2">
      <c r="C350" s="93"/>
      <c r="D350" s="93"/>
      <c r="E350" s="94"/>
    </row>
    <row r="351" spans="3:5" x14ac:dyDescent="0.2">
      <c r="C351" s="93"/>
      <c r="D351" s="93"/>
      <c r="E351" s="94"/>
    </row>
    <row r="352" spans="3:5" x14ac:dyDescent="0.2">
      <c r="C352" s="93"/>
      <c r="D352" s="93"/>
      <c r="E352" s="94"/>
    </row>
    <row r="353" spans="3:5" x14ac:dyDescent="0.2">
      <c r="C353" s="93"/>
      <c r="D353" s="93"/>
      <c r="E353" s="94"/>
    </row>
    <row r="354" spans="3:5" x14ac:dyDescent="0.2">
      <c r="C354" s="93"/>
      <c r="D354" s="93"/>
      <c r="E354" s="94"/>
    </row>
    <row r="355" spans="3:5" x14ac:dyDescent="0.2">
      <c r="C355" s="93"/>
      <c r="D355" s="93"/>
      <c r="E355" s="94"/>
    </row>
    <row r="356" spans="3:5" x14ac:dyDescent="0.2">
      <c r="C356" s="93"/>
      <c r="D356" s="93"/>
      <c r="E356" s="94"/>
    </row>
    <row r="357" spans="3:5" x14ac:dyDescent="0.2">
      <c r="C357" s="93"/>
      <c r="D357" s="93"/>
      <c r="E357" s="94"/>
    </row>
    <row r="358" spans="3:5" x14ac:dyDescent="0.2">
      <c r="C358" s="93"/>
      <c r="D358" s="93"/>
      <c r="E358" s="94"/>
    </row>
    <row r="359" spans="3:5" x14ac:dyDescent="0.2">
      <c r="C359" s="93"/>
      <c r="D359" s="93"/>
      <c r="E359" s="94"/>
    </row>
    <row r="360" spans="3:5" x14ac:dyDescent="0.2">
      <c r="C360" s="93"/>
      <c r="D360" s="93"/>
      <c r="E360" s="94"/>
    </row>
    <row r="361" spans="3:5" x14ac:dyDescent="0.2">
      <c r="C361" s="93"/>
      <c r="D361" s="93"/>
      <c r="E361" s="94"/>
    </row>
    <row r="362" spans="3:5" x14ac:dyDescent="0.2">
      <c r="C362" s="93"/>
      <c r="D362" s="93"/>
      <c r="E362" s="94"/>
    </row>
    <row r="363" spans="3:5" x14ac:dyDescent="0.2">
      <c r="C363" s="93"/>
      <c r="D363" s="93"/>
      <c r="E363" s="94"/>
    </row>
    <row r="364" spans="3:5" x14ac:dyDescent="0.2">
      <c r="C364" s="93"/>
      <c r="D364" s="93"/>
      <c r="E364" s="94"/>
    </row>
    <row r="365" spans="3:5" x14ac:dyDescent="0.2">
      <c r="C365" s="93"/>
      <c r="D365" s="93"/>
      <c r="E365" s="94"/>
    </row>
    <row r="366" spans="3:5" x14ac:dyDescent="0.2">
      <c r="C366" s="93"/>
      <c r="D366" s="93"/>
      <c r="E366" s="94"/>
    </row>
    <row r="367" spans="3:5" x14ac:dyDescent="0.2">
      <c r="C367" s="93"/>
      <c r="D367" s="93"/>
      <c r="E367" s="94"/>
    </row>
    <row r="368" spans="3:5" x14ac:dyDescent="0.2">
      <c r="C368" s="93"/>
      <c r="D368" s="93"/>
      <c r="E368" s="94"/>
    </row>
    <row r="369" spans="3:5" x14ac:dyDescent="0.2">
      <c r="C369" s="93"/>
      <c r="D369" s="93"/>
      <c r="E369" s="94"/>
    </row>
    <row r="370" spans="3:5" x14ac:dyDescent="0.2">
      <c r="C370" s="93"/>
      <c r="D370" s="93"/>
      <c r="E370" s="94"/>
    </row>
    <row r="371" spans="3:5" x14ac:dyDescent="0.2">
      <c r="C371" s="93"/>
      <c r="D371" s="93"/>
      <c r="E371" s="94"/>
    </row>
    <row r="372" spans="3:5" x14ac:dyDescent="0.2">
      <c r="C372" s="93"/>
      <c r="D372" s="93"/>
      <c r="E372" s="94"/>
    </row>
    <row r="373" spans="3:5" x14ac:dyDescent="0.2">
      <c r="C373" s="93"/>
      <c r="D373" s="93"/>
      <c r="E373" s="94"/>
    </row>
    <row r="374" spans="3:5" x14ac:dyDescent="0.2">
      <c r="C374" s="93"/>
      <c r="D374" s="93"/>
      <c r="E374" s="94"/>
    </row>
    <row r="375" spans="3:5" x14ac:dyDescent="0.2">
      <c r="C375" s="93"/>
      <c r="D375" s="93"/>
      <c r="E375" s="94"/>
    </row>
    <row r="376" spans="3:5" x14ac:dyDescent="0.2">
      <c r="C376" s="93"/>
      <c r="D376" s="93"/>
      <c r="E376" s="94"/>
    </row>
    <row r="377" spans="3:5" x14ac:dyDescent="0.2">
      <c r="C377" s="93"/>
      <c r="D377" s="93"/>
      <c r="E377" s="94"/>
    </row>
    <row r="378" spans="3:5" x14ac:dyDescent="0.2">
      <c r="C378" s="93"/>
      <c r="D378" s="93"/>
      <c r="E378" s="94"/>
    </row>
    <row r="379" spans="3:5" x14ac:dyDescent="0.2">
      <c r="C379" s="93"/>
      <c r="D379" s="93"/>
      <c r="E379" s="94"/>
    </row>
    <row r="380" spans="3:5" x14ac:dyDescent="0.2">
      <c r="C380" s="93"/>
      <c r="D380" s="93"/>
      <c r="E380" s="94"/>
    </row>
    <row r="381" spans="3:5" x14ac:dyDescent="0.2">
      <c r="C381" s="93"/>
      <c r="D381" s="93"/>
      <c r="E381" s="94"/>
    </row>
    <row r="382" spans="3:5" x14ac:dyDescent="0.2">
      <c r="C382" s="93"/>
      <c r="D382" s="93"/>
      <c r="E382" s="94"/>
    </row>
    <row r="383" spans="3:5" x14ac:dyDescent="0.2">
      <c r="C383" s="93"/>
      <c r="D383" s="93"/>
      <c r="E383" s="94"/>
    </row>
    <row r="384" spans="3:5" x14ac:dyDescent="0.2">
      <c r="C384" s="93"/>
      <c r="D384" s="93"/>
      <c r="E384" s="94"/>
    </row>
    <row r="385" spans="3:5" x14ac:dyDescent="0.2">
      <c r="C385" s="93"/>
      <c r="D385" s="93"/>
      <c r="E385" s="94"/>
    </row>
    <row r="386" spans="3:5" x14ac:dyDescent="0.2">
      <c r="C386" s="93"/>
      <c r="D386" s="93"/>
      <c r="E386" s="94"/>
    </row>
    <row r="387" spans="3:5" x14ac:dyDescent="0.2">
      <c r="C387" s="93"/>
      <c r="D387" s="93"/>
      <c r="E387" s="94"/>
    </row>
    <row r="388" spans="3:5" x14ac:dyDescent="0.2">
      <c r="C388" s="93"/>
      <c r="D388" s="93"/>
      <c r="E388" s="94"/>
    </row>
    <row r="389" spans="3:5" x14ac:dyDescent="0.2">
      <c r="C389" s="93"/>
      <c r="D389" s="93"/>
      <c r="E389" s="94"/>
    </row>
    <row r="390" spans="3:5" x14ac:dyDescent="0.2">
      <c r="C390" s="93"/>
      <c r="D390" s="93"/>
      <c r="E390" s="94"/>
    </row>
    <row r="391" spans="3:5" x14ac:dyDescent="0.2">
      <c r="C391" s="93"/>
      <c r="D391" s="93"/>
      <c r="E391" s="94"/>
    </row>
    <row r="392" spans="3:5" x14ac:dyDescent="0.2">
      <c r="C392" s="93"/>
      <c r="D392" s="93"/>
      <c r="E392" s="94"/>
    </row>
    <row r="393" spans="3:5" x14ac:dyDescent="0.2">
      <c r="C393" s="93"/>
      <c r="D393" s="93"/>
      <c r="E393" s="94"/>
    </row>
    <row r="394" spans="3:5" x14ac:dyDescent="0.2">
      <c r="C394" s="93"/>
      <c r="D394" s="93"/>
      <c r="E394" s="94"/>
    </row>
    <row r="395" spans="3:5" x14ac:dyDescent="0.2">
      <c r="C395" s="93"/>
      <c r="D395" s="93"/>
      <c r="E395" s="94"/>
    </row>
    <row r="396" spans="3:5" x14ac:dyDescent="0.2">
      <c r="C396" s="93"/>
      <c r="D396" s="93"/>
      <c r="E396" s="94"/>
    </row>
    <row r="397" spans="3:5" x14ac:dyDescent="0.2">
      <c r="C397" s="93"/>
      <c r="D397" s="93"/>
      <c r="E397" s="94"/>
    </row>
    <row r="398" spans="3:5" x14ac:dyDescent="0.2">
      <c r="C398" s="93"/>
      <c r="D398" s="93"/>
      <c r="E398" s="94"/>
    </row>
    <row r="399" spans="3:5" x14ac:dyDescent="0.2">
      <c r="C399" s="93"/>
      <c r="D399" s="93"/>
      <c r="E399" s="94"/>
    </row>
    <row r="400" spans="3:5" x14ac:dyDescent="0.2">
      <c r="C400" s="93"/>
      <c r="D400" s="93"/>
      <c r="E400" s="94"/>
    </row>
    <row r="401" spans="3:5" x14ac:dyDescent="0.2">
      <c r="C401" s="93"/>
      <c r="D401" s="93"/>
      <c r="E401" s="94"/>
    </row>
    <row r="402" spans="3:5" x14ac:dyDescent="0.2">
      <c r="C402" s="93"/>
      <c r="D402" s="93"/>
      <c r="E402" s="94"/>
    </row>
    <row r="403" spans="3:5" x14ac:dyDescent="0.2">
      <c r="C403" s="93"/>
      <c r="D403" s="93"/>
      <c r="E403" s="94"/>
    </row>
    <row r="404" spans="3:5" x14ac:dyDescent="0.2">
      <c r="C404" s="93"/>
      <c r="D404" s="93"/>
      <c r="E404" s="94"/>
    </row>
    <row r="405" spans="3:5" x14ac:dyDescent="0.2">
      <c r="C405" s="93"/>
      <c r="D405" s="93"/>
      <c r="E405" s="94"/>
    </row>
    <row r="406" spans="3:5" x14ac:dyDescent="0.2">
      <c r="C406" s="93"/>
      <c r="D406" s="93"/>
      <c r="E406" s="94"/>
    </row>
    <row r="407" spans="3:5" x14ac:dyDescent="0.2">
      <c r="C407" s="93"/>
      <c r="D407" s="93"/>
      <c r="E407" s="94"/>
    </row>
    <row r="408" spans="3:5" x14ac:dyDescent="0.2">
      <c r="C408" s="93"/>
      <c r="D408" s="93"/>
      <c r="E408" s="94"/>
    </row>
    <row r="409" spans="3:5" x14ac:dyDescent="0.2">
      <c r="C409" s="93"/>
      <c r="D409" s="93"/>
      <c r="E409" s="94"/>
    </row>
    <row r="410" spans="3:5" x14ac:dyDescent="0.2">
      <c r="C410" s="93"/>
      <c r="D410" s="93"/>
      <c r="E410" s="94"/>
    </row>
    <row r="411" spans="3:5" x14ac:dyDescent="0.2">
      <c r="C411" s="93"/>
      <c r="D411" s="93"/>
      <c r="E411" s="94"/>
    </row>
    <row r="412" spans="3:5" x14ac:dyDescent="0.2">
      <c r="C412" s="93"/>
      <c r="D412" s="93"/>
      <c r="E412" s="94"/>
    </row>
    <row r="413" spans="3:5" x14ac:dyDescent="0.2">
      <c r="C413" s="93"/>
      <c r="D413" s="93"/>
      <c r="E413" s="94"/>
    </row>
    <row r="414" spans="3:5" x14ac:dyDescent="0.2">
      <c r="C414" s="93"/>
      <c r="D414" s="93"/>
      <c r="E414" s="94"/>
    </row>
    <row r="415" spans="3:5" x14ac:dyDescent="0.2">
      <c r="C415" s="93"/>
      <c r="D415" s="93"/>
      <c r="E415" s="94"/>
    </row>
    <row r="416" spans="3:5" x14ac:dyDescent="0.2">
      <c r="C416" s="93"/>
      <c r="D416" s="93"/>
      <c r="E416" s="94"/>
    </row>
    <row r="417" spans="3:5" x14ac:dyDescent="0.2">
      <c r="C417" s="93"/>
      <c r="D417" s="93"/>
      <c r="E417" s="94"/>
    </row>
    <row r="418" spans="3:5" x14ac:dyDescent="0.2">
      <c r="C418" s="93"/>
      <c r="D418" s="93"/>
      <c r="E418" s="94"/>
    </row>
    <row r="419" spans="3:5" x14ac:dyDescent="0.2">
      <c r="C419" s="93"/>
      <c r="D419" s="93"/>
      <c r="E419" s="94"/>
    </row>
    <row r="420" spans="3:5" x14ac:dyDescent="0.2">
      <c r="C420" s="93"/>
      <c r="D420" s="93"/>
      <c r="E420" s="94"/>
    </row>
    <row r="421" spans="3:5" x14ac:dyDescent="0.2">
      <c r="C421" s="93"/>
      <c r="D421" s="93"/>
      <c r="E421" s="94"/>
    </row>
    <row r="422" spans="3:5" x14ac:dyDescent="0.2">
      <c r="C422" s="93"/>
      <c r="D422" s="93"/>
      <c r="E422" s="94"/>
    </row>
    <row r="423" spans="3:5" x14ac:dyDescent="0.2">
      <c r="C423" s="93"/>
      <c r="D423" s="93"/>
      <c r="E423" s="94"/>
    </row>
    <row r="424" spans="3:5" x14ac:dyDescent="0.2">
      <c r="C424" s="93"/>
      <c r="D424" s="93"/>
      <c r="E424" s="94"/>
    </row>
    <row r="425" spans="3:5" x14ac:dyDescent="0.2">
      <c r="C425" s="93"/>
      <c r="D425" s="93"/>
      <c r="E425" s="94"/>
    </row>
    <row r="426" spans="3:5" x14ac:dyDescent="0.2">
      <c r="C426" s="93"/>
      <c r="D426" s="93"/>
      <c r="E426" s="94"/>
    </row>
    <row r="427" spans="3:5" x14ac:dyDescent="0.2">
      <c r="C427" s="93"/>
      <c r="D427" s="93"/>
      <c r="E427" s="94"/>
    </row>
    <row r="428" spans="3:5" x14ac:dyDescent="0.2">
      <c r="C428" s="93"/>
      <c r="D428" s="93"/>
      <c r="E428" s="94"/>
    </row>
    <row r="429" spans="3:5" x14ac:dyDescent="0.2">
      <c r="C429" s="93"/>
      <c r="D429" s="93"/>
      <c r="E429" s="94"/>
    </row>
    <row r="430" spans="3:5" x14ac:dyDescent="0.2">
      <c r="C430" s="93"/>
      <c r="D430" s="93"/>
      <c r="E430" s="94"/>
    </row>
    <row r="431" spans="3:5" x14ac:dyDescent="0.2">
      <c r="C431" s="93"/>
      <c r="D431" s="93"/>
      <c r="E431" s="94"/>
    </row>
    <row r="432" spans="3:5" x14ac:dyDescent="0.2">
      <c r="C432" s="93"/>
      <c r="D432" s="93"/>
      <c r="E432" s="94"/>
    </row>
    <row r="433" spans="3:5" x14ac:dyDescent="0.2">
      <c r="C433" s="93"/>
      <c r="D433" s="93"/>
      <c r="E433" s="94"/>
    </row>
    <row r="434" spans="3:5" x14ac:dyDescent="0.2">
      <c r="C434" s="93"/>
      <c r="D434" s="93"/>
      <c r="E434" s="94"/>
    </row>
    <row r="435" spans="3:5" x14ac:dyDescent="0.2">
      <c r="C435" s="93"/>
      <c r="D435" s="93"/>
      <c r="E435" s="94"/>
    </row>
    <row r="436" spans="3:5" x14ac:dyDescent="0.2">
      <c r="C436" s="93"/>
      <c r="D436" s="93"/>
      <c r="E436" s="94"/>
    </row>
    <row r="437" spans="3:5" x14ac:dyDescent="0.2">
      <c r="C437" s="93"/>
      <c r="D437" s="93"/>
      <c r="E437" s="94"/>
    </row>
    <row r="438" spans="3:5" x14ac:dyDescent="0.2">
      <c r="C438" s="93"/>
      <c r="D438" s="93"/>
      <c r="E438" s="94"/>
    </row>
    <row r="439" spans="3:5" x14ac:dyDescent="0.2">
      <c r="C439" s="93"/>
      <c r="D439" s="93"/>
      <c r="E439" s="94"/>
    </row>
    <row r="440" spans="3:5" x14ac:dyDescent="0.2">
      <c r="C440" s="93"/>
      <c r="D440" s="93"/>
      <c r="E440" s="94"/>
    </row>
    <row r="441" spans="3:5" x14ac:dyDescent="0.2">
      <c r="C441" s="93"/>
      <c r="D441" s="93"/>
      <c r="E441" s="94"/>
    </row>
    <row r="442" spans="3:5" x14ac:dyDescent="0.2">
      <c r="C442" s="93"/>
      <c r="D442" s="93"/>
      <c r="E442" s="94"/>
    </row>
    <row r="443" spans="3:5" x14ac:dyDescent="0.2">
      <c r="C443" s="93"/>
      <c r="D443" s="93"/>
      <c r="E443" s="94"/>
    </row>
    <row r="444" spans="3:5" x14ac:dyDescent="0.2">
      <c r="C444" s="93"/>
      <c r="D444" s="93"/>
      <c r="E444" s="94"/>
    </row>
    <row r="445" spans="3:5" x14ac:dyDescent="0.2">
      <c r="C445" s="93"/>
      <c r="D445" s="93"/>
      <c r="E445" s="94"/>
    </row>
    <row r="446" spans="3:5" x14ac:dyDescent="0.2">
      <c r="C446" s="93"/>
      <c r="D446" s="93"/>
      <c r="E446" s="94"/>
    </row>
    <row r="447" spans="3:5" x14ac:dyDescent="0.2">
      <c r="C447" s="93"/>
      <c r="D447" s="93"/>
      <c r="E447" s="94"/>
    </row>
    <row r="448" spans="3:5" x14ac:dyDescent="0.2">
      <c r="C448" s="93"/>
      <c r="D448" s="93"/>
      <c r="E448" s="94"/>
    </row>
    <row r="449" spans="3:5" x14ac:dyDescent="0.2">
      <c r="C449" s="93"/>
      <c r="D449" s="93"/>
      <c r="E449" s="94"/>
    </row>
    <row r="450" spans="3:5" x14ac:dyDescent="0.2">
      <c r="C450" s="93"/>
      <c r="D450" s="93"/>
      <c r="E450" s="94"/>
    </row>
    <row r="451" spans="3:5" x14ac:dyDescent="0.2">
      <c r="C451" s="93"/>
      <c r="D451" s="93"/>
      <c r="E451" s="94"/>
    </row>
    <row r="452" spans="3:5" x14ac:dyDescent="0.2">
      <c r="C452" s="93"/>
      <c r="D452" s="93"/>
      <c r="E452" s="94"/>
    </row>
    <row r="453" spans="3:5" x14ac:dyDescent="0.2">
      <c r="C453" s="93"/>
      <c r="D453" s="93"/>
      <c r="E453" s="94"/>
    </row>
    <row r="454" spans="3:5" x14ac:dyDescent="0.2">
      <c r="C454" s="93"/>
      <c r="D454" s="93"/>
      <c r="E454" s="94"/>
    </row>
    <row r="455" spans="3:5" x14ac:dyDescent="0.2">
      <c r="C455" s="93"/>
      <c r="D455" s="93"/>
      <c r="E455" s="94"/>
    </row>
    <row r="456" spans="3:5" x14ac:dyDescent="0.2">
      <c r="C456" s="93"/>
      <c r="D456" s="93"/>
      <c r="E456" s="94"/>
    </row>
    <row r="457" spans="3:5" x14ac:dyDescent="0.2">
      <c r="C457" s="93"/>
      <c r="D457" s="93"/>
      <c r="E457" s="94"/>
    </row>
    <row r="458" spans="3:5" x14ac:dyDescent="0.2">
      <c r="C458" s="93"/>
      <c r="D458" s="93"/>
      <c r="E458" s="94"/>
    </row>
    <row r="459" spans="3:5" x14ac:dyDescent="0.2">
      <c r="C459" s="93"/>
      <c r="D459" s="93"/>
      <c r="E459" s="94"/>
    </row>
    <row r="460" spans="3:5" x14ac:dyDescent="0.2">
      <c r="C460" s="93"/>
      <c r="D460" s="93"/>
      <c r="E460" s="94"/>
    </row>
    <row r="461" spans="3:5" x14ac:dyDescent="0.2">
      <c r="C461" s="93"/>
      <c r="D461" s="93"/>
      <c r="E461" s="94"/>
    </row>
    <row r="462" spans="3:5" x14ac:dyDescent="0.2">
      <c r="C462" s="93"/>
      <c r="D462" s="93"/>
      <c r="E462" s="94"/>
    </row>
    <row r="463" spans="3:5" x14ac:dyDescent="0.2">
      <c r="C463" s="93"/>
      <c r="D463" s="93"/>
      <c r="E463" s="94"/>
    </row>
    <row r="464" spans="3:5" x14ac:dyDescent="0.2">
      <c r="C464" s="93"/>
      <c r="D464" s="93"/>
      <c r="E464" s="94"/>
    </row>
    <row r="465" spans="3:5" x14ac:dyDescent="0.2">
      <c r="C465" s="93"/>
      <c r="D465" s="93"/>
      <c r="E465" s="94"/>
    </row>
    <row r="466" spans="3:5" x14ac:dyDescent="0.2">
      <c r="C466" s="93"/>
      <c r="D466" s="93"/>
      <c r="E466" s="94"/>
    </row>
    <row r="467" spans="3:5" x14ac:dyDescent="0.2">
      <c r="C467" s="93"/>
      <c r="D467" s="93"/>
      <c r="E467" s="94"/>
    </row>
    <row r="468" spans="3:5" x14ac:dyDescent="0.2">
      <c r="C468" s="93"/>
      <c r="D468" s="93"/>
      <c r="E468" s="94"/>
    </row>
    <row r="469" spans="3:5" x14ac:dyDescent="0.2">
      <c r="C469" s="93"/>
      <c r="D469" s="93"/>
      <c r="E469" s="94"/>
    </row>
    <row r="470" spans="3:5" x14ac:dyDescent="0.2">
      <c r="C470" s="93"/>
      <c r="D470" s="93"/>
      <c r="E470" s="94"/>
    </row>
    <row r="471" spans="3:5" x14ac:dyDescent="0.2">
      <c r="C471" s="93"/>
      <c r="D471" s="93"/>
      <c r="E471" s="94"/>
    </row>
    <row r="472" spans="3:5" x14ac:dyDescent="0.2">
      <c r="C472" s="93"/>
      <c r="D472" s="93"/>
      <c r="E472" s="94"/>
    </row>
    <row r="473" spans="3:5" x14ac:dyDescent="0.2">
      <c r="C473" s="93"/>
      <c r="D473" s="93"/>
      <c r="E473" s="94"/>
    </row>
    <row r="474" spans="3:5" x14ac:dyDescent="0.2">
      <c r="C474" s="93"/>
      <c r="D474" s="93"/>
      <c r="E474" s="94"/>
    </row>
    <row r="475" spans="3:5" x14ac:dyDescent="0.2">
      <c r="C475" s="93"/>
      <c r="D475" s="93"/>
      <c r="E475" s="94"/>
    </row>
    <row r="476" spans="3:5" x14ac:dyDescent="0.2">
      <c r="C476" s="93"/>
      <c r="D476" s="93"/>
      <c r="E476" s="94"/>
    </row>
    <row r="477" spans="3:5" x14ac:dyDescent="0.2">
      <c r="C477" s="93"/>
      <c r="D477" s="93"/>
      <c r="E477" s="94"/>
    </row>
    <row r="478" spans="3:5" x14ac:dyDescent="0.2">
      <c r="C478" s="93"/>
      <c r="D478" s="93"/>
      <c r="E478" s="94"/>
    </row>
    <row r="479" spans="3:5" x14ac:dyDescent="0.2">
      <c r="C479" s="93"/>
      <c r="D479" s="93"/>
      <c r="E479" s="94"/>
    </row>
    <row r="480" spans="3:5" x14ac:dyDescent="0.2">
      <c r="C480" s="93"/>
      <c r="D480" s="93"/>
      <c r="E480" s="94"/>
    </row>
    <row r="481" spans="3:5" x14ac:dyDescent="0.2">
      <c r="C481" s="93"/>
      <c r="D481" s="93"/>
      <c r="E481" s="94"/>
    </row>
    <row r="482" spans="3:5" x14ac:dyDescent="0.2">
      <c r="C482" s="93"/>
      <c r="D482" s="93"/>
      <c r="E482" s="94"/>
    </row>
    <row r="483" spans="3:5" x14ac:dyDescent="0.2">
      <c r="C483" s="93"/>
      <c r="D483" s="93"/>
      <c r="E483" s="94"/>
    </row>
    <row r="484" spans="3:5" x14ac:dyDescent="0.2">
      <c r="C484" s="93"/>
      <c r="D484" s="93"/>
      <c r="E484" s="94"/>
    </row>
    <row r="485" spans="3:5" x14ac:dyDescent="0.2">
      <c r="C485" s="93"/>
      <c r="D485" s="93"/>
      <c r="E485" s="94"/>
    </row>
    <row r="486" spans="3:5" x14ac:dyDescent="0.2">
      <c r="C486" s="93"/>
      <c r="D486" s="93"/>
      <c r="E486" s="94"/>
    </row>
    <row r="487" spans="3:5" x14ac:dyDescent="0.2">
      <c r="C487" s="93"/>
      <c r="D487" s="93"/>
      <c r="E487" s="94"/>
    </row>
    <row r="488" spans="3:5" x14ac:dyDescent="0.2">
      <c r="C488" s="93"/>
      <c r="D488" s="93"/>
      <c r="E488" s="94"/>
    </row>
    <row r="489" spans="3:5" x14ac:dyDescent="0.2">
      <c r="C489" s="93"/>
      <c r="D489" s="93"/>
      <c r="E489" s="94"/>
    </row>
    <row r="490" spans="3:5" x14ac:dyDescent="0.2">
      <c r="C490" s="93"/>
      <c r="D490" s="93"/>
      <c r="E490" s="94"/>
    </row>
    <row r="491" spans="3:5" x14ac:dyDescent="0.2">
      <c r="C491" s="93"/>
      <c r="D491" s="93"/>
      <c r="E491" s="94"/>
    </row>
    <row r="492" spans="3:5" x14ac:dyDescent="0.2">
      <c r="C492" s="93"/>
      <c r="D492" s="93"/>
      <c r="E492" s="94"/>
    </row>
    <row r="493" spans="3:5" x14ac:dyDescent="0.2">
      <c r="C493" s="93"/>
      <c r="D493" s="93"/>
      <c r="E493" s="94"/>
    </row>
    <row r="494" spans="3:5" x14ac:dyDescent="0.2">
      <c r="C494" s="93"/>
      <c r="D494" s="93"/>
      <c r="E494" s="94"/>
    </row>
    <row r="495" spans="3:5" x14ac:dyDescent="0.2">
      <c r="C495" s="93"/>
      <c r="D495" s="93"/>
      <c r="E495" s="94"/>
    </row>
    <row r="496" spans="3:5" x14ac:dyDescent="0.2">
      <c r="C496" s="93"/>
      <c r="D496" s="93"/>
      <c r="E496" s="94"/>
    </row>
    <row r="497" spans="3:5" x14ac:dyDescent="0.2">
      <c r="C497" s="93"/>
      <c r="D497" s="93"/>
      <c r="E497" s="94"/>
    </row>
    <row r="498" spans="3:5" x14ac:dyDescent="0.2">
      <c r="C498" s="93"/>
      <c r="D498" s="93"/>
      <c r="E498" s="94"/>
    </row>
    <row r="499" spans="3:5" x14ac:dyDescent="0.2">
      <c r="C499" s="93"/>
      <c r="D499" s="93"/>
      <c r="E499" s="94"/>
    </row>
    <row r="500" spans="3:5" x14ac:dyDescent="0.2">
      <c r="C500" s="93"/>
      <c r="D500" s="93"/>
      <c r="E500" s="94"/>
    </row>
    <row r="501" spans="3:5" x14ac:dyDescent="0.2">
      <c r="C501" s="93"/>
      <c r="D501" s="93"/>
      <c r="E501" s="94"/>
    </row>
    <row r="502" spans="3:5" x14ac:dyDescent="0.2">
      <c r="C502" s="93"/>
      <c r="D502" s="93"/>
      <c r="E502" s="94"/>
    </row>
    <row r="503" spans="3:5" x14ac:dyDescent="0.2">
      <c r="C503" s="93"/>
      <c r="D503" s="93"/>
      <c r="E503" s="94"/>
    </row>
    <row r="504" spans="3:5" x14ac:dyDescent="0.2">
      <c r="C504" s="93"/>
      <c r="D504" s="93"/>
      <c r="E504" s="94"/>
    </row>
    <row r="505" spans="3:5" x14ac:dyDescent="0.2">
      <c r="C505" s="93"/>
      <c r="D505" s="93"/>
      <c r="E505" s="94"/>
    </row>
    <row r="506" spans="3:5" x14ac:dyDescent="0.2">
      <c r="C506" s="93"/>
      <c r="D506" s="93"/>
      <c r="E506" s="94"/>
    </row>
    <row r="507" spans="3:5" x14ac:dyDescent="0.2">
      <c r="C507" s="93"/>
      <c r="D507" s="93"/>
      <c r="E507" s="94"/>
    </row>
    <row r="508" spans="3:5" x14ac:dyDescent="0.2">
      <c r="C508" s="93"/>
      <c r="D508" s="93"/>
      <c r="E508" s="94"/>
    </row>
    <row r="509" spans="3:5" x14ac:dyDescent="0.2">
      <c r="C509" s="93"/>
      <c r="D509" s="93"/>
      <c r="E509" s="94"/>
    </row>
    <row r="510" spans="3:5" x14ac:dyDescent="0.2">
      <c r="C510" s="93"/>
      <c r="D510" s="93"/>
      <c r="E510" s="94"/>
    </row>
    <row r="511" spans="3:5" x14ac:dyDescent="0.2">
      <c r="C511" s="93"/>
      <c r="D511" s="93"/>
      <c r="E511" s="94"/>
    </row>
    <row r="512" spans="3:5" x14ac:dyDescent="0.2">
      <c r="C512" s="93"/>
      <c r="D512" s="93"/>
      <c r="E512" s="94"/>
    </row>
    <row r="513" spans="3:5" x14ac:dyDescent="0.2">
      <c r="C513" s="93"/>
      <c r="D513" s="93"/>
      <c r="E513" s="94"/>
    </row>
    <row r="514" spans="3:5" x14ac:dyDescent="0.2">
      <c r="C514" s="93"/>
      <c r="D514" s="93"/>
      <c r="E514" s="94"/>
    </row>
    <row r="515" spans="3:5" x14ac:dyDescent="0.2">
      <c r="C515" s="93"/>
      <c r="D515" s="93"/>
      <c r="E515" s="94"/>
    </row>
    <row r="516" spans="3:5" x14ac:dyDescent="0.2">
      <c r="C516" s="93"/>
      <c r="D516" s="93"/>
      <c r="E516" s="94"/>
    </row>
    <row r="517" spans="3:5" x14ac:dyDescent="0.2">
      <c r="C517" s="93"/>
      <c r="D517" s="93"/>
      <c r="E517" s="94"/>
    </row>
    <row r="518" spans="3:5" x14ac:dyDescent="0.2">
      <c r="C518" s="93"/>
      <c r="D518" s="93"/>
      <c r="E518" s="94"/>
    </row>
    <row r="519" spans="3:5" x14ac:dyDescent="0.2">
      <c r="C519" s="93"/>
      <c r="D519" s="93"/>
      <c r="E519" s="94"/>
    </row>
    <row r="520" spans="3:5" x14ac:dyDescent="0.2">
      <c r="C520" s="93"/>
      <c r="D520" s="93"/>
      <c r="E520" s="94"/>
    </row>
    <row r="521" spans="3:5" x14ac:dyDescent="0.2">
      <c r="C521" s="93"/>
      <c r="D521" s="93"/>
      <c r="E521" s="94"/>
    </row>
    <row r="522" spans="3:5" x14ac:dyDescent="0.2">
      <c r="C522" s="93"/>
      <c r="D522" s="93"/>
      <c r="E522" s="94"/>
    </row>
    <row r="523" spans="3:5" x14ac:dyDescent="0.2">
      <c r="C523" s="93"/>
      <c r="D523" s="93"/>
      <c r="E523" s="94"/>
    </row>
    <row r="524" spans="3:5" x14ac:dyDescent="0.2">
      <c r="C524" s="93"/>
      <c r="D524" s="93"/>
      <c r="E524" s="94"/>
    </row>
    <row r="525" spans="3:5" x14ac:dyDescent="0.2">
      <c r="C525" s="93"/>
      <c r="D525" s="93"/>
      <c r="E525" s="94"/>
    </row>
    <row r="526" spans="3:5" x14ac:dyDescent="0.2">
      <c r="C526" s="93"/>
      <c r="D526" s="93"/>
      <c r="E526" s="94"/>
    </row>
    <row r="527" spans="3:5" x14ac:dyDescent="0.2">
      <c r="C527" s="93"/>
      <c r="D527" s="93"/>
      <c r="E527" s="94"/>
    </row>
    <row r="528" spans="3:5" x14ac:dyDescent="0.2">
      <c r="C528" s="93"/>
      <c r="D528" s="93"/>
      <c r="E528" s="94"/>
    </row>
    <row r="529" spans="3:5" x14ac:dyDescent="0.2">
      <c r="C529" s="93"/>
      <c r="D529" s="93"/>
      <c r="E529" s="94"/>
    </row>
    <row r="530" spans="3:5" x14ac:dyDescent="0.2">
      <c r="C530" s="93"/>
      <c r="D530" s="93"/>
      <c r="E530" s="94"/>
    </row>
    <row r="531" spans="3:5" x14ac:dyDescent="0.2">
      <c r="C531" s="93"/>
      <c r="D531" s="93"/>
      <c r="E531" s="94"/>
    </row>
    <row r="532" spans="3:5" x14ac:dyDescent="0.2">
      <c r="C532" s="93"/>
      <c r="D532" s="93"/>
      <c r="E532" s="94"/>
    </row>
    <row r="533" spans="3:5" x14ac:dyDescent="0.2">
      <c r="C533" s="93"/>
      <c r="D533" s="93"/>
      <c r="E533" s="94"/>
    </row>
    <row r="534" spans="3:5" x14ac:dyDescent="0.2">
      <c r="C534" s="93"/>
      <c r="D534" s="93"/>
      <c r="E534" s="94"/>
    </row>
    <row r="535" spans="3:5" x14ac:dyDescent="0.2">
      <c r="C535" s="93"/>
      <c r="D535" s="93"/>
      <c r="E535" s="94"/>
    </row>
    <row r="536" spans="3:5" x14ac:dyDescent="0.2">
      <c r="C536" s="93"/>
      <c r="D536" s="93"/>
      <c r="E536" s="94"/>
    </row>
    <row r="537" spans="3:5" x14ac:dyDescent="0.2">
      <c r="C537" s="93"/>
      <c r="D537" s="93"/>
      <c r="E537" s="94"/>
    </row>
    <row r="538" spans="3:5" x14ac:dyDescent="0.2">
      <c r="C538" s="93"/>
      <c r="D538" s="93"/>
      <c r="E538" s="94"/>
    </row>
    <row r="539" spans="3:5" x14ac:dyDescent="0.2">
      <c r="C539" s="93"/>
      <c r="D539" s="93"/>
      <c r="E539" s="94"/>
    </row>
    <row r="540" spans="3:5" x14ac:dyDescent="0.2">
      <c r="C540" s="93"/>
      <c r="D540" s="93"/>
      <c r="E540" s="94"/>
    </row>
    <row r="541" spans="3:5" x14ac:dyDescent="0.2">
      <c r="C541" s="93"/>
      <c r="D541" s="93"/>
      <c r="E541" s="94"/>
    </row>
    <row r="542" spans="3:5" x14ac:dyDescent="0.2">
      <c r="C542" s="93"/>
      <c r="D542" s="93"/>
      <c r="E542" s="94"/>
    </row>
    <row r="543" spans="3:5" x14ac:dyDescent="0.2">
      <c r="C543" s="93"/>
      <c r="D543" s="93"/>
      <c r="E543" s="94"/>
    </row>
    <row r="544" spans="3:5" x14ac:dyDescent="0.2">
      <c r="C544" s="93"/>
      <c r="D544" s="93"/>
      <c r="E544" s="94"/>
    </row>
    <row r="545" spans="3:5" x14ac:dyDescent="0.2">
      <c r="C545" s="93"/>
      <c r="D545" s="93"/>
      <c r="E545" s="94"/>
    </row>
    <row r="546" spans="3:5" x14ac:dyDescent="0.2">
      <c r="C546" s="93"/>
      <c r="D546" s="93"/>
      <c r="E546" s="94"/>
    </row>
    <row r="547" spans="3:5" x14ac:dyDescent="0.2">
      <c r="C547" s="93"/>
      <c r="D547" s="93"/>
      <c r="E547" s="94"/>
    </row>
    <row r="548" spans="3:5" x14ac:dyDescent="0.2">
      <c r="C548" s="93"/>
      <c r="D548" s="93"/>
      <c r="E548" s="94"/>
    </row>
    <row r="549" spans="3:5" x14ac:dyDescent="0.2">
      <c r="C549" s="93"/>
      <c r="D549" s="93"/>
      <c r="E549" s="94"/>
    </row>
    <row r="550" spans="3:5" x14ac:dyDescent="0.2">
      <c r="C550" s="93"/>
      <c r="D550" s="93"/>
      <c r="E550" s="94"/>
    </row>
    <row r="551" spans="3:5" x14ac:dyDescent="0.2">
      <c r="C551" s="93"/>
      <c r="D551" s="93"/>
      <c r="E551" s="94"/>
    </row>
    <row r="552" spans="3:5" x14ac:dyDescent="0.2">
      <c r="C552" s="93"/>
      <c r="D552" s="93"/>
      <c r="E552" s="94"/>
    </row>
    <row r="553" spans="3:5" x14ac:dyDescent="0.2">
      <c r="C553" s="93"/>
      <c r="D553" s="93"/>
      <c r="E553" s="94"/>
    </row>
    <row r="554" spans="3:5" x14ac:dyDescent="0.2">
      <c r="C554" s="93"/>
      <c r="D554" s="93"/>
      <c r="E554" s="94"/>
    </row>
    <row r="555" spans="3:5" x14ac:dyDescent="0.2">
      <c r="C555" s="93"/>
      <c r="D555" s="93"/>
      <c r="E555" s="94"/>
    </row>
    <row r="556" spans="3:5" x14ac:dyDescent="0.2">
      <c r="C556" s="93"/>
      <c r="D556" s="93"/>
      <c r="E556" s="94"/>
    </row>
    <row r="557" spans="3:5" x14ac:dyDescent="0.2">
      <c r="C557" s="93"/>
      <c r="D557" s="93"/>
      <c r="E557" s="94"/>
    </row>
    <row r="558" spans="3:5" x14ac:dyDescent="0.2">
      <c r="C558" s="93"/>
      <c r="D558" s="93"/>
      <c r="E558" s="94"/>
    </row>
    <row r="559" spans="3:5" x14ac:dyDescent="0.2">
      <c r="C559" s="93"/>
      <c r="D559" s="93"/>
      <c r="E559" s="94"/>
    </row>
    <row r="560" spans="3:5" x14ac:dyDescent="0.2">
      <c r="C560" s="93"/>
      <c r="D560" s="93"/>
      <c r="E560" s="94"/>
    </row>
    <row r="561" spans="3:5" x14ac:dyDescent="0.2">
      <c r="C561" s="93"/>
      <c r="D561" s="93"/>
      <c r="E561" s="94"/>
    </row>
    <row r="562" spans="3:5" x14ac:dyDescent="0.2">
      <c r="C562" s="93"/>
      <c r="D562" s="93"/>
      <c r="E562" s="94"/>
    </row>
    <row r="563" spans="3:5" x14ac:dyDescent="0.2">
      <c r="C563" s="93"/>
      <c r="D563" s="93"/>
      <c r="E563" s="94"/>
    </row>
    <row r="564" spans="3:5" x14ac:dyDescent="0.2">
      <c r="C564" s="93"/>
      <c r="D564" s="93"/>
      <c r="E564" s="94"/>
    </row>
    <row r="565" spans="3:5" x14ac:dyDescent="0.2">
      <c r="C565" s="93"/>
      <c r="D565" s="93"/>
      <c r="E565" s="94"/>
    </row>
    <row r="566" spans="3:5" x14ac:dyDescent="0.2">
      <c r="C566" s="93"/>
      <c r="D566" s="93"/>
      <c r="E566" s="94"/>
    </row>
    <row r="567" spans="3:5" x14ac:dyDescent="0.2">
      <c r="C567" s="93"/>
      <c r="D567" s="93"/>
      <c r="E567" s="94"/>
    </row>
    <row r="568" spans="3:5" x14ac:dyDescent="0.2">
      <c r="C568" s="93"/>
      <c r="D568" s="93"/>
      <c r="E568" s="94"/>
    </row>
    <row r="569" spans="3:5" x14ac:dyDescent="0.2">
      <c r="C569" s="93"/>
      <c r="D569" s="93"/>
      <c r="E569" s="94"/>
    </row>
    <row r="570" spans="3:5" x14ac:dyDescent="0.2">
      <c r="C570" s="93"/>
      <c r="D570" s="93"/>
      <c r="E570" s="94"/>
    </row>
    <row r="571" spans="3:5" x14ac:dyDescent="0.2">
      <c r="C571" s="93"/>
      <c r="D571" s="93"/>
      <c r="E571" s="94"/>
    </row>
    <row r="572" spans="3:5" x14ac:dyDescent="0.2">
      <c r="C572" s="93"/>
      <c r="D572" s="93"/>
      <c r="E572" s="94"/>
    </row>
    <row r="573" spans="3:5" x14ac:dyDescent="0.2">
      <c r="C573" s="93"/>
      <c r="D573" s="93"/>
      <c r="E573" s="94"/>
    </row>
    <row r="574" spans="3:5" x14ac:dyDescent="0.2">
      <c r="C574" s="93"/>
      <c r="D574" s="93"/>
      <c r="E574" s="94"/>
    </row>
    <row r="575" spans="3:5" x14ac:dyDescent="0.2">
      <c r="C575" s="93"/>
      <c r="D575" s="93"/>
      <c r="E575" s="94"/>
    </row>
    <row r="576" spans="3:5" x14ac:dyDescent="0.2">
      <c r="C576" s="93"/>
      <c r="D576" s="93"/>
      <c r="E576" s="94"/>
    </row>
    <row r="577" spans="3:5" x14ac:dyDescent="0.2">
      <c r="C577" s="93"/>
      <c r="D577" s="93"/>
      <c r="E577" s="94"/>
    </row>
    <row r="578" spans="3:5" x14ac:dyDescent="0.2">
      <c r="C578" s="93"/>
      <c r="D578" s="93"/>
      <c r="E578" s="94"/>
    </row>
    <row r="579" spans="3:5" x14ac:dyDescent="0.2">
      <c r="C579" s="93"/>
      <c r="D579" s="93"/>
      <c r="E579" s="94"/>
    </row>
    <row r="580" spans="3:5" x14ac:dyDescent="0.2">
      <c r="C580" s="93"/>
      <c r="D580" s="93"/>
      <c r="E580" s="94"/>
    </row>
    <row r="581" spans="3:5" x14ac:dyDescent="0.2">
      <c r="C581" s="93"/>
      <c r="D581" s="93"/>
      <c r="E581" s="94"/>
    </row>
    <row r="582" spans="3:5" x14ac:dyDescent="0.2">
      <c r="C582" s="93"/>
      <c r="D582" s="93"/>
      <c r="E582" s="94"/>
    </row>
    <row r="583" spans="3:5" x14ac:dyDescent="0.2">
      <c r="C583" s="93"/>
      <c r="D583" s="93"/>
      <c r="E583" s="94"/>
    </row>
    <row r="584" spans="3:5" x14ac:dyDescent="0.2">
      <c r="C584" s="93"/>
      <c r="D584" s="93"/>
      <c r="E584" s="94"/>
    </row>
    <row r="585" spans="3:5" x14ac:dyDescent="0.2">
      <c r="C585" s="93"/>
      <c r="D585" s="93"/>
      <c r="E585" s="94"/>
    </row>
    <row r="586" spans="3:5" x14ac:dyDescent="0.2">
      <c r="C586" s="93"/>
      <c r="D586" s="93"/>
      <c r="E586" s="94"/>
    </row>
    <row r="587" spans="3:5" x14ac:dyDescent="0.2">
      <c r="C587" s="93"/>
      <c r="D587" s="93"/>
      <c r="E587" s="94"/>
    </row>
    <row r="588" spans="3:5" x14ac:dyDescent="0.2">
      <c r="C588" s="93"/>
      <c r="D588" s="93"/>
      <c r="E588" s="94"/>
    </row>
    <row r="589" spans="3:5" x14ac:dyDescent="0.2">
      <c r="C589" s="93"/>
      <c r="D589" s="93"/>
      <c r="E589" s="94"/>
    </row>
    <row r="590" spans="3:5" x14ac:dyDescent="0.2">
      <c r="C590" s="93"/>
      <c r="D590" s="93"/>
      <c r="E590" s="94"/>
    </row>
    <row r="591" spans="3:5" x14ac:dyDescent="0.2">
      <c r="C591" s="93"/>
      <c r="D591" s="93"/>
      <c r="E591" s="94"/>
    </row>
    <row r="592" spans="3:5" x14ac:dyDescent="0.2">
      <c r="C592" s="93"/>
      <c r="D592" s="93"/>
      <c r="E592" s="94"/>
    </row>
    <row r="593" spans="3:5" x14ac:dyDescent="0.2">
      <c r="C593" s="93"/>
      <c r="D593" s="93"/>
      <c r="E593" s="94"/>
    </row>
    <row r="594" spans="3:5" x14ac:dyDescent="0.2">
      <c r="C594" s="93"/>
      <c r="D594" s="93"/>
      <c r="E594" s="94"/>
    </row>
    <row r="595" spans="3:5" x14ac:dyDescent="0.2">
      <c r="C595" s="93"/>
      <c r="D595" s="93"/>
      <c r="E595" s="94"/>
    </row>
    <row r="596" spans="3:5" x14ac:dyDescent="0.2">
      <c r="C596" s="93"/>
      <c r="D596" s="93"/>
      <c r="E596" s="94"/>
    </row>
    <row r="597" spans="3:5" x14ac:dyDescent="0.2">
      <c r="C597" s="93"/>
      <c r="D597" s="93"/>
      <c r="E597" s="94"/>
    </row>
    <row r="598" spans="3:5" x14ac:dyDescent="0.2">
      <c r="C598" s="93"/>
      <c r="D598" s="93"/>
      <c r="E598" s="94"/>
    </row>
    <row r="599" spans="3:5" x14ac:dyDescent="0.2">
      <c r="C599" s="93"/>
      <c r="D599" s="93"/>
      <c r="E599" s="94"/>
    </row>
    <row r="600" spans="3:5" x14ac:dyDescent="0.2">
      <c r="C600" s="93"/>
      <c r="D600" s="93"/>
      <c r="E600" s="94"/>
    </row>
    <row r="601" spans="3:5" x14ac:dyDescent="0.2">
      <c r="C601" s="93"/>
      <c r="D601" s="93"/>
      <c r="E601" s="94"/>
    </row>
    <row r="602" spans="3:5" x14ac:dyDescent="0.2">
      <c r="C602" s="93"/>
      <c r="D602" s="93"/>
      <c r="E602" s="94"/>
    </row>
    <row r="603" spans="3:5" x14ac:dyDescent="0.2">
      <c r="C603" s="93"/>
      <c r="D603" s="93"/>
      <c r="E603" s="94"/>
    </row>
    <row r="604" spans="3:5" x14ac:dyDescent="0.2">
      <c r="C604" s="93"/>
      <c r="D604" s="93"/>
      <c r="E604" s="94"/>
    </row>
    <row r="605" spans="3:5" x14ac:dyDescent="0.2">
      <c r="C605" s="93"/>
      <c r="D605" s="93"/>
      <c r="E605" s="94"/>
    </row>
    <row r="606" spans="3:5" x14ac:dyDescent="0.2">
      <c r="C606" s="93"/>
      <c r="D606" s="93"/>
      <c r="E606" s="94"/>
    </row>
    <row r="607" spans="3:5" x14ac:dyDescent="0.2">
      <c r="C607" s="93"/>
      <c r="D607" s="93"/>
      <c r="E607" s="94"/>
    </row>
    <row r="608" spans="3:5" x14ac:dyDescent="0.2">
      <c r="C608" s="93"/>
      <c r="D608" s="93"/>
      <c r="E608" s="94"/>
    </row>
    <row r="609" spans="3:5" x14ac:dyDescent="0.2">
      <c r="C609" s="93"/>
      <c r="D609" s="93"/>
      <c r="E609" s="94"/>
    </row>
    <row r="610" spans="3:5" x14ac:dyDescent="0.2">
      <c r="C610" s="93"/>
      <c r="D610" s="93"/>
      <c r="E610" s="94"/>
    </row>
    <row r="611" spans="3:5" x14ac:dyDescent="0.2">
      <c r="C611" s="93"/>
      <c r="D611" s="93"/>
      <c r="E611" s="94"/>
    </row>
    <row r="612" spans="3:5" x14ac:dyDescent="0.2">
      <c r="C612" s="93"/>
      <c r="D612" s="93"/>
      <c r="E612" s="94"/>
    </row>
    <row r="613" spans="3:5" x14ac:dyDescent="0.2">
      <c r="C613" s="93"/>
      <c r="D613" s="93"/>
      <c r="E613" s="94"/>
    </row>
    <row r="614" spans="3:5" x14ac:dyDescent="0.2">
      <c r="C614" s="93"/>
      <c r="D614" s="93"/>
      <c r="E614" s="94"/>
    </row>
    <row r="615" spans="3:5" x14ac:dyDescent="0.2">
      <c r="C615" s="93"/>
      <c r="D615" s="93"/>
      <c r="E615" s="94"/>
    </row>
    <row r="616" spans="3:5" x14ac:dyDescent="0.2">
      <c r="C616" s="93"/>
      <c r="D616" s="93"/>
      <c r="E616" s="94"/>
    </row>
    <row r="617" spans="3:5" x14ac:dyDescent="0.2">
      <c r="C617" s="93"/>
      <c r="D617" s="93"/>
      <c r="E617" s="94"/>
    </row>
    <row r="618" spans="3:5" x14ac:dyDescent="0.2">
      <c r="C618" s="93"/>
      <c r="D618" s="93"/>
      <c r="E618" s="94"/>
    </row>
    <row r="619" spans="3:5" x14ac:dyDescent="0.2">
      <c r="C619" s="93"/>
      <c r="D619" s="93"/>
      <c r="E619" s="94"/>
    </row>
    <row r="620" spans="3:5" x14ac:dyDescent="0.2">
      <c r="C620" s="93"/>
      <c r="D620" s="93"/>
      <c r="E620" s="94"/>
    </row>
    <row r="621" spans="3:5" x14ac:dyDescent="0.2">
      <c r="C621" s="93"/>
      <c r="D621" s="93"/>
      <c r="E621" s="94"/>
    </row>
    <row r="622" spans="3:5" x14ac:dyDescent="0.2">
      <c r="C622" s="93"/>
      <c r="D622" s="93"/>
      <c r="E622" s="94"/>
    </row>
    <row r="623" spans="3:5" x14ac:dyDescent="0.2">
      <c r="C623" s="93"/>
      <c r="D623" s="93"/>
      <c r="E623" s="94"/>
    </row>
    <row r="624" spans="3:5" x14ac:dyDescent="0.2">
      <c r="C624" s="93"/>
      <c r="D624" s="93"/>
      <c r="E624" s="94"/>
    </row>
    <row r="625" spans="3:5" x14ac:dyDescent="0.2">
      <c r="C625" s="93"/>
      <c r="D625" s="93"/>
      <c r="E625" s="94"/>
    </row>
    <row r="626" spans="3:5" x14ac:dyDescent="0.2">
      <c r="C626" s="93"/>
      <c r="D626" s="93"/>
      <c r="E626" s="94"/>
    </row>
    <row r="627" spans="3:5" x14ac:dyDescent="0.2">
      <c r="C627" s="93"/>
      <c r="D627" s="93"/>
      <c r="E627" s="94"/>
    </row>
    <row r="628" spans="3:5" x14ac:dyDescent="0.2">
      <c r="C628" s="93"/>
      <c r="D628" s="93"/>
      <c r="E628" s="94"/>
    </row>
    <row r="629" spans="3:5" x14ac:dyDescent="0.2">
      <c r="C629" s="93"/>
      <c r="D629" s="93"/>
      <c r="E629" s="94"/>
    </row>
    <row r="630" spans="3:5" x14ac:dyDescent="0.2">
      <c r="C630" s="93"/>
      <c r="D630" s="93"/>
      <c r="E630" s="94"/>
    </row>
    <row r="631" spans="3:5" x14ac:dyDescent="0.2">
      <c r="C631" s="93"/>
      <c r="D631" s="93"/>
      <c r="E631" s="94"/>
    </row>
    <row r="632" spans="3:5" x14ac:dyDescent="0.2">
      <c r="C632" s="93"/>
      <c r="D632" s="93"/>
      <c r="E632" s="94"/>
    </row>
    <row r="633" spans="3:5" x14ac:dyDescent="0.2">
      <c r="C633" s="93"/>
      <c r="D633" s="93"/>
      <c r="E633" s="94"/>
    </row>
    <row r="634" spans="3:5" x14ac:dyDescent="0.2">
      <c r="C634" s="93"/>
      <c r="D634" s="93"/>
      <c r="E634" s="94"/>
    </row>
    <row r="635" spans="3:5" x14ac:dyDescent="0.2">
      <c r="C635" s="93"/>
      <c r="D635" s="93"/>
      <c r="E635" s="94"/>
    </row>
    <row r="636" spans="3:5" x14ac:dyDescent="0.2">
      <c r="C636" s="93"/>
      <c r="D636" s="93"/>
      <c r="E636" s="94"/>
    </row>
    <row r="637" spans="3:5" x14ac:dyDescent="0.2">
      <c r="C637" s="93"/>
      <c r="D637" s="93"/>
      <c r="E637" s="94"/>
    </row>
    <row r="638" spans="3:5" x14ac:dyDescent="0.2">
      <c r="C638" s="93"/>
      <c r="D638" s="93"/>
      <c r="E638" s="94"/>
    </row>
    <row r="639" spans="3:5" x14ac:dyDescent="0.2">
      <c r="C639" s="93"/>
      <c r="D639" s="93"/>
      <c r="E639" s="94"/>
    </row>
    <row r="640" spans="3:5" x14ac:dyDescent="0.2">
      <c r="C640" s="93"/>
      <c r="D640" s="93"/>
      <c r="E640" s="94"/>
    </row>
    <row r="641" spans="3:5" x14ac:dyDescent="0.2">
      <c r="C641" s="93"/>
      <c r="D641" s="93"/>
      <c r="E641" s="94"/>
    </row>
    <row r="642" spans="3:5" x14ac:dyDescent="0.2">
      <c r="C642" s="93"/>
      <c r="D642" s="93"/>
      <c r="E642" s="94"/>
    </row>
    <row r="643" spans="3:5" x14ac:dyDescent="0.2">
      <c r="C643" s="93"/>
      <c r="D643" s="93"/>
      <c r="E643" s="94"/>
    </row>
    <row r="644" spans="3:5" x14ac:dyDescent="0.2">
      <c r="C644" s="93"/>
      <c r="D644" s="93"/>
      <c r="E644" s="94"/>
    </row>
    <row r="645" spans="3:5" x14ac:dyDescent="0.2">
      <c r="C645" s="93"/>
      <c r="D645" s="93"/>
      <c r="E645" s="94"/>
    </row>
    <row r="646" spans="3:5" x14ac:dyDescent="0.2">
      <c r="C646" s="93"/>
      <c r="D646" s="93"/>
      <c r="E646" s="94"/>
    </row>
    <row r="647" spans="3:5" x14ac:dyDescent="0.2">
      <c r="C647" s="93"/>
      <c r="D647" s="93"/>
      <c r="E647" s="94"/>
    </row>
    <row r="648" spans="3:5" x14ac:dyDescent="0.2">
      <c r="C648" s="93"/>
      <c r="D648" s="93"/>
      <c r="E648" s="94"/>
    </row>
    <row r="649" spans="3:5" x14ac:dyDescent="0.2">
      <c r="C649" s="93"/>
      <c r="D649" s="93"/>
      <c r="E649" s="94"/>
    </row>
    <row r="650" spans="3:5" x14ac:dyDescent="0.2">
      <c r="C650" s="93"/>
      <c r="D650" s="93"/>
      <c r="E650" s="94"/>
    </row>
    <row r="651" spans="3:5" x14ac:dyDescent="0.2">
      <c r="C651" s="93"/>
      <c r="D651" s="93"/>
      <c r="E651" s="94"/>
    </row>
    <row r="652" spans="3:5" x14ac:dyDescent="0.2">
      <c r="C652" s="93"/>
      <c r="D652" s="93"/>
      <c r="E652" s="94"/>
    </row>
    <row r="653" spans="3:5" x14ac:dyDescent="0.2">
      <c r="C653" s="93"/>
      <c r="D653" s="93"/>
      <c r="E653" s="94"/>
    </row>
    <row r="654" spans="3:5" x14ac:dyDescent="0.2">
      <c r="C654" s="93"/>
      <c r="D654" s="93"/>
      <c r="E654" s="94"/>
    </row>
    <row r="655" spans="3:5" x14ac:dyDescent="0.2">
      <c r="C655" s="93"/>
      <c r="D655" s="93"/>
      <c r="E655" s="94"/>
    </row>
    <row r="656" spans="3:5" x14ac:dyDescent="0.2">
      <c r="C656" s="93"/>
      <c r="D656" s="93"/>
      <c r="E656" s="94"/>
    </row>
    <row r="657" spans="3:5" x14ac:dyDescent="0.2">
      <c r="C657" s="93"/>
      <c r="D657" s="93"/>
      <c r="E657" s="94"/>
    </row>
    <row r="658" spans="3:5" x14ac:dyDescent="0.2">
      <c r="C658" s="93"/>
      <c r="D658" s="93"/>
      <c r="E658" s="94"/>
    </row>
    <row r="659" spans="3:5" x14ac:dyDescent="0.2">
      <c r="C659" s="93"/>
      <c r="D659" s="93"/>
      <c r="E659" s="94"/>
    </row>
    <row r="660" spans="3:5" x14ac:dyDescent="0.2">
      <c r="C660" s="93"/>
      <c r="D660" s="93"/>
      <c r="E660" s="94"/>
    </row>
    <row r="661" spans="3:5" x14ac:dyDescent="0.2">
      <c r="C661" s="93"/>
      <c r="D661" s="93"/>
      <c r="E661" s="94"/>
    </row>
    <row r="662" spans="3:5" x14ac:dyDescent="0.2">
      <c r="C662" s="93"/>
      <c r="D662" s="93"/>
      <c r="E662" s="94"/>
    </row>
    <row r="663" spans="3:5" x14ac:dyDescent="0.2">
      <c r="C663" s="93"/>
      <c r="D663" s="93"/>
      <c r="E663" s="94"/>
    </row>
    <row r="664" spans="3:5" x14ac:dyDescent="0.2">
      <c r="C664" s="93"/>
      <c r="D664" s="93"/>
      <c r="E664" s="94"/>
    </row>
    <row r="665" spans="3:5" x14ac:dyDescent="0.2">
      <c r="C665" s="93"/>
      <c r="D665" s="93"/>
      <c r="E665" s="94"/>
    </row>
    <row r="666" spans="3:5" x14ac:dyDescent="0.2">
      <c r="C666" s="93"/>
      <c r="D666" s="93"/>
      <c r="E666" s="94"/>
    </row>
    <row r="667" spans="3:5" x14ac:dyDescent="0.2">
      <c r="C667" s="93"/>
      <c r="D667" s="93"/>
      <c r="E667" s="94"/>
    </row>
    <row r="668" spans="3:5" x14ac:dyDescent="0.2">
      <c r="C668" s="93"/>
      <c r="D668" s="93"/>
      <c r="E668" s="94"/>
    </row>
    <row r="669" spans="3:5" x14ac:dyDescent="0.2">
      <c r="C669" s="93"/>
      <c r="D669" s="93"/>
      <c r="E669" s="94"/>
    </row>
    <row r="670" spans="3:5" x14ac:dyDescent="0.2">
      <c r="C670" s="93"/>
      <c r="D670" s="93"/>
      <c r="E670" s="94"/>
    </row>
    <row r="671" spans="3:5" x14ac:dyDescent="0.2">
      <c r="C671" s="93"/>
      <c r="D671" s="93"/>
      <c r="E671" s="94"/>
    </row>
    <row r="672" spans="3:5" x14ac:dyDescent="0.2">
      <c r="C672" s="93"/>
      <c r="D672" s="93"/>
      <c r="E672" s="94"/>
    </row>
    <row r="673" spans="3:5" x14ac:dyDescent="0.2">
      <c r="C673" s="93"/>
      <c r="D673" s="93"/>
      <c r="E673" s="94"/>
    </row>
    <row r="674" spans="3:5" x14ac:dyDescent="0.2">
      <c r="C674" s="93"/>
      <c r="D674" s="93"/>
      <c r="E674" s="94"/>
    </row>
    <row r="675" spans="3:5" x14ac:dyDescent="0.2">
      <c r="C675" s="93"/>
      <c r="D675" s="93"/>
      <c r="E675" s="94"/>
    </row>
    <row r="676" spans="3:5" x14ac:dyDescent="0.2">
      <c r="C676" s="93"/>
      <c r="D676" s="93"/>
      <c r="E676" s="94"/>
    </row>
    <row r="677" spans="3:5" x14ac:dyDescent="0.2">
      <c r="C677" s="93"/>
      <c r="D677" s="93"/>
      <c r="E677" s="94"/>
    </row>
    <row r="678" spans="3:5" x14ac:dyDescent="0.2">
      <c r="C678" s="93"/>
      <c r="D678" s="93"/>
      <c r="E678" s="94"/>
    </row>
    <row r="679" spans="3:5" x14ac:dyDescent="0.2">
      <c r="C679" s="93"/>
      <c r="D679" s="93"/>
      <c r="E679" s="94"/>
    </row>
    <row r="680" spans="3:5" x14ac:dyDescent="0.2">
      <c r="C680" s="93"/>
      <c r="D680" s="93"/>
      <c r="E680" s="94"/>
    </row>
    <row r="681" spans="3:5" x14ac:dyDescent="0.2">
      <c r="C681" s="93"/>
      <c r="D681" s="93"/>
      <c r="E681" s="94"/>
    </row>
    <row r="682" spans="3:5" x14ac:dyDescent="0.2">
      <c r="C682" s="93"/>
      <c r="D682" s="93"/>
      <c r="E682" s="94"/>
    </row>
    <row r="683" spans="3:5" x14ac:dyDescent="0.2">
      <c r="C683" s="93"/>
      <c r="D683" s="93"/>
      <c r="E683" s="94"/>
    </row>
    <row r="684" spans="3:5" x14ac:dyDescent="0.2">
      <c r="C684" s="93"/>
      <c r="D684" s="93"/>
      <c r="E684" s="94"/>
    </row>
    <row r="685" spans="3:5" x14ac:dyDescent="0.2">
      <c r="C685" s="93"/>
      <c r="D685" s="93"/>
      <c r="E685" s="94"/>
    </row>
    <row r="686" spans="3:5" x14ac:dyDescent="0.2">
      <c r="C686" s="93"/>
      <c r="D686" s="93"/>
      <c r="E686" s="94"/>
    </row>
    <row r="687" spans="3:5" x14ac:dyDescent="0.2">
      <c r="C687" s="93"/>
      <c r="D687" s="93"/>
      <c r="E687" s="94"/>
    </row>
    <row r="688" spans="3:5" x14ac:dyDescent="0.2">
      <c r="C688" s="93"/>
      <c r="D688" s="93"/>
      <c r="E688" s="94"/>
    </row>
    <row r="689" spans="3:5" x14ac:dyDescent="0.2">
      <c r="C689" s="93"/>
      <c r="D689" s="93"/>
      <c r="E689" s="94"/>
    </row>
    <row r="690" spans="3:5" x14ac:dyDescent="0.2">
      <c r="C690" s="93"/>
      <c r="D690" s="93"/>
      <c r="E690" s="94"/>
    </row>
    <row r="691" spans="3:5" x14ac:dyDescent="0.2">
      <c r="C691" s="93"/>
      <c r="D691" s="93"/>
      <c r="E691" s="94"/>
    </row>
    <row r="692" spans="3:5" x14ac:dyDescent="0.2">
      <c r="C692" s="93"/>
      <c r="D692" s="93"/>
      <c r="E692" s="94"/>
    </row>
    <row r="693" spans="3:5" x14ac:dyDescent="0.2">
      <c r="C693" s="93"/>
      <c r="D693" s="93"/>
      <c r="E693" s="94"/>
    </row>
    <row r="694" spans="3:5" x14ac:dyDescent="0.2">
      <c r="C694" s="93"/>
      <c r="D694" s="93"/>
      <c r="E694" s="94"/>
    </row>
    <row r="695" spans="3:5" x14ac:dyDescent="0.2">
      <c r="C695" s="93"/>
      <c r="D695" s="93"/>
      <c r="E695" s="94"/>
    </row>
    <row r="696" spans="3:5" x14ac:dyDescent="0.2">
      <c r="C696" s="93"/>
      <c r="D696" s="93"/>
      <c r="E696" s="94"/>
    </row>
    <row r="697" spans="3:5" x14ac:dyDescent="0.2">
      <c r="C697" s="93"/>
      <c r="D697" s="93"/>
      <c r="E697" s="94"/>
    </row>
    <row r="698" spans="3:5" x14ac:dyDescent="0.2">
      <c r="C698" s="93"/>
      <c r="D698" s="93"/>
      <c r="E698" s="94"/>
    </row>
    <row r="699" spans="3:5" x14ac:dyDescent="0.2">
      <c r="C699" s="93"/>
      <c r="D699" s="93"/>
      <c r="E699" s="94"/>
    </row>
    <row r="700" spans="3:5" x14ac:dyDescent="0.2">
      <c r="C700" s="93"/>
      <c r="D700" s="93"/>
      <c r="E700" s="94"/>
    </row>
    <row r="701" spans="3:5" x14ac:dyDescent="0.2">
      <c r="C701" s="93"/>
      <c r="D701" s="93"/>
      <c r="E701" s="94"/>
    </row>
    <row r="702" spans="3:5" x14ac:dyDescent="0.2">
      <c r="C702" s="93"/>
      <c r="D702" s="93"/>
      <c r="E702" s="94"/>
    </row>
    <row r="703" spans="3:5" x14ac:dyDescent="0.2">
      <c r="C703" s="93"/>
      <c r="D703" s="93"/>
      <c r="E703" s="94"/>
    </row>
    <row r="704" spans="3:5" x14ac:dyDescent="0.2">
      <c r="C704" s="93"/>
      <c r="D704" s="93"/>
      <c r="E704" s="94"/>
    </row>
    <row r="705" spans="3:5" x14ac:dyDescent="0.2">
      <c r="C705" s="93"/>
      <c r="D705" s="93"/>
      <c r="E705" s="94"/>
    </row>
    <row r="706" spans="3:5" x14ac:dyDescent="0.2">
      <c r="C706" s="93"/>
      <c r="D706" s="93"/>
      <c r="E706" s="94"/>
    </row>
    <row r="707" spans="3:5" x14ac:dyDescent="0.2">
      <c r="C707" s="93"/>
      <c r="D707" s="93"/>
      <c r="E707" s="94"/>
    </row>
    <row r="708" spans="3:5" x14ac:dyDescent="0.2">
      <c r="C708" s="93"/>
      <c r="D708" s="93"/>
      <c r="E708" s="94"/>
    </row>
    <row r="709" spans="3:5" x14ac:dyDescent="0.2">
      <c r="C709" s="93"/>
      <c r="D709" s="93"/>
      <c r="E709" s="94"/>
    </row>
    <row r="710" spans="3:5" x14ac:dyDescent="0.2">
      <c r="C710" s="93"/>
      <c r="D710" s="93"/>
      <c r="E710" s="94"/>
    </row>
    <row r="711" spans="3:5" x14ac:dyDescent="0.2">
      <c r="C711" s="93"/>
      <c r="D711" s="93"/>
      <c r="E711" s="94"/>
    </row>
    <row r="712" spans="3:5" x14ac:dyDescent="0.2">
      <c r="C712" s="93"/>
      <c r="D712" s="93"/>
      <c r="E712" s="94"/>
    </row>
    <row r="713" spans="3:5" x14ac:dyDescent="0.2">
      <c r="C713" s="93"/>
      <c r="D713" s="93"/>
      <c r="E713" s="94"/>
    </row>
    <row r="714" spans="3:5" x14ac:dyDescent="0.2">
      <c r="C714" s="93"/>
      <c r="D714" s="93"/>
      <c r="E714" s="94"/>
    </row>
    <row r="715" spans="3:5" x14ac:dyDescent="0.2">
      <c r="C715" s="93"/>
      <c r="D715" s="93"/>
      <c r="E715" s="94"/>
    </row>
    <row r="716" spans="3:5" x14ac:dyDescent="0.2">
      <c r="C716" s="93"/>
      <c r="D716" s="93"/>
      <c r="E716" s="94"/>
    </row>
    <row r="717" spans="3:5" x14ac:dyDescent="0.2">
      <c r="C717" s="93"/>
      <c r="D717" s="93"/>
      <c r="E717" s="94"/>
    </row>
    <row r="718" spans="3:5" x14ac:dyDescent="0.2">
      <c r="C718" s="93"/>
      <c r="D718" s="93"/>
      <c r="E718" s="94"/>
    </row>
    <row r="719" spans="3:5" x14ac:dyDescent="0.2">
      <c r="C719" s="93"/>
      <c r="D719" s="93"/>
      <c r="E719" s="94"/>
    </row>
    <row r="720" spans="3:5" x14ac:dyDescent="0.2">
      <c r="C720" s="93"/>
      <c r="D720" s="93"/>
      <c r="E720" s="94"/>
    </row>
    <row r="721" spans="3:5" x14ac:dyDescent="0.2">
      <c r="C721" s="93"/>
      <c r="D721" s="93"/>
      <c r="E721" s="94"/>
    </row>
    <row r="722" spans="3:5" x14ac:dyDescent="0.2">
      <c r="C722" s="93"/>
      <c r="D722" s="93"/>
      <c r="E722" s="94"/>
    </row>
    <row r="723" spans="3:5" x14ac:dyDescent="0.2">
      <c r="C723" s="93"/>
      <c r="D723" s="93"/>
      <c r="E723" s="94"/>
    </row>
    <row r="724" spans="3:5" x14ac:dyDescent="0.2">
      <c r="C724" s="93"/>
      <c r="D724" s="93"/>
      <c r="E724" s="94"/>
    </row>
    <row r="725" spans="3:5" x14ac:dyDescent="0.2">
      <c r="C725" s="93"/>
      <c r="D725" s="93"/>
      <c r="E725" s="94"/>
    </row>
    <row r="726" spans="3:5" x14ac:dyDescent="0.2">
      <c r="C726" s="93"/>
      <c r="D726" s="93"/>
      <c r="E726" s="94"/>
    </row>
    <row r="727" spans="3:5" x14ac:dyDescent="0.2">
      <c r="C727" s="93"/>
      <c r="D727" s="93"/>
      <c r="E727" s="94"/>
    </row>
    <row r="728" spans="3:5" x14ac:dyDescent="0.2">
      <c r="C728" s="93"/>
      <c r="D728" s="93"/>
      <c r="E728" s="94"/>
    </row>
    <row r="729" spans="3:5" x14ac:dyDescent="0.2">
      <c r="C729" s="93"/>
      <c r="D729" s="93"/>
      <c r="E729" s="94"/>
    </row>
    <row r="730" spans="3:5" x14ac:dyDescent="0.2">
      <c r="C730" s="93"/>
      <c r="D730" s="93"/>
      <c r="E730" s="94"/>
    </row>
    <row r="731" spans="3:5" x14ac:dyDescent="0.2">
      <c r="C731" s="93"/>
      <c r="D731" s="93"/>
      <c r="E731" s="94"/>
    </row>
    <row r="732" spans="3:5" x14ac:dyDescent="0.2">
      <c r="C732" s="93"/>
      <c r="D732" s="93"/>
      <c r="E732" s="94"/>
    </row>
    <row r="733" spans="3:5" x14ac:dyDescent="0.2">
      <c r="C733" s="93"/>
      <c r="D733" s="93"/>
      <c r="E733" s="94"/>
    </row>
    <row r="734" spans="3:5" x14ac:dyDescent="0.2">
      <c r="C734" s="93"/>
      <c r="D734" s="93"/>
      <c r="E734" s="94"/>
    </row>
    <row r="735" spans="3:5" x14ac:dyDescent="0.2">
      <c r="C735" s="93"/>
      <c r="D735" s="93"/>
      <c r="E735" s="94"/>
    </row>
    <row r="736" spans="3:5" x14ac:dyDescent="0.2">
      <c r="C736" s="93"/>
      <c r="D736" s="93"/>
      <c r="E736" s="94"/>
    </row>
    <row r="737" spans="3:5" x14ac:dyDescent="0.2">
      <c r="C737" s="93"/>
      <c r="D737" s="93"/>
      <c r="E737" s="94"/>
    </row>
    <row r="738" spans="3:5" x14ac:dyDescent="0.2">
      <c r="C738" s="93"/>
      <c r="D738" s="93"/>
      <c r="E738" s="94"/>
    </row>
    <row r="739" spans="3:5" x14ac:dyDescent="0.2">
      <c r="C739" s="93"/>
      <c r="D739" s="93"/>
      <c r="E739" s="94"/>
    </row>
    <row r="740" spans="3:5" x14ac:dyDescent="0.2">
      <c r="C740" s="93"/>
      <c r="D740" s="93"/>
      <c r="E740" s="94"/>
    </row>
    <row r="741" spans="3:5" x14ac:dyDescent="0.2">
      <c r="C741" s="93"/>
      <c r="D741" s="93"/>
      <c r="E741" s="94"/>
    </row>
    <row r="742" spans="3:5" x14ac:dyDescent="0.2">
      <c r="C742" s="93"/>
      <c r="D742" s="93"/>
      <c r="E742" s="94"/>
    </row>
    <row r="743" spans="3:5" x14ac:dyDescent="0.2">
      <c r="C743" s="93"/>
      <c r="D743" s="93"/>
      <c r="E743" s="94"/>
    </row>
    <row r="744" spans="3:5" x14ac:dyDescent="0.2">
      <c r="C744" s="93"/>
      <c r="D744" s="93"/>
      <c r="E744" s="94"/>
    </row>
    <row r="745" spans="3:5" x14ac:dyDescent="0.2">
      <c r="C745" s="93"/>
      <c r="D745" s="93"/>
      <c r="E745" s="94"/>
    </row>
    <row r="746" spans="3:5" x14ac:dyDescent="0.2">
      <c r="C746" s="93"/>
      <c r="D746" s="93"/>
      <c r="E746" s="94"/>
    </row>
    <row r="747" spans="3:5" x14ac:dyDescent="0.2">
      <c r="C747" s="93"/>
      <c r="D747" s="93"/>
      <c r="E747" s="94"/>
    </row>
    <row r="748" spans="3:5" x14ac:dyDescent="0.2">
      <c r="C748" s="93"/>
      <c r="D748" s="93"/>
      <c r="E748" s="94"/>
    </row>
    <row r="749" spans="3:5" x14ac:dyDescent="0.2">
      <c r="C749" s="93"/>
      <c r="D749" s="93"/>
      <c r="E749" s="94"/>
    </row>
    <row r="750" spans="3:5" x14ac:dyDescent="0.2">
      <c r="C750" s="93"/>
      <c r="D750" s="93"/>
      <c r="E750" s="94"/>
    </row>
    <row r="751" spans="3:5" x14ac:dyDescent="0.2">
      <c r="C751" s="93"/>
      <c r="D751" s="93"/>
      <c r="E751" s="94"/>
    </row>
    <row r="752" spans="3:5" x14ac:dyDescent="0.2">
      <c r="C752" s="93"/>
      <c r="D752" s="93"/>
      <c r="E752" s="94"/>
    </row>
    <row r="753" spans="3:5" x14ac:dyDescent="0.2">
      <c r="C753" s="93"/>
      <c r="D753" s="93"/>
      <c r="E753" s="94"/>
    </row>
    <row r="754" spans="3:5" x14ac:dyDescent="0.2">
      <c r="C754" s="93"/>
      <c r="D754" s="93"/>
      <c r="E754" s="94"/>
    </row>
    <row r="755" spans="3:5" x14ac:dyDescent="0.2">
      <c r="C755" s="93"/>
      <c r="D755" s="93"/>
      <c r="E755" s="94"/>
    </row>
    <row r="756" spans="3:5" x14ac:dyDescent="0.2">
      <c r="C756" s="93"/>
      <c r="D756" s="93"/>
      <c r="E756" s="94"/>
    </row>
    <row r="757" spans="3:5" x14ac:dyDescent="0.2">
      <c r="C757" s="93"/>
      <c r="D757" s="93"/>
      <c r="E757" s="94"/>
    </row>
    <row r="758" spans="3:5" x14ac:dyDescent="0.2">
      <c r="C758" s="93"/>
      <c r="D758" s="93"/>
      <c r="E758" s="94"/>
    </row>
    <row r="759" spans="3:5" x14ac:dyDescent="0.2">
      <c r="C759" s="93"/>
      <c r="D759" s="93"/>
      <c r="E759" s="94"/>
    </row>
    <row r="760" spans="3:5" x14ac:dyDescent="0.2">
      <c r="C760" s="93"/>
      <c r="D760" s="93"/>
      <c r="E760" s="94"/>
    </row>
    <row r="761" spans="3:5" x14ac:dyDescent="0.2">
      <c r="C761" s="93"/>
      <c r="D761" s="93"/>
      <c r="E761" s="94"/>
    </row>
    <row r="762" spans="3:5" x14ac:dyDescent="0.2">
      <c r="C762" s="93"/>
      <c r="D762" s="93"/>
      <c r="E762" s="94"/>
    </row>
    <row r="763" spans="3:5" x14ac:dyDescent="0.2">
      <c r="C763" s="93"/>
      <c r="D763" s="93"/>
      <c r="E763" s="94"/>
    </row>
    <row r="764" spans="3:5" x14ac:dyDescent="0.2">
      <c r="C764" s="93"/>
      <c r="D764" s="93"/>
      <c r="E764" s="94"/>
    </row>
    <row r="765" spans="3:5" x14ac:dyDescent="0.2">
      <c r="C765" s="93"/>
      <c r="D765" s="93"/>
      <c r="E765" s="94"/>
    </row>
    <row r="766" spans="3:5" x14ac:dyDescent="0.2">
      <c r="C766" s="93"/>
      <c r="D766" s="93"/>
      <c r="E766" s="94"/>
    </row>
    <row r="767" spans="3:5" x14ac:dyDescent="0.2">
      <c r="C767" s="93"/>
      <c r="D767" s="93"/>
      <c r="E767" s="94"/>
    </row>
    <row r="768" spans="3:5" x14ac:dyDescent="0.2">
      <c r="C768" s="93"/>
      <c r="D768" s="93"/>
      <c r="E768" s="94"/>
    </row>
    <row r="769" spans="3:5" x14ac:dyDescent="0.2">
      <c r="C769" s="93"/>
      <c r="D769" s="93"/>
      <c r="E769" s="94"/>
    </row>
    <row r="770" spans="3:5" x14ac:dyDescent="0.2">
      <c r="C770" s="93"/>
      <c r="D770" s="93"/>
      <c r="E770" s="94"/>
    </row>
    <row r="771" spans="3:5" x14ac:dyDescent="0.2">
      <c r="C771" s="93"/>
      <c r="D771" s="93"/>
      <c r="E771" s="94"/>
    </row>
    <row r="772" spans="3:5" x14ac:dyDescent="0.2">
      <c r="C772" s="93"/>
      <c r="D772" s="93"/>
      <c r="E772" s="94"/>
    </row>
    <row r="773" spans="3:5" x14ac:dyDescent="0.2">
      <c r="C773" s="93"/>
      <c r="D773" s="93"/>
      <c r="E773" s="94"/>
    </row>
    <row r="774" spans="3:5" x14ac:dyDescent="0.2">
      <c r="C774" s="93"/>
      <c r="D774" s="93"/>
      <c r="E774" s="94"/>
    </row>
    <row r="775" spans="3:5" x14ac:dyDescent="0.2">
      <c r="C775" s="93"/>
      <c r="D775" s="93"/>
      <c r="E775" s="94"/>
    </row>
    <row r="776" spans="3:5" x14ac:dyDescent="0.2">
      <c r="C776" s="93"/>
      <c r="D776" s="93"/>
      <c r="E776" s="94"/>
    </row>
    <row r="777" spans="3:5" x14ac:dyDescent="0.2">
      <c r="C777" s="93"/>
      <c r="D777" s="93"/>
      <c r="E777" s="94"/>
    </row>
    <row r="778" spans="3:5" x14ac:dyDescent="0.2">
      <c r="C778" s="93"/>
      <c r="D778" s="93"/>
      <c r="E778" s="94"/>
    </row>
    <row r="779" spans="3:5" x14ac:dyDescent="0.2">
      <c r="C779" s="93"/>
      <c r="D779" s="93"/>
      <c r="E779" s="94"/>
    </row>
    <row r="780" spans="3:5" x14ac:dyDescent="0.2">
      <c r="C780" s="93"/>
      <c r="D780" s="93"/>
      <c r="E780" s="94"/>
    </row>
    <row r="781" spans="3:5" x14ac:dyDescent="0.2">
      <c r="C781" s="93"/>
      <c r="D781" s="93"/>
      <c r="E781" s="94"/>
    </row>
    <row r="782" spans="3:5" x14ac:dyDescent="0.2">
      <c r="C782" s="93"/>
      <c r="D782" s="93"/>
      <c r="E782" s="94"/>
    </row>
    <row r="783" spans="3:5" x14ac:dyDescent="0.2">
      <c r="C783" s="93"/>
      <c r="D783" s="93"/>
      <c r="E783" s="94"/>
    </row>
    <row r="784" spans="3:5" x14ac:dyDescent="0.2">
      <c r="C784" s="93"/>
      <c r="D784" s="93"/>
      <c r="E784" s="94"/>
    </row>
    <row r="785" spans="3:5" x14ac:dyDescent="0.2">
      <c r="C785" s="93"/>
      <c r="D785" s="93"/>
      <c r="E785" s="94"/>
    </row>
    <row r="786" spans="3:5" x14ac:dyDescent="0.2">
      <c r="C786" s="93"/>
      <c r="D786" s="93"/>
      <c r="E786" s="94"/>
    </row>
    <row r="787" spans="3:5" x14ac:dyDescent="0.2">
      <c r="C787" s="93"/>
      <c r="D787" s="93"/>
      <c r="E787" s="94"/>
    </row>
    <row r="788" spans="3:5" x14ac:dyDescent="0.2">
      <c r="C788" s="93"/>
      <c r="D788" s="93"/>
      <c r="E788" s="94"/>
    </row>
    <row r="789" spans="3:5" x14ac:dyDescent="0.2">
      <c r="C789" s="93"/>
      <c r="D789" s="93"/>
      <c r="E789" s="94"/>
    </row>
    <row r="790" spans="3:5" x14ac:dyDescent="0.2">
      <c r="C790" s="93"/>
      <c r="D790" s="93"/>
      <c r="E790" s="94"/>
    </row>
    <row r="791" spans="3:5" x14ac:dyDescent="0.2">
      <c r="C791" s="93"/>
      <c r="D791" s="93"/>
      <c r="E791" s="94"/>
    </row>
    <row r="792" spans="3:5" x14ac:dyDescent="0.2">
      <c r="C792" s="93"/>
      <c r="D792" s="93"/>
      <c r="E792" s="94"/>
    </row>
    <row r="793" spans="3:5" x14ac:dyDescent="0.2">
      <c r="C793" s="93"/>
      <c r="D793" s="93"/>
      <c r="E793" s="94"/>
    </row>
    <row r="794" spans="3:5" x14ac:dyDescent="0.2">
      <c r="C794" s="93"/>
      <c r="D794" s="93"/>
      <c r="E794" s="94"/>
    </row>
    <row r="795" spans="3:5" x14ac:dyDescent="0.2">
      <c r="C795" s="93"/>
      <c r="D795" s="93"/>
      <c r="E795" s="94"/>
    </row>
    <row r="796" spans="3:5" x14ac:dyDescent="0.2">
      <c r="C796" s="93"/>
      <c r="D796" s="93"/>
      <c r="E796" s="94"/>
    </row>
    <row r="797" spans="3:5" x14ac:dyDescent="0.2">
      <c r="C797" s="93"/>
      <c r="D797" s="93"/>
      <c r="E797" s="94"/>
    </row>
    <row r="798" spans="3:5" x14ac:dyDescent="0.2">
      <c r="C798" s="93"/>
      <c r="D798" s="93"/>
      <c r="E798" s="94"/>
    </row>
    <row r="799" spans="3:5" x14ac:dyDescent="0.2">
      <c r="C799" s="93"/>
      <c r="D799" s="93"/>
      <c r="E799" s="94"/>
    </row>
    <row r="800" spans="3:5" x14ac:dyDescent="0.2">
      <c r="C800" s="93"/>
      <c r="D800" s="93"/>
      <c r="E800" s="94"/>
    </row>
    <row r="801" spans="3:5" x14ac:dyDescent="0.2">
      <c r="C801" s="93"/>
      <c r="D801" s="93"/>
      <c r="E801" s="94"/>
    </row>
    <row r="802" spans="3:5" x14ac:dyDescent="0.2">
      <c r="C802" s="93"/>
      <c r="D802" s="93"/>
      <c r="E802" s="94"/>
    </row>
    <row r="803" spans="3:5" x14ac:dyDescent="0.2">
      <c r="C803" s="93"/>
      <c r="D803" s="93"/>
      <c r="E803" s="94"/>
    </row>
    <row r="804" spans="3:5" x14ac:dyDescent="0.2">
      <c r="C804" s="93"/>
      <c r="D804" s="93"/>
      <c r="E804" s="94"/>
    </row>
    <row r="805" spans="3:5" x14ac:dyDescent="0.2">
      <c r="C805" s="93"/>
      <c r="D805" s="93"/>
      <c r="E805" s="94"/>
    </row>
    <row r="806" spans="3:5" x14ac:dyDescent="0.2">
      <c r="C806" s="93"/>
      <c r="D806" s="93"/>
      <c r="E806" s="94"/>
    </row>
    <row r="807" spans="3:5" x14ac:dyDescent="0.2">
      <c r="C807" s="93"/>
      <c r="D807" s="93"/>
      <c r="E807" s="94"/>
    </row>
    <row r="808" spans="3:5" x14ac:dyDescent="0.2">
      <c r="C808" s="93"/>
      <c r="D808" s="93"/>
      <c r="E808" s="94"/>
    </row>
    <row r="809" spans="3:5" x14ac:dyDescent="0.2">
      <c r="C809" s="93"/>
      <c r="D809" s="93"/>
      <c r="E809" s="94"/>
    </row>
    <row r="810" spans="3:5" x14ac:dyDescent="0.2">
      <c r="C810" s="93"/>
      <c r="D810" s="93"/>
      <c r="E810" s="94"/>
    </row>
    <row r="811" spans="3:5" x14ac:dyDescent="0.2">
      <c r="C811" s="93"/>
      <c r="D811" s="93"/>
      <c r="E811" s="94"/>
    </row>
    <row r="812" spans="3:5" x14ac:dyDescent="0.2">
      <c r="C812" s="93"/>
      <c r="D812" s="93"/>
      <c r="E812" s="94"/>
    </row>
    <row r="813" spans="3:5" x14ac:dyDescent="0.2">
      <c r="C813" s="93"/>
      <c r="D813" s="93"/>
      <c r="E813" s="94"/>
    </row>
    <row r="814" spans="3:5" x14ac:dyDescent="0.2">
      <c r="C814" s="93"/>
      <c r="D814" s="93"/>
      <c r="E814" s="94"/>
    </row>
    <row r="815" spans="3:5" x14ac:dyDescent="0.2">
      <c r="C815" s="93"/>
      <c r="D815" s="93"/>
      <c r="E815" s="94"/>
    </row>
    <row r="816" spans="3:5" x14ac:dyDescent="0.2">
      <c r="C816" s="93"/>
      <c r="D816" s="93"/>
      <c r="E816" s="94"/>
    </row>
    <row r="817" spans="3:5" x14ac:dyDescent="0.2">
      <c r="C817" s="93"/>
      <c r="D817" s="93"/>
      <c r="E817" s="94"/>
    </row>
    <row r="818" spans="3:5" x14ac:dyDescent="0.2">
      <c r="C818" s="93"/>
      <c r="D818" s="93"/>
      <c r="E818" s="94"/>
    </row>
    <row r="819" spans="3:5" x14ac:dyDescent="0.2">
      <c r="C819" s="93"/>
      <c r="D819" s="93"/>
      <c r="E819" s="94"/>
    </row>
    <row r="820" spans="3:5" x14ac:dyDescent="0.2">
      <c r="C820" s="93"/>
      <c r="D820" s="93"/>
      <c r="E820" s="94"/>
    </row>
    <row r="821" spans="3:5" x14ac:dyDescent="0.2">
      <c r="C821" s="93"/>
      <c r="D821" s="93"/>
      <c r="E821" s="94"/>
    </row>
    <row r="822" spans="3:5" x14ac:dyDescent="0.2">
      <c r="C822" s="93"/>
      <c r="D822" s="93"/>
      <c r="E822" s="94"/>
    </row>
    <row r="823" spans="3:5" x14ac:dyDescent="0.2">
      <c r="C823" s="93"/>
      <c r="D823" s="93"/>
      <c r="E823" s="94"/>
    </row>
    <row r="824" spans="3:5" x14ac:dyDescent="0.2">
      <c r="C824" s="93"/>
      <c r="D824" s="93"/>
      <c r="E824" s="94"/>
    </row>
    <row r="825" spans="3:5" x14ac:dyDescent="0.2">
      <c r="C825" s="93"/>
      <c r="D825" s="93"/>
      <c r="E825" s="94"/>
    </row>
    <row r="826" spans="3:5" x14ac:dyDescent="0.2">
      <c r="C826" s="93"/>
      <c r="D826" s="93"/>
      <c r="E826" s="94"/>
    </row>
    <row r="827" spans="3:5" x14ac:dyDescent="0.2">
      <c r="C827" s="93"/>
      <c r="D827" s="93"/>
      <c r="E827" s="94"/>
    </row>
    <row r="828" spans="3:5" x14ac:dyDescent="0.2">
      <c r="C828" s="93"/>
      <c r="D828" s="93"/>
      <c r="E828" s="94"/>
    </row>
    <row r="829" spans="3:5" x14ac:dyDescent="0.2">
      <c r="C829" s="93"/>
      <c r="D829" s="93"/>
      <c r="E829" s="94"/>
    </row>
    <row r="830" spans="3:5" x14ac:dyDescent="0.2">
      <c r="C830" s="93"/>
      <c r="D830" s="93"/>
      <c r="E830" s="94"/>
    </row>
    <row r="831" spans="3:5" x14ac:dyDescent="0.2">
      <c r="C831" s="93"/>
      <c r="D831" s="93"/>
      <c r="E831" s="94"/>
    </row>
    <row r="832" spans="3:5" x14ac:dyDescent="0.2">
      <c r="C832" s="93"/>
      <c r="D832" s="93"/>
      <c r="E832" s="94"/>
    </row>
    <row r="833" spans="3:5" x14ac:dyDescent="0.2">
      <c r="C833" s="93"/>
      <c r="D833" s="93"/>
      <c r="E833" s="94"/>
    </row>
    <row r="834" spans="3:5" x14ac:dyDescent="0.2">
      <c r="C834" s="93"/>
      <c r="D834" s="93"/>
      <c r="E834" s="94"/>
    </row>
    <row r="835" spans="3:5" x14ac:dyDescent="0.2">
      <c r="C835" s="93"/>
      <c r="D835" s="93"/>
      <c r="E835" s="94"/>
    </row>
    <row r="836" spans="3:5" x14ac:dyDescent="0.2">
      <c r="C836" s="93"/>
      <c r="D836" s="93"/>
      <c r="E836" s="94"/>
    </row>
    <row r="837" spans="3:5" x14ac:dyDescent="0.2">
      <c r="C837" s="93"/>
      <c r="D837" s="93"/>
      <c r="E837" s="94"/>
    </row>
    <row r="838" spans="3:5" x14ac:dyDescent="0.2">
      <c r="C838" s="93"/>
      <c r="D838" s="93"/>
      <c r="E838" s="94"/>
    </row>
    <row r="839" spans="3:5" x14ac:dyDescent="0.2">
      <c r="C839" s="93"/>
      <c r="D839" s="93"/>
      <c r="E839" s="94"/>
    </row>
    <row r="840" spans="3:5" x14ac:dyDescent="0.2">
      <c r="C840" s="93"/>
      <c r="D840" s="93"/>
      <c r="E840" s="94"/>
    </row>
    <row r="841" spans="3:5" x14ac:dyDescent="0.2">
      <c r="C841" s="93"/>
      <c r="D841" s="93"/>
      <c r="E841" s="94"/>
    </row>
    <row r="842" spans="3:5" x14ac:dyDescent="0.2">
      <c r="C842" s="93"/>
      <c r="D842" s="93"/>
      <c r="E842" s="94"/>
    </row>
    <row r="843" spans="3:5" x14ac:dyDescent="0.2">
      <c r="C843" s="93"/>
      <c r="D843" s="93"/>
      <c r="E843" s="94"/>
    </row>
    <row r="844" spans="3:5" x14ac:dyDescent="0.2">
      <c r="C844" s="93"/>
      <c r="D844" s="93"/>
      <c r="E844" s="94"/>
    </row>
    <row r="845" spans="3:5" x14ac:dyDescent="0.2">
      <c r="C845" s="93"/>
      <c r="D845" s="93"/>
      <c r="E845" s="94"/>
    </row>
    <row r="846" spans="3:5" x14ac:dyDescent="0.2">
      <c r="C846" s="93"/>
      <c r="D846" s="93"/>
      <c r="E846" s="94"/>
    </row>
    <row r="847" spans="3:5" x14ac:dyDescent="0.2">
      <c r="C847" s="93"/>
      <c r="D847" s="93"/>
      <c r="E847" s="94"/>
    </row>
    <row r="848" spans="3:5" x14ac:dyDescent="0.2">
      <c r="C848" s="93"/>
      <c r="D848" s="93"/>
      <c r="E848" s="94"/>
    </row>
    <row r="849" spans="3:5" x14ac:dyDescent="0.2">
      <c r="C849" s="93"/>
      <c r="D849" s="93"/>
      <c r="E849" s="94"/>
    </row>
    <row r="850" spans="3:5" x14ac:dyDescent="0.2">
      <c r="C850" s="93"/>
      <c r="D850" s="93"/>
      <c r="E850" s="94"/>
    </row>
    <row r="851" spans="3:5" x14ac:dyDescent="0.2">
      <c r="C851" s="93"/>
      <c r="D851" s="93"/>
      <c r="E851" s="94"/>
    </row>
    <row r="852" spans="3:5" x14ac:dyDescent="0.2">
      <c r="C852" s="93"/>
      <c r="D852" s="93"/>
      <c r="E852" s="94"/>
    </row>
    <row r="853" spans="3:5" x14ac:dyDescent="0.2">
      <c r="C853" s="93"/>
      <c r="D853" s="93"/>
      <c r="E853" s="94"/>
    </row>
    <row r="854" spans="3:5" x14ac:dyDescent="0.2">
      <c r="C854" s="93"/>
      <c r="D854" s="93"/>
      <c r="E854" s="94"/>
    </row>
    <row r="855" spans="3:5" x14ac:dyDescent="0.2">
      <c r="C855" s="93"/>
      <c r="D855" s="93"/>
      <c r="E855" s="94"/>
    </row>
    <row r="856" spans="3:5" x14ac:dyDescent="0.2">
      <c r="C856" s="93"/>
      <c r="D856" s="93"/>
      <c r="E856" s="94"/>
    </row>
    <row r="857" spans="3:5" x14ac:dyDescent="0.2">
      <c r="C857" s="93"/>
      <c r="D857" s="93"/>
      <c r="E857" s="94"/>
    </row>
    <row r="858" spans="3:5" x14ac:dyDescent="0.2">
      <c r="C858" s="93"/>
      <c r="D858" s="93"/>
      <c r="E858" s="94"/>
    </row>
    <row r="859" spans="3:5" x14ac:dyDescent="0.2">
      <c r="C859" s="93"/>
      <c r="D859" s="93"/>
      <c r="E859" s="94"/>
    </row>
    <row r="860" spans="3:5" x14ac:dyDescent="0.2">
      <c r="C860" s="93"/>
      <c r="D860" s="93"/>
      <c r="E860" s="94"/>
    </row>
    <row r="861" spans="3:5" x14ac:dyDescent="0.2">
      <c r="C861" s="93"/>
      <c r="D861" s="93"/>
      <c r="E861" s="94"/>
    </row>
    <row r="862" spans="3:5" x14ac:dyDescent="0.2">
      <c r="C862" s="93"/>
      <c r="D862" s="93"/>
      <c r="E862" s="94"/>
    </row>
    <row r="863" spans="3:5" x14ac:dyDescent="0.2">
      <c r="C863" s="93"/>
      <c r="D863" s="93"/>
      <c r="E863" s="94"/>
    </row>
    <row r="864" spans="3:5" x14ac:dyDescent="0.2">
      <c r="C864" s="93"/>
      <c r="D864" s="93"/>
      <c r="E864" s="94"/>
    </row>
    <row r="865" spans="3:5" x14ac:dyDescent="0.2">
      <c r="C865" s="93"/>
      <c r="D865" s="93"/>
      <c r="E865" s="94"/>
    </row>
    <row r="866" spans="3:5" x14ac:dyDescent="0.2">
      <c r="C866" s="93"/>
      <c r="D866" s="93"/>
      <c r="E866" s="94"/>
    </row>
    <row r="867" spans="3:5" x14ac:dyDescent="0.2">
      <c r="C867" s="93"/>
      <c r="D867" s="93"/>
      <c r="E867" s="94"/>
    </row>
    <row r="868" spans="3:5" x14ac:dyDescent="0.2">
      <c r="C868" s="93"/>
      <c r="D868" s="93"/>
      <c r="E868" s="94"/>
    </row>
    <row r="869" spans="3:5" x14ac:dyDescent="0.2">
      <c r="C869" s="93"/>
      <c r="D869" s="93"/>
      <c r="E869" s="94"/>
    </row>
    <row r="870" spans="3:5" x14ac:dyDescent="0.2">
      <c r="C870" s="93"/>
      <c r="D870" s="93"/>
      <c r="E870" s="94"/>
    </row>
    <row r="871" spans="3:5" x14ac:dyDescent="0.2">
      <c r="C871" s="93"/>
      <c r="D871" s="93"/>
      <c r="E871" s="94"/>
    </row>
    <row r="872" spans="3:5" x14ac:dyDescent="0.2">
      <c r="C872" s="93"/>
      <c r="D872" s="93"/>
      <c r="E872" s="94"/>
    </row>
    <row r="873" spans="3:5" x14ac:dyDescent="0.2">
      <c r="C873" s="93"/>
      <c r="D873" s="93"/>
      <c r="E873" s="94"/>
    </row>
    <row r="874" spans="3:5" x14ac:dyDescent="0.2">
      <c r="C874" s="93"/>
      <c r="D874" s="93"/>
      <c r="E874" s="94"/>
    </row>
    <row r="875" spans="3:5" x14ac:dyDescent="0.2">
      <c r="C875" s="93"/>
      <c r="D875" s="93"/>
      <c r="E875" s="94"/>
    </row>
    <row r="876" spans="3:5" x14ac:dyDescent="0.2">
      <c r="C876" s="93"/>
      <c r="D876" s="93"/>
      <c r="E876" s="94"/>
    </row>
    <row r="877" spans="3:5" x14ac:dyDescent="0.2">
      <c r="C877" s="93"/>
      <c r="D877" s="93"/>
      <c r="E877" s="94"/>
    </row>
    <row r="878" spans="3:5" x14ac:dyDescent="0.2">
      <c r="C878" s="93"/>
      <c r="D878" s="93"/>
      <c r="E878" s="94"/>
    </row>
    <row r="879" spans="3:5" x14ac:dyDescent="0.2">
      <c r="C879" s="93"/>
      <c r="D879" s="93"/>
      <c r="E879" s="94"/>
    </row>
    <row r="880" spans="3:5" x14ac:dyDescent="0.2">
      <c r="C880" s="93"/>
      <c r="D880" s="93"/>
      <c r="E880" s="94"/>
    </row>
    <row r="881" spans="3:5" x14ac:dyDescent="0.2">
      <c r="C881" s="93"/>
      <c r="D881" s="93"/>
      <c r="E881" s="94"/>
    </row>
    <row r="882" spans="3:5" x14ac:dyDescent="0.2">
      <c r="C882" s="93"/>
      <c r="D882" s="93"/>
      <c r="E882" s="94"/>
    </row>
    <row r="883" spans="3:5" x14ac:dyDescent="0.2">
      <c r="C883" s="93"/>
      <c r="D883" s="93"/>
      <c r="E883" s="94"/>
    </row>
    <row r="884" spans="3:5" x14ac:dyDescent="0.2">
      <c r="C884" s="93"/>
      <c r="D884" s="93"/>
      <c r="E884" s="94"/>
    </row>
    <row r="885" spans="3:5" x14ac:dyDescent="0.2">
      <c r="C885" s="93"/>
      <c r="D885" s="93"/>
      <c r="E885" s="94"/>
    </row>
    <row r="886" spans="3:5" x14ac:dyDescent="0.2">
      <c r="C886" s="93"/>
      <c r="D886" s="93"/>
      <c r="E886" s="94"/>
    </row>
    <row r="887" spans="3:5" x14ac:dyDescent="0.2">
      <c r="C887" s="93"/>
      <c r="D887" s="93"/>
      <c r="E887" s="94"/>
    </row>
    <row r="888" spans="3:5" x14ac:dyDescent="0.2">
      <c r="C888" s="93"/>
      <c r="D888" s="93"/>
      <c r="E888" s="94"/>
    </row>
    <row r="889" spans="3:5" x14ac:dyDescent="0.2">
      <c r="C889" s="93"/>
      <c r="D889" s="93"/>
      <c r="E889" s="94"/>
    </row>
    <row r="890" spans="3:5" x14ac:dyDescent="0.2">
      <c r="C890" s="93"/>
      <c r="D890" s="93"/>
      <c r="E890" s="94"/>
    </row>
    <row r="891" spans="3:5" x14ac:dyDescent="0.2">
      <c r="C891" s="93"/>
      <c r="D891" s="93"/>
      <c r="E891" s="94"/>
    </row>
    <row r="892" spans="3:5" x14ac:dyDescent="0.2">
      <c r="C892" s="93"/>
      <c r="D892" s="93"/>
      <c r="E892" s="94"/>
    </row>
    <row r="893" spans="3:5" x14ac:dyDescent="0.2">
      <c r="C893" s="93"/>
      <c r="D893" s="93"/>
      <c r="E893" s="94"/>
    </row>
    <row r="894" spans="3:5" x14ac:dyDescent="0.2">
      <c r="C894" s="93"/>
      <c r="D894" s="93"/>
      <c r="E894" s="94"/>
    </row>
    <row r="895" spans="3:5" x14ac:dyDescent="0.2">
      <c r="C895" s="93"/>
      <c r="D895" s="93"/>
      <c r="E895" s="94"/>
    </row>
    <row r="896" spans="3:5" x14ac:dyDescent="0.2">
      <c r="C896" s="93"/>
      <c r="D896" s="93"/>
      <c r="E896" s="94"/>
    </row>
    <row r="897" spans="3:5" x14ac:dyDescent="0.2">
      <c r="C897" s="93"/>
      <c r="D897" s="93"/>
      <c r="E897" s="94"/>
    </row>
    <row r="898" spans="3:5" x14ac:dyDescent="0.2">
      <c r="C898" s="93"/>
      <c r="D898" s="93"/>
      <c r="E898" s="94"/>
    </row>
    <row r="899" spans="3:5" x14ac:dyDescent="0.2">
      <c r="C899" s="93"/>
      <c r="D899" s="93"/>
      <c r="E899" s="94"/>
    </row>
    <row r="900" spans="3:5" x14ac:dyDescent="0.2">
      <c r="C900" s="93"/>
      <c r="D900" s="93"/>
      <c r="E900" s="94"/>
    </row>
    <row r="901" spans="3:5" x14ac:dyDescent="0.2">
      <c r="C901" s="93"/>
      <c r="D901" s="93"/>
      <c r="E901" s="94"/>
    </row>
    <row r="902" spans="3:5" x14ac:dyDescent="0.2">
      <c r="C902" s="93"/>
      <c r="D902" s="93"/>
      <c r="E902" s="94"/>
    </row>
    <row r="903" spans="3:5" x14ac:dyDescent="0.2">
      <c r="C903" s="93"/>
      <c r="D903" s="93"/>
      <c r="E903" s="94"/>
    </row>
    <row r="904" spans="3:5" x14ac:dyDescent="0.2">
      <c r="C904" s="93"/>
      <c r="D904" s="93"/>
      <c r="E904" s="94"/>
    </row>
    <row r="905" spans="3:5" x14ac:dyDescent="0.2">
      <c r="C905" s="93"/>
      <c r="D905" s="93"/>
      <c r="E905" s="94"/>
    </row>
    <row r="906" spans="3:5" x14ac:dyDescent="0.2">
      <c r="C906" s="93"/>
      <c r="D906" s="93"/>
      <c r="E906" s="94"/>
    </row>
    <row r="907" spans="3:5" x14ac:dyDescent="0.2">
      <c r="C907" s="93"/>
      <c r="D907" s="93"/>
      <c r="E907" s="94"/>
    </row>
    <row r="908" spans="3:5" x14ac:dyDescent="0.2">
      <c r="C908" s="93"/>
      <c r="D908" s="93"/>
      <c r="E908" s="94"/>
    </row>
    <row r="909" spans="3:5" x14ac:dyDescent="0.2">
      <c r="C909" s="93"/>
      <c r="D909" s="93"/>
      <c r="E909" s="94"/>
    </row>
    <row r="910" spans="3:5" x14ac:dyDescent="0.2">
      <c r="C910" s="93"/>
      <c r="D910" s="93"/>
      <c r="E910" s="94"/>
    </row>
    <row r="911" spans="3:5" x14ac:dyDescent="0.2">
      <c r="C911" s="93"/>
      <c r="D911" s="93"/>
      <c r="E911" s="94"/>
    </row>
    <row r="912" spans="3:5" x14ac:dyDescent="0.2">
      <c r="C912" s="93"/>
      <c r="D912" s="93"/>
      <c r="E912" s="94"/>
    </row>
    <row r="913" spans="3:5" x14ac:dyDescent="0.2">
      <c r="C913" s="93"/>
      <c r="D913" s="93"/>
      <c r="E913" s="94"/>
    </row>
    <row r="914" spans="3:5" x14ac:dyDescent="0.2">
      <c r="C914" s="93"/>
      <c r="D914" s="93"/>
      <c r="E914" s="94"/>
    </row>
    <row r="915" spans="3:5" x14ac:dyDescent="0.2">
      <c r="C915" s="93"/>
      <c r="D915" s="93"/>
      <c r="E915" s="94"/>
    </row>
    <row r="916" spans="3:5" x14ac:dyDescent="0.2">
      <c r="C916" s="93"/>
      <c r="D916" s="93"/>
      <c r="E916" s="94"/>
    </row>
    <row r="917" spans="3:5" x14ac:dyDescent="0.2">
      <c r="C917" s="93"/>
      <c r="D917" s="93"/>
      <c r="E917" s="94"/>
    </row>
    <row r="918" spans="3:5" x14ac:dyDescent="0.2">
      <c r="C918" s="93"/>
      <c r="D918" s="93"/>
      <c r="E918" s="94"/>
    </row>
    <row r="919" spans="3:5" x14ac:dyDescent="0.2">
      <c r="C919" s="93"/>
      <c r="D919" s="93"/>
      <c r="E919" s="94"/>
    </row>
    <row r="920" spans="3:5" x14ac:dyDescent="0.2">
      <c r="C920" s="93"/>
      <c r="D920" s="93"/>
      <c r="E920" s="94"/>
    </row>
    <row r="921" spans="3:5" x14ac:dyDescent="0.2">
      <c r="C921" s="93"/>
      <c r="D921" s="93"/>
      <c r="E921" s="94"/>
    </row>
    <row r="922" spans="3:5" x14ac:dyDescent="0.2">
      <c r="C922" s="93"/>
      <c r="D922" s="93"/>
      <c r="E922" s="94"/>
    </row>
    <row r="923" spans="3:5" x14ac:dyDescent="0.2">
      <c r="C923" s="93"/>
      <c r="D923" s="93"/>
      <c r="E923" s="94"/>
    </row>
    <row r="924" spans="3:5" x14ac:dyDescent="0.2">
      <c r="C924" s="93"/>
      <c r="D924" s="93"/>
      <c r="E924" s="94"/>
    </row>
    <row r="925" spans="3:5" x14ac:dyDescent="0.2">
      <c r="C925" s="93"/>
      <c r="D925" s="93"/>
      <c r="E925" s="94"/>
    </row>
    <row r="926" spans="3:5" x14ac:dyDescent="0.2">
      <c r="C926" s="93"/>
      <c r="D926" s="93"/>
      <c r="E926" s="94"/>
    </row>
    <row r="927" spans="3:5" x14ac:dyDescent="0.2">
      <c r="C927" s="93"/>
      <c r="D927" s="93"/>
      <c r="E927" s="94"/>
    </row>
    <row r="928" spans="3:5" x14ac:dyDescent="0.2">
      <c r="C928" s="93"/>
      <c r="D928" s="93"/>
      <c r="E928" s="94"/>
    </row>
    <row r="929" spans="3:5" x14ac:dyDescent="0.2">
      <c r="C929" s="93"/>
      <c r="D929" s="93"/>
      <c r="E929" s="94"/>
    </row>
    <row r="930" spans="3:5" x14ac:dyDescent="0.2">
      <c r="C930" s="93"/>
      <c r="D930" s="93"/>
      <c r="E930" s="94"/>
    </row>
    <row r="931" spans="3:5" x14ac:dyDescent="0.2">
      <c r="C931" s="93"/>
      <c r="D931" s="93"/>
      <c r="E931" s="94"/>
    </row>
    <row r="932" spans="3:5" x14ac:dyDescent="0.2">
      <c r="C932" s="93"/>
      <c r="D932" s="93"/>
      <c r="E932" s="94"/>
    </row>
    <row r="933" spans="3:5" x14ac:dyDescent="0.2">
      <c r="C933" s="93"/>
      <c r="D933" s="93"/>
      <c r="E933" s="94"/>
    </row>
    <row r="934" spans="3:5" x14ac:dyDescent="0.2">
      <c r="C934" s="93"/>
      <c r="D934" s="93"/>
      <c r="E934" s="94"/>
    </row>
    <row r="935" spans="3:5" x14ac:dyDescent="0.2">
      <c r="C935" s="93"/>
      <c r="D935" s="93"/>
      <c r="E935" s="94"/>
    </row>
    <row r="936" spans="3:5" x14ac:dyDescent="0.2">
      <c r="C936" s="93"/>
      <c r="D936" s="93"/>
      <c r="E936" s="94"/>
    </row>
    <row r="937" spans="3:5" x14ac:dyDescent="0.2">
      <c r="C937" s="93"/>
      <c r="D937" s="93"/>
      <c r="E937" s="94"/>
    </row>
    <row r="938" spans="3:5" x14ac:dyDescent="0.2">
      <c r="C938" s="93"/>
      <c r="D938" s="93"/>
      <c r="E938" s="94"/>
    </row>
    <row r="939" spans="3:5" x14ac:dyDescent="0.2">
      <c r="C939" s="93"/>
      <c r="D939" s="93"/>
      <c r="E939" s="94"/>
    </row>
    <row r="940" spans="3:5" x14ac:dyDescent="0.2">
      <c r="C940" s="93"/>
      <c r="D940" s="93"/>
      <c r="E940" s="94"/>
    </row>
    <row r="941" spans="3:5" x14ac:dyDescent="0.2">
      <c r="C941" s="93"/>
      <c r="D941" s="93"/>
      <c r="E941" s="94"/>
    </row>
    <row r="942" spans="3:5" x14ac:dyDescent="0.2">
      <c r="C942" s="93"/>
      <c r="D942" s="93"/>
      <c r="E942" s="94"/>
    </row>
    <row r="943" spans="3:5" x14ac:dyDescent="0.2">
      <c r="C943" s="93"/>
      <c r="D943" s="93"/>
      <c r="E943" s="94"/>
    </row>
    <row r="944" spans="3:5" x14ac:dyDescent="0.2">
      <c r="C944" s="93"/>
      <c r="D944" s="93"/>
      <c r="E944" s="94"/>
    </row>
    <row r="945" spans="3:5" x14ac:dyDescent="0.2">
      <c r="C945" s="93"/>
      <c r="D945" s="93"/>
      <c r="E945" s="94"/>
    </row>
    <row r="946" spans="3:5" x14ac:dyDescent="0.2">
      <c r="C946" s="93"/>
      <c r="D946" s="93"/>
      <c r="E946" s="94"/>
    </row>
    <row r="947" spans="3:5" x14ac:dyDescent="0.2">
      <c r="C947" s="93"/>
      <c r="D947" s="93"/>
      <c r="E947" s="94"/>
    </row>
    <row r="948" spans="3:5" x14ac:dyDescent="0.2">
      <c r="C948" s="93"/>
      <c r="D948" s="93"/>
      <c r="E948" s="94"/>
    </row>
    <row r="949" spans="3:5" x14ac:dyDescent="0.2">
      <c r="C949" s="93"/>
      <c r="D949" s="93"/>
      <c r="E949" s="94"/>
    </row>
    <row r="950" spans="3:5" x14ac:dyDescent="0.2">
      <c r="C950" s="93"/>
      <c r="D950" s="93"/>
      <c r="E950" s="94"/>
    </row>
    <row r="951" spans="3:5" x14ac:dyDescent="0.2">
      <c r="C951" s="93"/>
      <c r="D951" s="93"/>
      <c r="E951" s="94"/>
    </row>
    <row r="952" spans="3:5" x14ac:dyDescent="0.2">
      <c r="C952" s="93"/>
      <c r="D952" s="93"/>
      <c r="E952" s="94"/>
    </row>
    <row r="953" spans="3:5" x14ac:dyDescent="0.2">
      <c r="C953" s="93"/>
      <c r="D953" s="93"/>
      <c r="E953" s="94"/>
    </row>
    <row r="954" spans="3:5" x14ac:dyDescent="0.2">
      <c r="C954" s="93"/>
      <c r="D954" s="93"/>
      <c r="E954" s="94"/>
    </row>
    <row r="955" spans="3:5" x14ac:dyDescent="0.2">
      <c r="C955" s="93"/>
      <c r="D955" s="93"/>
      <c r="E955" s="94"/>
    </row>
    <row r="956" spans="3:5" x14ac:dyDescent="0.2">
      <c r="C956" s="80"/>
      <c r="D956" s="80"/>
      <c r="E956" s="75"/>
    </row>
    <row r="957" spans="3:5" x14ac:dyDescent="0.2">
      <c r="C957" s="80"/>
      <c r="D957" s="80"/>
      <c r="E957" s="75"/>
    </row>
    <row r="958" spans="3:5" x14ac:dyDescent="0.2">
      <c r="C958" s="80"/>
      <c r="D958" s="80"/>
      <c r="E958" s="75"/>
    </row>
    <row r="959" spans="3:5" x14ac:dyDescent="0.2">
      <c r="C959" s="80"/>
      <c r="D959" s="80"/>
      <c r="E959" s="75"/>
    </row>
    <row r="960" spans="3:5" x14ac:dyDescent="0.2">
      <c r="C960" s="80"/>
      <c r="D960" s="80"/>
      <c r="E960" s="75"/>
    </row>
    <row r="961" spans="3:5" x14ac:dyDescent="0.2">
      <c r="C961" s="80"/>
      <c r="D961" s="80"/>
      <c r="E961" s="75"/>
    </row>
    <row r="962" spans="3:5" x14ac:dyDescent="0.2">
      <c r="C962" s="80"/>
      <c r="D962" s="80"/>
      <c r="E962" s="75"/>
    </row>
    <row r="963" spans="3:5" x14ac:dyDescent="0.2">
      <c r="C963" s="80"/>
      <c r="D963" s="80"/>
      <c r="E963" s="75"/>
    </row>
    <row r="964" spans="3:5" x14ac:dyDescent="0.2">
      <c r="C964" s="75"/>
      <c r="D964" s="75"/>
      <c r="E964" s="75"/>
    </row>
    <row r="965" spans="3:5" x14ac:dyDescent="0.2">
      <c r="C965" s="75"/>
      <c r="D965" s="75"/>
      <c r="E965" s="75"/>
    </row>
    <row r="966" spans="3:5" x14ac:dyDescent="0.2">
      <c r="C966" s="75"/>
      <c r="D966" s="75"/>
      <c r="E966" s="75"/>
    </row>
    <row r="967" spans="3:5" x14ac:dyDescent="0.2">
      <c r="C967" s="75"/>
      <c r="D967" s="75"/>
      <c r="E967" s="75"/>
    </row>
    <row r="968" spans="3:5" x14ac:dyDescent="0.2">
      <c r="C968" s="75"/>
      <c r="D968" s="75"/>
      <c r="E968" s="75"/>
    </row>
    <row r="969" spans="3:5" x14ac:dyDescent="0.2">
      <c r="C969" s="75"/>
      <c r="D969" s="75"/>
      <c r="E969" s="75"/>
    </row>
    <row r="970" spans="3:5" x14ac:dyDescent="0.2">
      <c r="C970" s="75"/>
      <c r="D970" s="75"/>
      <c r="E970" s="75"/>
    </row>
    <row r="971" spans="3:5" x14ac:dyDescent="0.2">
      <c r="C971" s="75"/>
      <c r="D971" s="75"/>
      <c r="E971" s="75"/>
    </row>
    <row r="972" spans="3:5" x14ac:dyDescent="0.2">
      <c r="C972" s="75"/>
      <c r="D972" s="75"/>
      <c r="E972" s="75"/>
    </row>
    <row r="973" spans="3:5" x14ac:dyDescent="0.2">
      <c r="C973" s="75"/>
      <c r="D973" s="75"/>
      <c r="E973" s="75"/>
    </row>
    <row r="974" spans="3:5" x14ac:dyDescent="0.2">
      <c r="C974" s="75"/>
      <c r="D974" s="75"/>
      <c r="E974" s="75"/>
    </row>
    <row r="975" spans="3:5" x14ac:dyDescent="0.2">
      <c r="C975" s="75"/>
      <c r="D975" s="75"/>
      <c r="E975" s="75"/>
    </row>
    <row r="976" spans="3:5" x14ac:dyDescent="0.2">
      <c r="C976" s="75"/>
      <c r="D976" s="75"/>
      <c r="E976" s="75"/>
    </row>
    <row r="977" spans="3:5" x14ac:dyDescent="0.2">
      <c r="C977" s="75"/>
      <c r="D977" s="75"/>
      <c r="E977" s="75"/>
    </row>
    <row r="978" spans="3:5" x14ac:dyDescent="0.2">
      <c r="C978" s="75"/>
      <c r="D978" s="75"/>
      <c r="E978" s="75"/>
    </row>
    <row r="979" spans="3:5" x14ac:dyDescent="0.2">
      <c r="C979" s="75"/>
      <c r="D979" s="75"/>
      <c r="E979" s="75"/>
    </row>
    <row r="980" spans="3:5" x14ac:dyDescent="0.2">
      <c r="C980" s="75"/>
      <c r="D980" s="75"/>
      <c r="E980" s="75"/>
    </row>
    <row r="981" spans="3:5" x14ac:dyDescent="0.2">
      <c r="C981" s="75"/>
      <c r="D981" s="75"/>
      <c r="E981" s="75"/>
    </row>
    <row r="982" spans="3:5" x14ac:dyDescent="0.2">
      <c r="C982" s="75"/>
      <c r="D982" s="75"/>
      <c r="E982" s="75"/>
    </row>
    <row r="983" spans="3:5" x14ac:dyDescent="0.2">
      <c r="C983" s="75"/>
      <c r="D983" s="75"/>
      <c r="E983" s="75"/>
    </row>
    <row r="984" spans="3:5" x14ac:dyDescent="0.2">
      <c r="C984" s="75"/>
      <c r="D984" s="75"/>
      <c r="E984" s="75"/>
    </row>
    <row r="985" spans="3:5" x14ac:dyDescent="0.2">
      <c r="C985" s="75"/>
      <c r="D985" s="75"/>
      <c r="E985" s="75"/>
    </row>
    <row r="986" spans="3:5" x14ac:dyDescent="0.2">
      <c r="C986" s="75"/>
      <c r="D986" s="75"/>
      <c r="E986" s="75"/>
    </row>
    <row r="987" spans="3:5" x14ac:dyDescent="0.2">
      <c r="C987" s="75"/>
      <c r="D987" s="75"/>
      <c r="E987" s="75"/>
    </row>
    <row r="988" spans="3:5" x14ac:dyDescent="0.2">
      <c r="C988" s="75"/>
      <c r="D988" s="75"/>
      <c r="E988" s="75"/>
    </row>
    <row r="989" spans="3:5" x14ac:dyDescent="0.2">
      <c r="C989" s="75"/>
      <c r="D989" s="75"/>
      <c r="E989" s="75"/>
    </row>
    <row r="990" spans="3:5" x14ac:dyDescent="0.2">
      <c r="C990" s="75"/>
      <c r="D990" s="75"/>
      <c r="E990" s="75"/>
    </row>
    <row r="991" spans="3:5" x14ac:dyDescent="0.2">
      <c r="C991" s="75"/>
      <c r="D991" s="75"/>
      <c r="E991" s="75"/>
    </row>
    <row r="992" spans="3:5" x14ac:dyDescent="0.2">
      <c r="C992" s="75"/>
      <c r="D992" s="75"/>
      <c r="E992" s="75"/>
    </row>
    <row r="993" spans="3:5" x14ac:dyDescent="0.2">
      <c r="C993" s="75"/>
      <c r="D993" s="75"/>
      <c r="E993" s="75"/>
    </row>
    <row r="994" spans="3:5" x14ac:dyDescent="0.2">
      <c r="C994" s="75"/>
      <c r="D994" s="75"/>
      <c r="E994" s="75"/>
    </row>
    <row r="995" spans="3:5" x14ac:dyDescent="0.2">
      <c r="C995" s="75"/>
      <c r="D995" s="75"/>
      <c r="E995" s="75"/>
    </row>
    <row r="996" spans="3:5" x14ac:dyDescent="0.2">
      <c r="C996" s="75"/>
      <c r="D996" s="75"/>
      <c r="E996" s="75"/>
    </row>
    <row r="997" spans="3:5" x14ac:dyDescent="0.2">
      <c r="C997" s="75"/>
      <c r="D997" s="75"/>
      <c r="E997" s="75"/>
    </row>
    <row r="998" spans="3:5" x14ac:dyDescent="0.2">
      <c r="C998" s="75"/>
      <c r="D998" s="75"/>
      <c r="E998" s="75"/>
    </row>
    <row r="999" spans="3:5" x14ac:dyDescent="0.2">
      <c r="C999" s="75"/>
      <c r="D999" s="75"/>
      <c r="E999" s="75"/>
    </row>
    <row r="1000" spans="3:5" x14ac:dyDescent="0.2">
      <c r="C1000" s="75"/>
      <c r="D1000" s="75"/>
      <c r="E1000" s="75"/>
    </row>
    <row r="1001" spans="3:5" x14ac:dyDescent="0.2">
      <c r="C1001" s="75"/>
      <c r="D1001" s="75"/>
      <c r="E1001" s="75"/>
    </row>
    <row r="1002" spans="3:5" x14ac:dyDescent="0.2">
      <c r="C1002" s="75"/>
      <c r="D1002" s="75"/>
      <c r="E1002" s="75"/>
    </row>
    <row r="1003" spans="3:5" x14ac:dyDescent="0.2">
      <c r="C1003" s="75"/>
      <c r="D1003" s="75"/>
      <c r="E1003" s="75"/>
    </row>
    <row r="1004" spans="3:5" x14ac:dyDescent="0.2">
      <c r="C1004" s="75"/>
      <c r="D1004" s="75"/>
      <c r="E1004" s="75"/>
    </row>
    <row r="1005" spans="3:5" x14ac:dyDescent="0.2">
      <c r="C1005" s="75"/>
      <c r="D1005" s="75"/>
      <c r="E1005" s="75"/>
    </row>
    <row r="1006" spans="3:5" x14ac:dyDescent="0.2">
      <c r="C1006" s="75"/>
      <c r="D1006" s="75"/>
      <c r="E1006" s="75"/>
    </row>
    <row r="1007" spans="3:5" x14ac:dyDescent="0.2">
      <c r="C1007" s="75"/>
      <c r="D1007" s="75"/>
      <c r="E1007" s="75"/>
    </row>
    <row r="1008" spans="3:5" x14ac:dyDescent="0.2">
      <c r="C1008" s="75"/>
      <c r="D1008" s="75"/>
      <c r="E1008" s="75"/>
    </row>
    <row r="1009" spans="3:5" x14ac:dyDescent="0.2">
      <c r="C1009" s="75"/>
      <c r="D1009" s="75"/>
      <c r="E1009" s="75"/>
    </row>
    <row r="1010" spans="3:5" x14ac:dyDescent="0.2">
      <c r="C1010" s="75"/>
      <c r="D1010" s="75"/>
      <c r="E1010" s="75"/>
    </row>
    <row r="1011" spans="3:5" x14ac:dyDescent="0.2">
      <c r="C1011" s="75"/>
      <c r="D1011" s="75"/>
      <c r="E1011" s="75"/>
    </row>
    <row r="1012" spans="3:5" x14ac:dyDescent="0.2">
      <c r="C1012" s="75"/>
      <c r="D1012" s="75"/>
      <c r="E1012" s="75"/>
    </row>
    <row r="1013" spans="3:5" x14ac:dyDescent="0.2">
      <c r="C1013" s="75"/>
      <c r="D1013" s="75"/>
      <c r="E1013" s="75"/>
    </row>
    <row r="1014" spans="3:5" x14ac:dyDescent="0.2">
      <c r="C1014" s="75"/>
      <c r="D1014" s="75"/>
      <c r="E1014" s="75"/>
    </row>
    <row r="1015" spans="3:5" x14ac:dyDescent="0.2">
      <c r="C1015" s="75"/>
      <c r="D1015" s="75"/>
      <c r="E1015" s="75"/>
    </row>
    <row r="1016" spans="3:5" x14ac:dyDescent="0.2">
      <c r="C1016" s="75"/>
      <c r="D1016" s="75"/>
      <c r="E1016" s="75"/>
    </row>
    <row r="1017" spans="3:5" x14ac:dyDescent="0.2">
      <c r="C1017" s="75"/>
      <c r="D1017" s="75"/>
      <c r="E1017" s="75"/>
    </row>
    <row r="1018" spans="3:5" x14ac:dyDescent="0.2">
      <c r="C1018" s="75"/>
      <c r="D1018" s="75"/>
      <c r="E1018" s="75"/>
    </row>
    <row r="1019" spans="3:5" x14ac:dyDescent="0.2">
      <c r="C1019" s="75"/>
      <c r="D1019" s="75"/>
      <c r="E1019" s="75"/>
    </row>
    <row r="1020" spans="3:5" x14ac:dyDescent="0.2">
      <c r="C1020" s="75"/>
      <c r="D1020" s="75"/>
      <c r="E1020" s="75"/>
    </row>
    <row r="1021" spans="3:5" x14ac:dyDescent="0.2">
      <c r="C1021" s="75"/>
      <c r="D1021" s="75"/>
      <c r="E1021" s="75"/>
    </row>
    <row r="1022" spans="3:5" x14ac:dyDescent="0.2">
      <c r="C1022" s="75"/>
      <c r="D1022" s="75"/>
      <c r="E1022" s="75"/>
    </row>
    <row r="1023" spans="3:5" x14ac:dyDescent="0.2">
      <c r="C1023" s="75"/>
      <c r="D1023" s="75"/>
      <c r="E1023" s="75"/>
    </row>
    <row r="1024" spans="3:5" x14ac:dyDescent="0.2">
      <c r="C1024" s="75"/>
      <c r="D1024" s="75"/>
      <c r="E1024" s="75"/>
    </row>
    <row r="1025" spans="3:5" x14ac:dyDescent="0.2">
      <c r="C1025" s="75"/>
      <c r="D1025" s="75"/>
      <c r="E1025" s="75"/>
    </row>
    <row r="1026" spans="3:5" x14ac:dyDescent="0.2">
      <c r="C1026" s="75"/>
      <c r="D1026" s="75"/>
      <c r="E1026" s="75"/>
    </row>
    <row r="1027" spans="3:5" x14ac:dyDescent="0.2">
      <c r="C1027" s="75"/>
      <c r="D1027" s="75"/>
      <c r="E1027" s="75"/>
    </row>
    <row r="1028" spans="3:5" x14ac:dyDescent="0.2">
      <c r="C1028" s="75"/>
      <c r="D1028" s="75"/>
      <c r="E1028" s="75"/>
    </row>
    <row r="1029" spans="3:5" x14ac:dyDescent="0.2">
      <c r="C1029" s="75"/>
      <c r="D1029" s="75"/>
      <c r="E1029" s="75"/>
    </row>
    <row r="1030" spans="3:5" x14ac:dyDescent="0.2">
      <c r="C1030" s="75"/>
      <c r="D1030" s="75"/>
      <c r="E1030" s="75"/>
    </row>
    <row r="1031" spans="3:5" x14ac:dyDescent="0.2">
      <c r="C1031" s="75"/>
      <c r="D1031" s="75"/>
      <c r="E1031" s="75"/>
    </row>
    <row r="1032" spans="3:5" x14ac:dyDescent="0.2">
      <c r="C1032" s="75"/>
      <c r="D1032" s="75"/>
      <c r="E1032" s="75"/>
    </row>
    <row r="1033" spans="3:5" x14ac:dyDescent="0.2">
      <c r="C1033" s="75"/>
      <c r="D1033" s="75"/>
      <c r="E1033" s="75"/>
    </row>
    <row r="1034" spans="3:5" x14ac:dyDescent="0.2">
      <c r="C1034" s="75"/>
      <c r="D1034" s="75"/>
      <c r="E1034" s="75"/>
    </row>
    <row r="1035" spans="3:5" x14ac:dyDescent="0.2">
      <c r="C1035" s="75"/>
      <c r="D1035" s="75"/>
      <c r="E1035" s="75"/>
    </row>
    <row r="1036" spans="3:5" x14ac:dyDescent="0.2">
      <c r="C1036" s="75"/>
      <c r="D1036" s="75"/>
      <c r="E1036" s="75"/>
    </row>
    <row r="1037" spans="3:5" x14ac:dyDescent="0.2">
      <c r="C1037" s="75"/>
      <c r="D1037" s="75"/>
      <c r="E1037" s="75"/>
    </row>
    <row r="1038" spans="3:5" x14ac:dyDescent="0.2">
      <c r="C1038" s="75"/>
      <c r="D1038" s="75"/>
      <c r="E1038" s="75"/>
    </row>
    <row r="1039" spans="3:5" x14ac:dyDescent="0.2">
      <c r="C1039" s="75"/>
      <c r="D1039" s="75"/>
      <c r="E1039" s="75"/>
    </row>
    <row r="1040" spans="3:5" x14ac:dyDescent="0.2">
      <c r="C1040" s="75"/>
      <c r="D1040" s="75"/>
      <c r="E1040" s="75"/>
    </row>
    <row r="1041" spans="3:5" x14ac:dyDescent="0.2">
      <c r="C1041" s="75"/>
      <c r="D1041" s="75"/>
      <c r="E1041" s="75"/>
    </row>
    <row r="1042" spans="3:5" x14ac:dyDescent="0.2">
      <c r="C1042" s="75"/>
      <c r="D1042" s="75"/>
      <c r="E1042" s="75"/>
    </row>
    <row r="1043" spans="3:5" x14ac:dyDescent="0.2">
      <c r="C1043" s="75"/>
      <c r="D1043" s="75"/>
      <c r="E1043" s="75"/>
    </row>
    <row r="1044" spans="3:5" x14ac:dyDescent="0.2">
      <c r="C1044" s="75"/>
      <c r="D1044" s="75"/>
      <c r="E1044" s="75"/>
    </row>
    <row r="1045" spans="3:5" x14ac:dyDescent="0.2">
      <c r="C1045" s="75"/>
      <c r="D1045" s="75"/>
      <c r="E1045" s="75"/>
    </row>
    <row r="1046" spans="3:5" x14ac:dyDescent="0.2">
      <c r="C1046" s="75"/>
      <c r="D1046" s="75"/>
      <c r="E1046" s="75"/>
    </row>
    <row r="1047" spans="3:5" x14ac:dyDescent="0.2">
      <c r="C1047" s="75"/>
      <c r="D1047" s="75"/>
      <c r="E1047" s="75"/>
    </row>
    <row r="1048" spans="3:5" x14ac:dyDescent="0.2">
      <c r="C1048" s="75"/>
      <c r="D1048" s="75"/>
      <c r="E1048" s="75"/>
    </row>
    <row r="1049" spans="3:5" x14ac:dyDescent="0.2">
      <c r="C1049" s="75"/>
      <c r="D1049" s="75"/>
      <c r="E1049" s="75"/>
    </row>
    <row r="1050" spans="3:5" x14ac:dyDescent="0.2">
      <c r="C1050" s="75"/>
      <c r="D1050" s="75"/>
      <c r="E1050" s="75"/>
    </row>
    <row r="1051" spans="3:5" x14ac:dyDescent="0.2">
      <c r="C1051" s="75"/>
      <c r="D1051" s="75"/>
      <c r="E1051" s="75"/>
    </row>
    <row r="1052" spans="3:5" x14ac:dyDescent="0.2">
      <c r="C1052" s="75"/>
      <c r="D1052" s="75"/>
      <c r="E1052" s="75"/>
    </row>
    <row r="1053" spans="3:5" x14ac:dyDescent="0.2">
      <c r="C1053" s="75"/>
      <c r="D1053" s="75"/>
      <c r="E1053" s="75"/>
    </row>
    <row r="1054" spans="3:5" x14ac:dyDescent="0.2">
      <c r="C1054" s="75"/>
      <c r="D1054" s="75"/>
      <c r="E1054" s="75"/>
    </row>
    <row r="1055" spans="3:5" x14ac:dyDescent="0.2">
      <c r="C1055" s="75"/>
      <c r="D1055" s="75"/>
      <c r="E1055" s="75"/>
    </row>
    <row r="1056" spans="3:5" x14ac:dyDescent="0.2">
      <c r="C1056" s="75"/>
      <c r="D1056" s="75"/>
      <c r="E1056" s="75"/>
    </row>
    <row r="1057" spans="3:5" x14ac:dyDescent="0.2">
      <c r="C1057" s="75"/>
      <c r="D1057" s="75"/>
      <c r="E1057" s="75"/>
    </row>
    <row r="1058" spans="3:5" x14ac:dyDescent="0.2">
      <c r="C1058" s="75"/>
      <c r="D1058" s="75"/>
      <c r="E1058" s="75"/>
    </row>
    <row r="1059" spans="3:5" x14ac:dyDescent="0.2">
      <c r="C1059" s="75"/>
      <c r="D1059" s="75"/>
      <c r="E1059" s="75"/>
    </row>
  </sheetData>
  <autoFilter ref="A6:H141"/>
  <sortState ref="A7:M140">
    <sortCondition descending="1" ref="C7:C140"/>
  </sortState>
  <mergeCells count="2">
    <mergeCell ref="C5:E5"/>
    <mergeCell ref="J5:L5"/>
  </mergeCells>
  <pageMargins left="0.75" right="0.75" top="1" bottom="1" header="0.5" footer="0.5"/>
  <pageSetup orientation="portrait" verticalDpi="599" r:id="rId1"/>
  <headerFooter alignWithMargins="0"/>
  <ignoredErrors>
    <ignoredError sqref="H6" numberStoredAsText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E2389"/>
  <sheetViews>
    <sheetView showGridLines="0" workbookViewId="0"/>
  </sheetViews>
  <sheetFormatPr defaultRowHeight="12.75" x14ac:dyDescent="0.2"/>
  <cols>
    <col min="1" max="1" width="55.85546875" style="30" bestFit="1" customWidth="1"/>
    <col min="2" max="2" width="19.28515625" style="30" customWidth="1"/>
    <col min="3" max="3" width="26.28515625" style="30" bestFit="1" customWidth="1"/>
    <col min="4" max="4" width="35.28515625" style="30" bestFit="1" customWidth="1"/>
    <col min="5" max="5" width="11.28515625" style="20" bestFit="1" customWidth="1"/>
    <col min="6" max="6" width="11.42578125" style="20" customWidth="1"/>
    <col min="7" max="16384" width="9.140625" style="20"/>
  </cols>
  <sheetData>
    <row r="1" spans="1:4" ht="20.25" x14ac:dyDescent="0.2">
      <c r="A1" s="164" t="s">
        <v>440</v>
      </c>
      <c r="B1" s="20"/>
      <c r="C1" s="20"/>
      <c r="D1" s="20"/>
    </row>
    <row r="2" spans="1:4" ht="15" x14ac:dyDescent="0.2">
      <c r="A2" s="21" t="s">
        <v>3115</v>
      </c>
      <c r="B2" s="20"/>
      <c r="C2" s="20"/>
      <c r="D2" s="20"/>
    </row>
    <row r="3" spans="1:4" x14ac:dyDescent="0.2">
      <c r="A3" s="22"/>
      <c r="B3" s="22"/>
      <c r="C3" s="22"/>
      <c r="D3" s="22"/>
    </row>
    <row r="4" spans="1:4" x14ac:dyDescent="0.2">
      <c r="A4" s="20"/>
      <c r="B4" s="20"/>
      <c r="C4" s="20"/>
      <c r="D4" s="20"/>
    </row>
    <row r="5" spans="1:4" x14ac:dyDescent="0.2">
      <c r="A5" s="23" t="s">
        <v>554</v>
      </c>
      <c r="B5" s="23" t="s">
        <v>136</v>
      </c>
      <c r="C5" s="23" t="s">
        <v>1250</v>
      </c>
      <c r="D5" s="23" t="s">
        <v>1044</v>
      </c>
    </row>
    <row r="6" spans="1:4" x14ac:dyDescent="0.2">
      <c r="A6" s="23"/>
      <c r="B6" s="23"/>
      <c r="C6" s="23"/>
      <c r="D6" s="23"/>
    </row>
    <row r="7" spans="1:4" x14ac:dyDescent="0.2">
      <c r="A7" s="28" t="s">
        <v>2652</v>
      </c>
      <c r="B7" s="28" t="s">
        <v>474</v>
      </c>
      <c r="C7" s="28" t="s">
        <v>1230</v>
      </c>
      <c r="D7" s="28" t="s">
        <v>402</v>
      </c>
    </row>
    <row r="8" spans="1:4" x14ac:dyDescent="0.2">
      <c r="A8" s="28"/>
      <c r="B8" s="28"/>
      <c r="C8" s="28"/>
      <c r="D8" s="28" t="s">
        <v>1045</v>
      </c>
    </row>
    <row r="9" spans="1:4" x14ac:dyDescent="0.2">
      <c r="A9" s="28" t="s">
        <v>2678</v>
      </c>
      <c r="B9" s="28" t="s">
        <v>280</v>
      </c>
      <c r="C9" s="28" t="s">
        <v>1230</v>
      </c>
      <c r="D9" s="28" t="s">
        <v>1045</v>
      </c>
    </row>
    <row r="10" spans="1:4" x14ac:dyDescent="0.2">
      <c r="A10" s="28"/>
      <c r="B10" s="28"/>
      <c r="C10" s="28"/>
      <c r="D10" s="28" t="s">
        <v>369</v>
      </c>
    </row>
    <row r="11" spans="1:4" x14ac:dyDescent="0.2">
      <c r="A11" s="28" t="s">
        <v>2727</v>
      </c>
      <c r="B11" s="28" t="s">
        <v>1373</v>
      </c>
      <c r="C11" s="28" t="s">
        <v>1230</v>
      </c>
      <c r="D11" s="28" t="s">
        <v>403</v>
      </c>
    </row>
    <row r="12" spans="1:4" x14ac:dyDescent="0.2">
      <c r="A12" s="28" t="s">
        <v>2576</v>
      </c>
      <c r="B12" s="28" t="s">
        <v>90</v>
      </c>
      <c r="C12" s="28" t="s">
        <v>1230</v>
      </c>
      <c r="D12" s="28" t="s">
        <v>402</v>
      </c>
    </row>
    <row r="13" spans="1:4" x14ac:dyDescent="0.2">
      <c r="A13" s="28" t="s">
        <v>2636</v>
      </c>
      <c r="B13" s="28" t="s">
        <v>1397</v>
      </c>
      <c r="C13" s="28" t="s">
        <v>1230</v>
      </c>
      <c r="D13" s="28" t="s">
        <v>1045</v>
      </c>
    </row>
    <row r="14" spans="1:4" x14ac:dyDescent="0.2">
      <c r="A14" s="28"/>
      <c r="B14" s="28"/>
      <c r="C14" s="28"/>
      <c r="D14" s="28" t="s">
        <v>369</v>
      </c>
    </row>
    <row r="15" spans="1:4" x14ac:dyDescent="0.2">
      <c r="A15" s="28" t="s">
        <v>2600</v>
      </c>
      <c r="B15" s="28" t="s">
        <v>1396</v>
      </c>
      <c r="C15" s="28" t="s">
        <v>1230</v>
      </c>
      <c r="D15" s="28" t="s">
        <v>1045</v>
      </c>
    </row>
    <row r="16" spans="1:4" x14ac:dyDescent="0.2">
      <c r="A16" s="28"/>
      <c r="B16" s="28"/>
      <c r="C16" s="28"/>
      <c r="D16" s="28" t="s">
        <v>369</v>
      </c>
    </row>
    <row r="17" spans="1:4" x14ac:dyDescent="0.2">
      <c r="A17" s="28" t="s">
        <v>2676</v>
      </c>
      <c r="B17" s="28" t="s">
        <v>272</v>
      </c>
      <c r="C17" s="28" t="s">
        <v>1230</v>
      </c>
      <c r="D17" s="28" t="s">
        <v>1045</v>
      </c>
    </row>
    <row r="18" spans="1:4" x14ac:dyDescent="0.2">
      <c r="A18" s="28"/>
      <c r="B18" s="28"/>
      <c r="C18" s="28"/>
      <c r="D18" s="28" t="s">
        <v>369</v>
      </c>
    </row>
    <row r="19" spans="1:4" x14ac:dyDescent="0.2">
      <c r="A19" s="28" t="s">
        <v>2709</v>
      </c>
      <c r="B19" s="28" t="s">
        <v>273</v>
      </c>
      <c r="C19" s="28" t="s">
        <v>1230</v>
      </c>
      <c r="D19" s="28" t="s">
        <v>369</v>
      </c>
    </row>
    <row r="20" spans="1:4" x14ac:dyDescent="0.2">
      <c r="A20" s="28" t="s">
        <v>2521</v>
      </c>
      <c r="B20" s="28" t="s">
        <v>89</v>
      </c>
      <c r="C20" s="28" t="s">
        <v>1230</v>
      </c>
      <c r="D20" s="28" t="s">
        <v>402</v>
      </c>
    </row>
    <row r="21" spans="1:4" x14ac:dyDescent="0.2">
      <c r="A21" s="28"/>
      <c r="B21" s="28"/>
      <c r="C21" s="28"/>
      <c r="D21" s="28" t="s">
        <v>1045</v>
      </c>
    </row>
    <row r="22" spans="1:4" x14ac:dyDescent="0.2">
      <c r="A22" s="28"/>
      <c r="B22" s="28"/>
      <c r="C22" s="28"/>
      <c r="D22" s="28" t="s">
        <v>1047</v>
      </c>
    </row>
    <row r="23" spans="1:4" x14ac:dyDescent="0.2">
      <c r="A23" s="28" t="s">
        <v>2703</v>
      </c>
      <c r="B23" s="28" t="s">
        <v>469</v>
      </c>
      <c r="C23" s="28" t="s">
        <v>1230</v>
      </c>
      <c r="D23" s="28" t="s">
        <v>402</v>
      </c>
    </row>
    <row r="24" spans="1:4" x14ac:dyDescent="0.2">
      <c r="A24" s="28" t="s">
        <v>2726</v>
      </c>
      <c r="B24" s="28" t="s">
        <v>275</v>
      </c>
      <c r="C24" s="28" t="s">
        <v>1230</v>
      </c>
      <c r="D24" s="28" t="s">
        <v>1045</v>
      </c>
    </row>
    <row r="25" spans="1:4" x14ac:dyDescent="0.2">
      <c r="A25" s="28"/>
      <c r="B25" s="28"/>
      <c r="C25" s="28"/>
      <c r="D25" s="28" t="s">
        <v>369</v>
      </c>
    </row>
    <row r="26" spans="1:4" x14ac:dyDescent="0.2">
      <c r="A26" s="28" t="s">
        <v>2734</v>
      </c>
      <c r="B26" s="28" t="s">
        <v>276</v>
      </c>
      <c r="C26" s="28" t="s">
        <v>1230</v>
      </c>
      <c r="D26" s="28" t="s">
        <v>1045</v>
      </c>
    </row>
    <row r="27" spans="1:4" x14ac:dyDescent="0.2">
      <c r="A27" s="28"/>
      <c r="B27" s="28"/>
      <c r="C27" s="28"/>
      <c r="D27" s="28" t="s">
        <v>369</v>
      </c>
    </row>
    <row r="28" spans="1:4" x14ac:dyDescent="0.2">
      <c r="A28" s="28" t="s">
        <v>2730</v>
      </c>
      <c r="B28" s="28" t="s">
        <v>277</v>
      </c>
      <c r="C28" s="28" t="s">
        <v>1230</v>
      </c>
      <c r="D28" s="28" t="s">
        <v>1045</v>
      </c>
    </row>
    <row r="29" spans="1:4" x14ac:dyDescent="0.2">
      <c r="A29" s="28"/>
      <c r="B29" s="28"/>
      <c r="C29" s="28"/>
      <c r="D29" s="28" t="s">
        <v>369</v>
      </c>
    </row>
    <row r="30" spans="1:4" x14ac:dyDescent="0.2">
      <c r="A30" s="28" t="s">
        <v>2723</v>
      </c>
      <c r="B30" s="28" t="s">
        <v>278</v>
      </c>
      <c r="C30" s="28" t="s">
        <v>1230</v>
      </c>
      <c r="D30" s="28" t="s">
        <v>1045</v>
      </c>
    </row>
    <row r="31" spans="1:4" x14ac:dyDescent="0.2">
      <c r="A31" s="28"/>
      <c r="B31" s="28"/>
      <c r="C31" s="28"/>
      <c r="D31" s="28" t="s">
        <v>369</v>
      </c>
    </row>
    <row r="32" spans="1:4" x14ac:dyDescent="0.2">
      <c r="A32" s="28" t="s">
        <v>2736</v>
      </c>
      <c r="B32" s="28" t="s">
        <v>279</v>
      </c>
      <c r="C32" s="28" t="s">
        <v>1230</v>
      </c>
      <c r="D32" s="28" t="s">
        <v>1045</v>
      </c>
    </row>
    <row r="33" spans="1:4" x14ac:dyDescent="0.2">
      <c r="A33" s="28"/>
      <c r="B33" s="28"/>
      <c r="C33" s="28"/>
      <c r="D33" s="28" t="s">
        <v>369</v>
      </c>
    </row>
    <row r="34" spans="1:4" x14ac:dyDescent="0.2">
      <c r="A34" s="28" t="s">
        <v>2725</v>
      </c>
      <c r="B34" s="28" t="s">
        <v>274</v>
      </c>
      <c r="C34" s="28" t="s">
        <v>1230</v>
      </c>
      <c r="D34" s="28" t="s">
        <v>1045</v>
      </c>
    </row>
    <row r="35" spans="1:4" x14ac:dyDescent="0.2">
      <c r="A35" s="28"/>
      <c r="B35" s="28"/>
      <c r="C35" s="28"/>
      <c r="D35" s="28" t="s">
        <v>369</v>
      </c>
    </row>
    <row r="36" spans="1:4" x14ac:dyDescent="0.2">
      <c r="A36" s="28" t="s">
        <v>2696</v>
      </c>
      <c r="B36" s="28" t="s">
        <v>680</v>
      </c>
      <c r="C36" s="28" t="s">
        <v>1230</v>
      </c>
      <c r="D36" s="28" t="s">
        <v>1045</v>
      </c>
    </row>
    <row r="37" spans="1:4" x14ac:dyDescent="0.2">
      <c r="A37" s="28"/>
      <c r="B37" s="28"/>
      <c r="C37" s="28"/>
      <c r="D37" s="28" t="s">
        <v>369</v>
      </c>
    </row>
    <row r="38" spans="1:4" x14ac:dyDescent="0.2">
      <c r="A38" s="28" t="s">
        <v>2641</v>
      </c>
      <c r="B38" s="28" t="s">
        <v>473</v>
      </c>
      <c r="C38" s="28" t="s">
        <v>1230</v>
      </c>
      <c r="D38" s="28" t="s">
        <v>1045</v>
      </c>
    </row>
    <row r="39" spans="1:4" x14ac:dyDescent="0.2">
      <c r="A39" s="28"/>
      <c r="B39" s="28"/>
      <c r="C39" s="28"/>
      <c r="D39" s="28" t="s">
        <v>369</v>
      </c>
    </row>
    <row r="40" spans="1:4" x14ac:dyDescent="0.2">
      <c r="A40" s="28" t="s">
        <v>2535</v>
      </c>
      <c r="B40" s="28" t="s">
        <v>2478</v>
      </c>
      <c r="C40" s="28" t="s">
        <v>1230</v>
      </c>
      <c r="D40" s="28" t="s">
        <v>402</v>
      </c>
    </row>
    <row r="41" spans="1:4" x14ac:dyDescent="0.2">
      <c r="A41" s="28" t="s">
        <v>2578</v>
      </c>
      <c r="B41" s="28" t="s">
        <v>91</v>
      </c>
      <c r="C41" s="28" t="s">
        <v>1230</v>
      </c>
      <c r="D41" s="28" t="s">
        <v>402</v>
      </c>
    </row>
    <row r="42" spans="1:4" x14ac:dyDescent="0.2">
      <c r="A42" s="28"/>
      <c r="B42" s="28"/>
      <c r="C42" s="28"/>
      <c r="D42" s="28" t="s">
        <v>1045</v>
      </c>
    </row>
    <row r="43" spans="1:4" x14ac:dyDescent="0.2">
      <c r="A43" s="28" t="s">
        <v>2626</v>
      </c>
      <c r="B43" s="28" t="s">
        <v>92</v>
      </c>
      <c r="C43" s="28" t="s">
        <v>1230</v>
      </c>
      <c r="D43" s="28" t="s">
        <v>402</v>
      </c>
    </row>
    <row r="44" spans="1:4" x14ac:dyDescent="0.2">
      <c r="A44" s="28"/>
      <c r="B44" s="28"/>
      <c r="C44" s="28"/>
      <c r="D44" s="28" t="s">
        <v>1045</v>
      </c>
    </row>
    <row r="45" spans="1:4" x14ac:dyDescent="0.2">
      <c r="A45" s="28" t="s">
        <v>2567</v>
      </c>
      <c r="B45" s="28" t="s">
        <v>93</v>
      </c>
      <c r="C45" s="28" t="s">
        <v>1230</v>
      </c>
      <c r="D45" s="28" t="s">
        <v>402</v>
      </c>
    </row>
    <row r="46" spans="1:4" x14ac:dyDescent="0.2">
      <c r="A46" s="28" t="s">
        <v>2581</v>
      </c>
      <c r="B46" s="28" t="s">
        <v>1374</v>
      </c>
      <c r="C46" s="28" t="s">
        <v>1230</v>
      </c>
      <c r="D46" s="28" t="s">
        <v>402</v>
      </c>
    </row>
    <row r="47" spans="1:4" x14ac:dyDescent="0.2">
      <c r="A47" s="28"/>
      <c r="B47" s="28"/>
      <c r="C47" s="28"/>
      <c r="D47" s="28" t="s">
        <v>403</v>
      </c>
    </row>
    <row r="48" spans="1:4" x14ac:dyDescent="0.2">
      <c r="A48" s="28" t="s">
        <v>2563</v>
      </c>
      <c r="B48" s="28" t="s">
        <v>94</v>
      </c>
      <c r="C48" s="28" t="s">
        <v>1230</v>
      </c>
      <c r="D48" s="28" t="s">
        <v>402</v>
      </c>
    </row>
    <row r="49" spans="1:4" x14ac:dyDescent="0.2">
      <c r="A49" s="28"/>
      <c r="B49" s="28"/>
      <c r="C49" s="28"/>
      <c r="D49" s="28" t="s">
        <v>1045</v>
      </c>
    </row>
    <row r="50" spans="1:4" x14ac:dyDescent="0.2">
      <c r="A50" s="28"/>
      <c r="B50" s="28"/>
      <c r="C50" s="28"/>
      <c r="D50" s="28" t="s">
        <v>403</v>
      </c>
    </row>
    <row r="51" spans="1:4" x14ac:dyDescent="0.2">
      <c r="A51" s="28" t="s">
        <v>2608</v>
      </c>
      <c r="B51" s="28" t="s">
        <v>1361</v>
      </c>
      <c r="C51" s="28" t="s">
        <v>1230</v>
      </c>
      <c r="D51" s="28" t="s">
        <v>402</v>
      </c>
    </row>
    <row r="52" spans="1:4" x14ac:dyDescent="0.2">
      <c r="A52" s="28"/>
      <c r="B52" s="28"/>
      <c r="C52" s="28"/>
      <c r="D52" s="28" t="s">
        <v>1045</v>
      </c>
    </row>
    <row r="53" spans="1:4" x14ac:dyDescent="0.2">
      <c r="A53" s="28"/>
      <c r="B53" s="28"/>
      <c r="C53" s="28"/>
      <c r="D53" s="28" t="s">
        <v>403</v>
      </c>
    </row>
    <row r="54" spans="1:4" x14ac:dyDescent="0.2">
      <c r="A54" s="28" t="s">
        <v>2593</v>
      </c>
      <c r="B54" s="28" t="s">
        <v>1727</v>
      </c>
      <c r="C54" s="28" t="s">
        <v>1230</v>
      </c>
      <c r="D54" s="28" t="s">
        <v>402</v>
      </c>
    </row>
    <row r="55" spans="1:4" x14ac:dyDescent="0.2">
      <c r="A55" s="28"/>
      <c r="B55" s="28"/>
      <c r="C55" s="28"/>
      <c r="D55" s="28" t="s">
        <v>1045</v>
      </c>
    </row>
    <row r="56" spans="1:4" x14ac:dyDescent="0.2">
      <c r="A56" s="28"/>
      <c r="B56" s="28"/>
      <c r="C56" s="28"/>
      <c r="D56" s="28" t="s">
        <v>403</v>
      </c>
    </row>
    <row r="57" spans="1:4" x14ac:dyDescent="0.2">
      <c r="A57" s="28" t="s">
        <v>2649</v>
      </c>
      <c r="B57" s="28" t="s">
        <v>1726</v>
      </c>
      <c r="C57" s="28" t="s">
        <v>1230</v>
      </c>
      <c r="D57" s="28" t="s">
        <v>402</v>
      </c>
    </row>
    <row r="58" spans="1:4" x14ac:dyDescent="0.2">
      <c r="A58" s="28"/>
      <c r="B58" s="28"/>
      <c r="C58" s="28"/>
      <c r="D58" s="28" t="s">
        <v>1045</v>
      </c>
    </row>
    <row r="59" spans="1:4" x14ac:dyDescent="0.2">
      <c r="A59" s="28"/>
      <c r="B59" s="28"/>
      <c r="C59" s="28"/>
      <c r="D59" s="28" t="s">
        <v>403</v>
      </c>
    </row>
    <row r="60" spans="1:4" x14ac:dyDescent="0.2">
      <c r="A60" s="28" t="s">
        <v>2583</v>
      </c>
      <c r="B60" s="28" t="s">
        <v>687</v>
      </c>
      <c r="C60" s="28" t="s">
        <v>1230</v>
      </c>
      <c r="D60" s="28" t="s">
        <v>402</v>
      </c>
    </row>
    <row r="61" spans="1:4" x14ac:dyDescent="0.2">
      <c r="A61" s="28"/>
      <c r="B61" s="28"/>
      <c r="C61" s="28"/>
      <c r="D61" s="28" t="s">
        <v>1045</v>
      </c>
    </row>
    <row r="62" spans="1:4" x14ac:dyDescent="0.2">
      <c r="A62" s="28"/>
      <c r="B62" s="28"/>
      <c r="C62" s="28"/>
      <c r="D62" s="28" t="s">
        <v>403</v>
      </c>
    </row>
    <row r="63" spans="1:4" x14ac:dyDescent="0.2">
      <c r="A63" s="28" t="s">
        <v>2592</v>
      </c>
      <c r="B63" s="28" t="s">
        <v>281</v>
      </c>
      <c r="C63" s="28" t="s">
        <v>1230</v>
      </c>
      <c r="D63" s="28" t="s">
        <v>402</v>
      </c>
    </row>
    <row r="64" spans="1:4" x14ac:dyDescent="0.2">
      <c r="A64" s="28"/>
      <c r="B64" s="28"/>
      <c r="C64" s="28"/>
      <c r="D64" s="28" t="s">
        <v>1045</v>
      </c>
    </row>
    <row r="65" spans="1:4" x14ac:dyDescent="0.2">
      <c r="A65" s="28" t="s">
        <v>2618</v>
      </c>
      <c r="B65" s="28" t="s">
        <v>95</v>
      </c>
      <c r="C65" s="28" t="s">
        <v>1230</v>
      </c>
      <c r="D65" s="28" t="s">
        <v>402</v>
      </c>
    </row>
    <row r="66" spans="1:4" x14ac:dyDescent="0.2">
      <c r="A66" s="28"/>
      <c r="B66" s="28"/>
      <c r="C66" s="28"/>
      <c r="D66" s="28" t="s">
        <v>1045</v>
      </c>
    </row>
    <row r="67" spans="1:4" x14ac:dyDescent="0.2">
      <c r="A67" s="28" t="s">
        <v>2666</v>
      </c>
      <c r="B67" s="28" t="s">
        <v>282</v>
      </c>
      <c r="C67" s="28" t="s">
        <v>1230</v>
      </c>
      <c r="D67" s="28" t="s">
        <v>402</v>
      </c>
    </row>
    <row r="68" spans="1:4" x14ac:dyDescent="0.2">
      <c r="A68" s="28"/>
      <c r="B68" s="28"/>
      <c r="C68" s="28"/>
      <c r="D68" s="28" t="s">
        <v>1045</v>
      </c>
    </row>
    <row r="69" spans="1:4" x14ac:dyDescent="0.2">
      <c r="A69" s="28" t="s">
        <v>2695</v>
      </c>
      <c r="B69" s="28" t="s">
        <v>283</v>
      </c>
      <c r="C69" s="28" t="s">
        <v>1230</v>
      </c>
      <c r="D69" s="28" t="s">
        <v>402</v>
      </c>
    </row>
    <row r="70" spans="1:4" x14ac:dyDescent="0.2">
      <c r="A70" s="28"/>
      <c r="B70" s="28"/>
      <c r="C70" s="28"/>
      <c r="D70" s="28" t="s">
        <v>1045</v>
      </c>
    </row>
    <row r="71" spans="1:4" x14ac:dyDescent="0.2">
      <c r="A71" s="28" t="s">
        <v>2653</v>
      </c>
      <c r="B71" s="28" t="s">
        <v>284</v>
      </c>
      <c r="C71" s="28" t="s">
        <v>1230</v>
      </c>
      <c r="D71" s="28" t="s">
        <v>402</v>
      </c>
    </row>
    <row r="72" spans="1:4" x14ac:dyDescent="0.2">
      <c r="A72" s="28"/>
      <c r="B72" s="28"/>
      <c r="C72" s="28"/>
      <c r="D72" s="28" t="s">
        <v>1045</v>
      </c>
    </row>
    <row r="73" spans="1:4" x14ac:dyDescent="0.2">
      <c r="A73" s="28" t="s">
        <v>2728</v>
      </c>
      <c r="B73" s="28" t="s">
        <v>684</v>
      </c>
      <c r="C73" s="28" t="s">
        <v>1230</v>
      </c>
      <c r="D73" s="28" t="s">
        <v>402</v>
      </c>
    </row>
    <row r="74" spans="1:4" x14ac:dyDescent="0.2">
      <c r="A74" s="28"/>
      <c r="B74" s="28"/>
      <c r="C74" s="28"/>
      <c r="D74" s="28" t="s">
        <v>1045</v>
      </c>
    </row>
    <row r="75" spans="1:4" x14ac:dyDescent="0.2">
      <c r="A75" s="28" t="s">
        <v>2663</v>
      </c>
      <c r="B75" s="28" t="s">
        <v>1375</v>
      </c>
      <c r="C75" s="28" t="s">
        <v>1230</v>
      </c>
      <c r="D75" s="28" t="s">
        <v>402</v>
      </c>
    </row>
    <row r="76" spans="1:4" x14ac:dyDescent="0.2">
      <c r="A76" s="28"/>
      <c r="B76" s="28"/>
      <c r="C76" s="28"/>
      <c r="D76" s="28" t="s">
        <v>1045</v>
      </c>
    </row>
    <row r="77" spans="1:4" x14ac:dyDescent="0.2">
      <c r="A77" s="28" t="s">
        <v>2722</v>
      </c>
      <c r="B77" s="28" t="s">
        <v>2483</v>
      </c>
      <c r="C77" s="28" t="s">
        <v>1230</v>
      </c>
      <c r="D77" s="28" t="s">
        <v>402</v>
      </c>
    </row>
    <row r="78" spans="1:4" x14ac:dyDescent="0.2">
      <c r="A78" s="28"/>
      <c r="B78" s="28"/>
      <c r="C78" s="28"/>
      <c r="D78" s="28" t="s">
        <v>1045</v>
      </c>
    </row>
    <row r="79" spans="1:4" x14ac:dyDescent="0.2">
      <c r="A79" s="28" t="s">
        <v>2670</v>
      </c>
      <c r="B79" s="28" t="s">
        <v>285</v>
      </c>
      <c r="C79" s="28" t="s">
        <v>1230</v>
      </c>
      <c r="D79" s="28" t="s">
        <v>402</v>
      </c>
    </row>
    <row r="80" spans="1:4" x14ac:dyDescent="0.2">
      <c r="A80" s="28"/>
      <c r="B80" s="28"/>
      <c r="C80" s="28"/>
      <c r="D80" s="28" t="s">
        <v>1045</v>
      </c>
    </row>
    <row r="81" spans="1:4" x14ac:dyDescent="0.2">
      <c r="A81" s="28" t="s">
        <v>2683</v>
      </c>
      <c r="B81" s="28" t="s">
        <v>286</v>
      </c>
      <c r="C81" s="28" t="s">
        <v>1230</v>
      </c>
      <c r="D81" s="28" t="s">
        <v>402</v>
      </c>
    </row>
    <row r="82" spans="1:4" x14ac:dyDescent="0.2">
      <c r="A82" s="28"/>
      <c r="B82" s="28"/>
      <c r="C82" s="28"/>
      <c r="D82" s="28" t="s">
        <v>1045</v>
      </c>
    </row>
    <row r="83" spans="1:4" x14ac:dyDescent="0.2">
      <c r="A83" s="28" t="s">
        <v>2718</v>
      </c>
      <c r="B83" s="28" t="s">
        <v>287</v>
      </c>
      <c r="C83" s="28" t="s">
        <v>1230</v>
      </c>
      <c r="D83" s="28" t="s">
        <v>402</v>
      </c>
    </row>
    <row r="84" spans="1:4" x14ac:dyDescent="0.2">
      <c r="A84" s="28"/>
      <c r="B84" s="28"/>
      <c r="C84" s="28"/>
      <c r="D84" s="28" t="s">
        <v>1045</v>
      </c>
    </row>
    <row r="85" spans="1:4" x14ac:dyDescent="0.2">
      <c r="A85" s="28" t="s">
        <v>2688</v>
      </c>
      <c r="B85" s="28" t="s">
        <v>288</v>
      </c>
      <c r="C85" s="28" t="s">
        <v>1230</v>
      </c>
      <c r="D85" s="28" t="s">
        <v>402</v>
      </c>
    </row>
    <row r="86" spans="1:4" x14ac:dyDescent="0.2">
      <c r="A86" s="28"/>
      <c r="B86" s="28"/>
      <c r="C86" s="28"/>
      <c r="D86" s="28" t="s">
        <v>1045</v>
      </c>
    </row>
    <row r="87" spans="1:4" x14ac:dyDescent="0.2">
      <c r="A87" s="28" t="s">
        <v>2693</v>
      </c>
      <c r="B87" s="28" t="s">
        <v>289</v>
      </c>
      <c r="C87" s="28" t="s">
        <v>1230</v>
      </c>
      <c r="D87" s="28" t="s">
        <v>402</v>
      </c>
    </row>
    <row r="88" spans="1:4" x14ac:dyDescent="0.2">
      <c r="A88" s="28"/>
      <c r="B88" s="28"/>
      <c r="C88" s="28"/>
      <c r="D88" s="28" t="s">
        <v>1045</v>
      </c>
    </row>
    <row r="89" spans="1:4" x14ac:dyDescent="0.2">
      <c r="A89" s="28" t="s">
        <v>2720</v>
      </c>
      <c r="B89" s="28" t="s">
        <v>290</v>
      </c>
      <c r="C89" s="28" t="s">
        <v>1230</v>
      </c>
      <c r="D89" s="28" t="s">
        <v>402</v>
      </c>
    </row>
    <row r="90" spans="1:4" x14ac:dyDescent="0.2">
      <c r="A90" s="28"/>
      <c r="B90" s="28"/>
      <c r="C90" s="28"/>
      <c r="D90" s="28" t="s">
        <v>1045</v>
      </c>
    </row>
    <row r="91" spans="1:4" x14ac:dyDescent="0.2">
      <c r="A91" s="28" t="s">
        <v>2702</v>
      </c>
      <c r="B91" s="28" t="s">
        <v>291</v>
      </c>
      <c r="C91" s="28" t="s">
        <v>1230</v>
      </c>
      <c r="D91" s="28" t="s">
        <v>402</v>
      </c>
    </row>
    <row r="92" spans="1:4" x14ac:dyDescent="0.2">
      <c r="A92" s="28"/>
      <c r="B92" s="28"/>
      <c r="C92" s="28"/>
      <c r="D92" s="28" t="s">
        <v>1045</v>
      </c>
    </row>
    <row r="93" spans="1:4" x14ac:dyDescent="0.2">
      <c r="A93" s="28" t="s">
        <v>2623</v>
      </c>
      <c r="B93" s="28" t="s">
        <v>96</v>
      </c>
      <c r="C93" s="28" t="s">
        <v>1230</v>
      </c>
      <c r="D93" s="28" t="s">
        <v>402</v>
      </c>
    </row>
    <row r="94" spans="1:4" x14ac:dyDescent="0.2">
      <c r="A94" s="28"/>
      <c r="B94" s="28"/>
      <c r="C94" s="28"/>
      <c r="D94" s="28" t="s">
        <v>1045</v>
      </c>
    </row>
    <row r="95" spans="1:4" x14ac:dyDescent="0.2">
      <c r="A95" s="28" t="s">
        <v>2719</v>
      </c>
      <c r="B95" s="28" t="s">
        <v>292</v>
      </c>
      <c r="C95" s="28" t="s">
        <v>1230</v>
      </c>
      <c r="D95" s="28" t="s">
        <v>402</v>
      </c>
    </row>
    <row r="96" spans="1:4" x14ac:dyDescent="0.2">
      <c r="A96" s="28"/>
      <c r="B96" s="28"/>
      <c r="C96" s="28"/>
      <c r="D96" s="28" t="s">
        <v>1045</v>
      </c>
    </row>
    <row r="97" spans="1:4" x14ac:dyDescent="0.2">
      <c r="A97" s="28" t="s">
        <v>2606</v>
      </c>
      <c r="B97" s="28" t="s">
        <v>97</v>
      </c>
      <c r="C97" s="28" t="s">
        <v>1230</v>
      </c>
      <c r="D97" s="28" t="s">
        <v>402</v>
      </c>
    </row>
    <row r="98" spans="1:4" x14ac:dyDescent="0.2">
      <c r="A98" s="28"/>
      <c r="B98" s="28"/>
      <c r="C98" s="28"/>
      <c r="D98" s="28" t="s">
        <v>1045</v>
      </c>
    </row>
    <row r="99" spans="1:4" x14ac:dyDescent="0.2">
      <c r="A99" s="28" t="s">
        <v>2554</v>
      </c>
      <c r="B99" s="28" t="s">
        <v>98</v>
      </c>
      <c r="C99" s="28" t="s">
        <v>1230</v>
      </c>
      <c r="D99" s="28" t="s">
        <v>402</v>
      </c>
    </row>
    <row r="100" spans="1:4" x14ac:dyDescent="0.2">
      <c r="A100" s="28"/>
      <c r="B100" s="28"/>
      <c r="C100" s="28"/>
      <c r="D100" s="28" t="s">
        <v>1045</v>
      </c>
    </row>
    <row r="101" spans="1:4" x14ac:dyDescent="0.2">
      <c r="A101" s="28"/>
      <c r="B101" s="28"/>
      <c r="C101" s="28"/>
      <c r="D101" s="28" t="s">
        <v>403</v>
      </c>
    </row>
    <row r="102" spans="1:4" x14ac:dyDescent="0.2">
      <c r="A102" s="28" t="s">
        <v>2570</v>
      </c>
      <c r="B102" s="28" t="s">
        <v>99</v>
      </c>
      <c r="C102" s="28" t="s">
        <v>1230</v>
      </c>
      <c r="D102" s="28" t="s">
        <v>402</v>
      </c>
    </row>
    <row r="103" spans="1:4" x14ac:dyDescent="0.2">
      <c r="A103" s="28"/>
      <c r="B103" s="28"/>
      <c r="C103" s="28"/>
      <c r="D103" s="28" t="s">
        <v>1045</v>
      </c>
    </row>
    <row r="104" spans="1:4" x14ac:dyDescent="0.2">
      <c r="A104" s="28"/>
      <c r="B104" s="28"/>
      <c r="C104" s="28"/>
      <c r="D104" s="28" t="s">
        <v>403</v>
      </c>
    </row>
    <row r="105" spans="1:4" x14ac:dyDescent="0.2">
      <c r="A105" s="28" t="s">
        <v>2558</v>
      </c>
      <c r="B105" s="28" t="s">
        <v>1363</v>
      </c>
      <c r="C105" s="28" t="s">
        <v>1230</v>
      </c>
      <c r="D105" s="28" t="s">
        <v>402</v>
      </c>
    </row>
    <row r="106" spans="1:4" x14ac:dyDescent="0.2">
      <c r="A106" s="28" t="s">
        <v>2646</v>
      </c>
      <c r="B106" s="28" t="s">
        <v>100</v>
      </c>
      <c r="C106" s="28" t="s">
        <v>1230</v>
      </c>
      <c r="D106" s="28" t="s">
        <v>402</v>
      </c>
    </row>
    <row r="107" spans="1:4" x14ac:dyDescent="0.2">
      <c r="A107" s="28"/>
      <c r="B107" s="28"/>
      <c r="C107" s="28"/>
      <c r="D107" s="28" t="s">
        <v>1045</v>
      </c>
    </row>
    <row r="108" spans="1:4" x14ac:dyDescent="0.2">
      <c r="A108" s="28"/>
      <c r="B108" s="28"/>
      <c r="C108" s="28"/>
      <c r="D108" s="28" t="s">
        <v>403</v>
      </c>
    </row>
    <row r="109" spans="1:4" x14ac:dyDescent="0.2">
      <c r="A109" s="28" t="s">
        <v>2659</v>
      </c>
      <c r="B109" s="28" t="s">
        <v>1728</v>
      </c>
      <c r="C109" s="28" t="s">
        <v>1230</v>
      </c>
      <c r="D109" s="28" t="s">
        <v>402</v>
      </c>
    </row>
    <row r="110" spans="1:4" x14ac:dyDescent="0.2">
      <c r="A110" s="28"/>
      <c r="B110" s="28"/>
      <c r="C110" s="28"/>
      <c r="D110" s="28" t="s">
        <v>1045</v>
      </c>
    </row>
    <row r="111" spans="1:4" x14ac:dyDescent="0.2">
      <c r="A111" s="28" t="s">
        <v>2651</v>
      </c>
      <c r="B111" s="28" t="s">
        <v>1367</v>
      </c>
      <c r="C111" s="28" t="s">
        <v>1230</v>
      </c>
      <c r="D111" s="28" t="s">
        <v>402</v>
      </c>
    </row>
    <row r="112" spans="1:4" x14ac:dyDescent="0.2">
      <c r="A112" s="28"/>
      <c r="B112" s="28"/>
      <c r="C112" s="28"/>
      <c r="D112" s="28" t="s">
        <v>1045</v>
      </c>
    </row>
    <row r="113" spans="1:4" x14ac:dyDescent="0.2">
      <c r="A113" s="28" t="s">
        <v>2689</v>
      </c>
      <c r="B113" s="28" t="s">
        <v>1376</v>
      </c>
      <c r="C113" s="28" t="s">
        <v>1230</v>
      </c>
      <c r="D113" s="28" t="s">
        <v>402</v>
      </c>
    </row>
    <row r="114" spans="1:4" x14ac:dyDescent="0.2">
      <c r="A114" s="28"/>
      <c r="B114" s="28"/>
      <c r="C114" s="28"/>
      <c r="D114" s="28" t="s">
        <v>1045</v>
      </c>
    </row>
    <row r="115" spans="1:4" x14ac:dyDescent="0.2">
      <c r="A115" s="28" t="s">
        <v>2594</v>
      </c>
      <c r="B115" s="28" t="s">
        <v>101</v>
      </c>
      <c r="C115" s="28" t="s">
        <v>1230</v>
      </c>
      <c r="D115" s="28" t="s">
        <v>402</v>
      </c>
    </row>
    <row r="116" spans="1:4" x14ac:dyDescent="0.2">
      <c r="A116" s="28"/>
      <c r="B116" s="28"/>
      <c r="C116" s="28"/>
      <c r="D116" s="28" t="s">
        <v>1045</v>
      </c>
    </row>
    <row r="117" spans="1:4" x14ac:dyDescent="0.2">
      <c r="A117" s="28" t="s">
        <v>2655</v>
      </c>
      <c r="B117" s="28" t="s">
        <v>1377</v>
      </c>
      <c r="C117" s="28" t="s">
        <v>1230</v>
      </c>
      <c r="D117" s="28" t="s">
        <v>402</v>
      </c>
    </row>
    <row r="118" spans="1:4" x14ac:dyDescent="0.2">
      <c r="A118" s="28"/>
      <c r="B118" s="28"/>
      <c r="C118" s="28"/>
      <c r="D118" s="28" t="s">
        <v>1045</v>
      </c>
    </row>
    <row r="119" spans="1:4" x14ac:dyDescent="0.2">
      <c r="A119" s="28"/>
      <c r="B119" s="28"/>
      <c r="C119" s="28"/>
      <c r="D119" s="28" t="s">
        <v>403</v>
      </c>
    </row>
    <row r="120" spans="1:4" x14ac:dyDescent="0.2">
      <c r="A120" s="28" t="s">
        <v>2715</v>
      </c>
      <c r="B120" s="28" t="s">
        <v>102</v>
      </c>
      <c r="C120" s="28" t="s">
        <v>1230</v>
      </c>
      <c r="D120" s="28" t="s">
        <v>402</v>
      </c>
    </row>
    <row r="121" spans="1:4" x14ac:dyDescent="0.2">
      <c r="A121" s="28"/>
      <c r="B121" s="28"/>
      <c r="C121" s="28"/>
      <c r="D121" s="28" t="s">
        <v>1045</v>
      </c>
    </row>
    <row r="122" spans="1:4" x14ac:dyDescent="0.2">
      <c r="A122" s="28" t="s">
        <v>2690</v>
      </c>
      <c r="B122" s="28" t="s">
        <v>103</v>
      </c>
      <c r="C122" s="28" t="s">
        <v>1230</v>
      </c>
      <c r="D122" s="28" t="s">
        <v>402</v>
      </c>
    </row>
    <row r="123" spans="1:4" x14ac:dyDescent="0.2">
      <c r="A123" s="28"/>
      <c r="B123" s="28"/>
      <c r="C123" s="28"/>
      <c r="D123" s="28" t="s">
        <v>1045</v>
      </c>
    </row>
    <row r="124" spans="1:4" x14ac:dyDescent="0.2">
      <c r="A124" s="28" t="s">
        <v>2698</v>
      </c>
      <c r="B124" s="28" t="s">
        <v>1371</v>
      </c>
      <c r="C124" s="28" t="s">
        <v>1230</v>
      </c>
      <c r="D124" s="28" t="s">
        <v>402</v>
      </c>
    </row>
    <row r="125" spans="1:4" x14ac:dyDescent="0.2">
      <c r="A125" s="28"/>
      <c r="B125" s="28"/>
      <c r="C125" s="28"/>
      <c r="D125" s="28" t="s">
        <v>1045</v>
      </c>
    </row>
    <row r="126" spans="1:4" x14ac:dyDescent="0.2">
      <c r="A126" s="28" t="s">
        <v>2543</v>
      </c>
      <c r="B126" s="28" t="s">
        <v>1725</v>
      </c>
      <c r="C126" s="28" t="s">
        <v>1230</v>
      </c>
      <c r="D126" s="28" t="s">
        <v>402</v>
      </c>
    </row>
    <row r="127" spans="1:4" x14ac:dyDescent="0.2">
      <c r="A127" s="28"/>
      <c r="B127" s="28"/>
      <c r="C127" s="28"/>
      <c r="D127" s="28" t="s">
        <v>1045</v>
      </c>
    </row>
    <row r="128" spans="1:4" x14ac:dyDescent="0.2">
      <c r="A128" s="28"/>
      <c r="B128" s="28"/>
      <c r="C128" s="28"/>
      <c r="D128" s="28" t="s">
        <v>1047</v>
      </c>
    </row>
    <row r="129" spans="1:4" x14ac:dyDescent="0.2">
      <c r="A129" s="28"/>
      <c r="B129" s="28"/>
      <c r="C129" s="28"/>
      <c r="D129" s="28" t="s">
        <v>403</v>
      </c>
    </row>
    <row r="130" spans="1:4" x14ac:dyDescent="0.2">
      <c r="A130" s="28" t="s">
        <v>2647</v>
      </c>
      <c r="B130" s="28" t="s">
        <v>1390</v>
      </c>
      <c r="C130" s="28" t="s">
        <v>1230</v>
      </c>
      <c r="D130" s="28" t="s">
        <v>402</v>
      </c>
    </row>
    <row r="131" spans="1:4" x14ac:dyDescent="0.2">
      <c r="A131" s="28" t="s">
        <v>2640</v>
      </c>
      <c r="B131" s="28" t="s">
        <v>462</v>
      </c>
      <c r="C131" s="28" t="s">
        <v>1230</v>
      </c>
      <c r="D131" s="28" t="s">
        <v>402</v>
      </c>
    </row>
    <row r="132" spans="1:4" x14ac:dyDescent="0.2">
      <c r="A132" s="28"/>
      <c r="B132" s="28"/>
      <c r="C132" s="28"/>
      <c r="D132" s="28" t="s">
        <v>1045</v>
      </c>
    </row>
    <row r="133" spans="1:4" x14ac:dyDescent="0.2">
      <c r="A133" s="28"/>
      <c r="B133" s="28"/>
      <c r="C133" s="28"/>
      <c r="D133" s="28" t="s">
        <v>1047</v>
      </c>
    </row>
    <row r="134" spans="1:4" x14ac:dyDescent="0.2">
      <c r="A134" s="28" t="s">
        <v>2697</v>
      </c>
      <c r="B134" s="28" t="s">
        <v>1378</v>
      </c>
      <c r="C134" s="28" t="s">
        <v>1230</v>
      </c>
      <c r="D134" s="28" t="s">
        <v>402</v>
      </c>
    </row>
    <row r="135" spans="1:4" x14ac:dyDescent="0.2">
      <c r="A135" s="28"/>
      <c r="B135" s="28"/>
      <c r="C135" s="28"/>
      <c r="D135" s="28" t="s">
        <v>1045</v>
      </c>
    </row>
    <row r="136" spans="1:4" x14ac:dyDescent="0.2">
      <c r="A136" s="28" t="s">
        <v>2615</v>
      </c>
      <c r="B136" s="28" t="s">
        <v>2128</v>
      </c>
      <c r="C136" s="28" t="s">
        <v>1230</v>
      </c>
      <c r="D136" s="28" t="s">
        <v>402</v>
      </c>
    </row>
    <row r="137" spans="1:4" x14ac:dyDescent="0.2">
      <c r="A137" s="28" t="s">
        <v>2565</v>
      </c>
      <c r="B137" s="28" t="s">
        <v>463</v>
      </c>
      <c r="C137" s="28" t="s">
        <v>1230</v>
      </c>
      <c r="D137" s="28" t="s">
        <v>402</v>
      </c>
    </row>
    <row r="138" spans="1:4" x14ac:dyDescent="0.2">
      <c r="A138" s="28"/>
      <c r="B138" s="28"/>
      <c r="C138" s="28"/>
      <c r="D138" s="28" t="s">
        <v>1045</v>
      </c>
    </row>
    <row r="139" spans="1:4" x14ac:dyDescent="0.2">
      <c r="A139" s="28"/>
      <c r="B139" s="28"/>
      <c r="C139" s="28"/>
      <c r="D139" s="28" t="s">
        <v>1047</v>
      </c>
    </row>
    <row r="140" spans="1:4" x14ac:dyDescent="0.2">
      <c r="A140" s="28" t="s">
        <v>2664</v>
      </c>
      <c r="B140" s="28" t="s">
        <v>104</v>
      </c>
      <c r="C140" s="28" t="s">
        <v>1230</v>
      </c>
      <c r="D140" s="28" t="s">
        <v>402</v>
      </c>
    </row>
    <row r="141" spans="1:4" x14ac:dyDescent="0.2">
      <c r="A141" s="28"/>
      <c r="B141" s="28"/>
      <c r="C141" s="28"/>
      <c r="D141" s="28" t="s">
        <v>1045</v>
      </c>
    </row>
    <row r="142" spans="1:4" x14ac:dyDescent="0.2">
      <c r="A142" s="28" t="s">
        <v>2660</v>
      </c>
      <c r="B142" s="28" t="s">
        <v>105</v>
      </c>
      <c r="C142" s="28" t="s">
        <v>1230</v>
      </c>
      <c r="D142" s="28" t="s">
        <v>402</v>
      </c>
    </row>
    <row r="143" spans="1:4" x14ac:dyDescent="0.2">
      <c r="A143" s="28"/>
      <c r="B143" s="28"/>
      <c r="C143" s="28"/>
      <c r="D143" s="28" t="s">
        <v>1045</v>
      </c>
    </row>
    <row r="144" spans="1:4" x14ac:dyDescent="0.2">
      <c r="A144" s="28" t="s">
        <v>2717</v>
      </c>
      <c r="B144" s="28" t="s">
        <v>1364</v>
      </c>
      <c r="C144" s="28" t="s">
        <v>1230</v>
      </c>
      <c r="D144" s="28" t="s">
        <v>1045</v>
      </c>
    </row>
    <row r="145" spans="1:4" x14ac:dyDescent="0.2">
      <c r="A145" s="28"/>
      <c r="B145" s="28"/>
      <c r="C145" s="28"/>
      <c r="D145" s="28" t="s">
        <v>369</v>
      </c>
    </row>
    <row r="146" spans="1:4" x14ac:dyDescent="0.2">
      <c r="A146" s="28" t="s">
        <v>2733</v>
      </c>
      <c r="B146" s="28" t="s">
        <v>1379</v>
      </c>
      <c r="C146" s="28" t="s">
        <v>1230</v>
      </c>
      <c r="D146" s="28" t="s">
        <v>1045</v>
      </c>
    </row>
    <row r="147" spans="1:4" x14ac:dyDescent="0.2">
      <c r="A147" s="28"/>
      <c r="B147" s="28"/>
      <c r="C147" s="28"/>
      <c r="D147" s="28" t="s">
        <v>369</v>
      </c>
    </row>
    <row r="148" spans="1:4" x14ac:dyDescent="0.2">
      <c r="A148" s="28" t="s">
        <v>2713</v>
      </c>
      <c r="B148" s="28" t="s">
        <v>1369</v>
      </c>
      <c r="C148" s="28" t="s">
        <v>1230</v>
      </c>
      <c r="D148" s="28" t="s">
        <v>1045</v>
      </c>
    </row>
    <row r="149" spans="1:4" x14ac:dyDescent="0.2">
      <c r="A149" s="28"/>
      <c r="B149" s="28"/>
      <c r="C149" s="28"/>
      <c r="D149" s="28" t="s">
        <v>369</v>
      </c>
    </row>
    <row r="150" spans="1:4" x14ac:dyDescent="0.2">
      <c r="A150" s="28" t="s">
        <v>2732</v>
      </c>
      <c r="B150" s="28" t="s">
        <v>1380</v>
      </c>
      <c r="C150" s="28" t="s">
        <v>1230</v>
      </c>
      <c r="D150" s="28" t="s">
        <v>1045</v>
      </c>
    </row>
    <row r="151" spans="1:4" x14ac:dyDescent="0.2">
      <c r="A151" s="28"/>
      <c r="B151" s="28"/>
      <c r="C151" s="28"/>
      <c r="D151" s="28" t="s">
        <v>369</v>
      </c>
    </row>
    <row r="152" spans="1:4" x14ac:dyDescent="0.2">
      <c r="A152" s="28" t="s">
        <v>2712</v>
      </c>
      <c r="B152" s="28" t="s">
        <v>1370</v>
      </c>
      <c r="C152" s="28" t="s">
        <v>1230</v>
      </c>
      <c r="D152" s="28" t="s">
        <v>1045</v>
      </c>
    </row>
    <row r="153" spans="1:4" x14ac:dyDescent="0.2">
      <c r="A153" s="28"/>
      <c r="B153" s="28"/>
      <c r="C153" s="28"/>
      <c r="D153" s="28" t="s">
        <v>369</v>
      </c>
    </row>
    <row r="154" spans="1:4" x14ac:dyDescent="0.2">
      <c r="A154" s="28" t="s">
        <v>2706</v>
      </c>
      <c r="B154" s="28" t="s">
        <v>1372</v>
      </c>
      <c r="C154" s="28" t="s">
        <v>1230</v>
      </c>
      <c r="D154" s="28" t="s">
        <v>1045</v>
      </c>
    </row>
    <row r="155" spans="1:4" x14ac:dyDescent="0.2">
      <c r="A155" s="28"/>
      <c r="B155" s="28"/>
      <c r="C155" s="28"/>
      <c r="D155" s="28" t="s">
        <v>369</v>
      </c>
    </row>
    <row r="156" spans="1:4" x14ac:dyDescent="0.2">
      <c r="A156" s="28" t="s">
        <v>2680</v>
      </c>
      <c r="B156" s="28" t="s">
        <v>1368</v>
      </c>
      <c r="C156" s="28" t="s">
        <v>1230</v>
      </c>
      <c r="D156" s="28" t="s">
        <v>402</v>
      </c>
    </row>
    <row r="157" spans="1:4" x14ac:dyDescent="0.2">
      <c r="A157" s="28"/>
      <c r="B157" s="28"/>
      <c r="C157" s="28"/>
      <c r="D157" s="28" t="s">
        <v>1045</v>
      </c>
    </row>
    <row r="158" spans="1:4" x14ac:dyDescent="0.2">
      <c r="A158" s="28" t="s">
        <v>3013</v>
      </c>
      <c r="B158" s="28" t="s">
        <v>815</v>
      </c>
      <c r="C158" s="28" t="s">
        <v>3014</v>
      </c>
      <c r="D158" s="28" t="s">
        <v>1045</v>
      </c>
    </row>
    <row r="159" spans="1:4" x14ac:dyDescent="0.2">
      <c r="A159" s="28" t="s">
        <v>3015</v>
      </c>
      <c r="B159" s="28" t="s">
        <v>1241</v>
      </c>
      <c r="C159" s="28" t="s">
        <v>3014</v>
      </c>
      <c r="D159" s="28" t="s">
        <v>1045</v>
      </c>
    </row>
    <row r="160" spans="1:4" x14ac:dyDescent="0.2">
      <c r="A160" s="28" t="s">
        <v>3016</v>
      </c>
      <c r="B160" s="28" t="s">
        <v>1242</v>
      </c>
      <c r="C160" s="28" t="s">
        <v>3014</v>
      </c>
      <c r="D160" s="28" t="s">
        <v>1045</v>
      </c>
    </row>
    <row r="161" spans="1:4" x14ac:dyDescent="0.2">
      <c r="A161" s="28" t="s">
        <v>3017</v>
      </c>
      <c r="B161" s="28" t="s">
        <v>1239</v>
      </c>
      <c r="C161" s="28" t="s">
        <v>3014</v>
      </c>
      <c r="D161" s="28" t="s">
        <v>1045</v>
      </c>
    </row>
    <row r="162" spans="1:4" x14ac:dyDescent="0.2">
      <c r="A162" s="28" t="s">
        <v>3018</v>
      </c>
      <c r="B162" s="28" t="s">
        <v>420</v>
      </c>
      <c r="C162" s="28" t="s">
        <v>3014</v>
      </c>
      <c r="D162" s="28" t="s">
        <v>1045</v>
      </c>
    </row>
    <row r="163" spans="1:4" x14ac:dyDescent="0.2">
      <c r="A163" s="28" t="s">
        <v>3019</v>
      </c>
      <c r="B163" s="28" t="s">
        <v>422</v>
      </c>
      <c r="C163" s="28" t="s">
        <v>3014</v>
      </c>
      <c r="D163" s="28" t="s">
        <v>1045</v>
      </c>
    </row>
    <row r="164" spans="1:4" x14ac:dyDescent="0.2">
      <c r="A164" s="28" t="s">
        <v>3020</v>
      </c>
      <c r="B164" s="28" t="s">
        <v>410</v>
      </c>
      <c r="C164" s="28" t="s">
        <v>3014</v>
      </c>
      <c r="D164" s="28" t="s">
        <v>1045</v>
      </c>
    </row>
    <row r="165" spans="1:4" x14ac:dyDescent="0.2">
      <c r="A165" s="28" t="s">
        <v>3021</v>
      </c>
      <c r="B165" s="28" t="s">
        <v>365</v>
      </c>
      <c r="C165" s="28" t="s">
        <v>3014</v>
      </c>
      <c r="D165" s="28" t="s">
        <v>1045</v>
      </c>
    </row>
    <row r="166" spans="1:4" x14ac:dyDescent="0.2">
      <c r="A166" s="28" t="s">
        <v>3022</v>
      </c>
      <c r="B166" s="28" t="s">
        <v>45</v>
      </c>
      <c r="C166" s="28" t="s">
        <v>3014</v>
      </c>
      <c r="D166" s="28" t="s">
        <v>1045</v>
      </c>
    </row>
    <row r="167" spans="1:4" x14ac:dyDescent="0.2">
      <c r="A167" s="28" t="s">
        <v>3023</v>
      </c>
      <c r="B167" s="28" t="s">
        <v>677</v>
      </c>
      <c r="C167" s="28" t="s">
        <v>3014</v>
      </c>
      <c r="D167" s="28" t="s">
        <v>1045</v>
      </c>
    </row>
    <row r="168" spans="1:4" x14ac:dyDescent="0.2">
      <c r="A168" s="28" t="s">
        <v>3024</v>
      </c>
      <c r="B168" s="28" t="s">
        <v>678</v>
      </c>
      <c r="C168" s="28" t="s">
        <v>3014</v>
      </c>
      <c r="D168" s="28" t="s">
        <v>1045</v>
      </c>
    </row>
    <row r="169" spans="1:4" x14ac:dyDescent="0.2">
      <c r="A169" s="28" t="s">
        <v>3025</v>
      </c>
      <c r="B169" s="28" t="s">
        <v>619</v>
      </c>
      <c r="C169" s="28" t="s">
        <v>3014</v>
      </c>
      <c r="D169" s="28" t="s">
        <v>1045</v>
      </c>
    </row>
    <row r="170" spans="1:4" x14ac:dyDescent="0.2">
      <c r="A170" s="28" t="s">
        <v>3026</v>
      </c>
      <c r="B170" s="28" t="s">
        <v>1167</v>
      </c>
      <c r="C170" s="28" t="s">
        <v>3014</v>
      </c>
      <c r="D170" s="28" t="s">
        <v>1045</v>
      </c>
    </row>
    <row r="171" spans="1:4" x14ac:dyDescent="0.2">
      <c r="A171" s="28" t="s">
        <v>3027</v>
      </c>
      <c r="B171" s="28" t="s">
        <v>672</v>
      </c>
      <c r="C171" s="28" t="s">
        <v>3014</v>
      </c>
      <c r="D171" s="28" t="s">
        <v>1045</v>
      </c>
    </row>
    <row r="172" spans="1:4" x14ac:dyDescent="0.2">
      <c r="A172" s="28" t="s">
        <v>3028</v>
      </c>
      <c r="B172" s="28" t="s">
        <v>813</v>
      </c>
      <c r="C172" s="28" t="s">
        <v>3014</v>
      </c>
      <c r="D172" s="28" t="s">
        <v>1045</v>
      </c>
    </row>
    <row r="173" spans="1:4" x14ac:dyDescent="0.2">
      <c r="A173" s="28" t="s">
        <v>3029</v>
      </c>
      <c r="B173" s="28" t="s">
        <v>812</v>
      </c>
      <c r="C173" s="28" t="s">
        <v>3014</v>
      </c>
      <c r="D173" s="28" t="s">
        <v>1045</v>
      </c>
    </row>
    <row r="174" spans="1:4" x14ac:dyDescent="0.2">
      <c r="A174" s="28" t="s">
        <v>3030</v>
      </c>
      <c r="B174" s="28" t="s">
        <v>620</v>
      </c>
      <c r="C174" s="28" t="s">
        <v>3014</v>
      </c>
      <c r="D174" s="28" t="s">
        <v>1045</v>
      </c>
    </row>
    <row r="175" spans="1:4" x14ac:dyDescent="0.2">
      <c r="A175" s="28" t="s">
        <v>3031</v>
      </c>
      <c r="B175" s="28" t="s">
        <v>621</v>
      </c>
      <c r="C175" s="28" t="s">
        <v>3014</v>
      </c>
      <c r="D175" s="28" t="s">
        <v>1045</v>
      </c>
    </row>
    <row r="176" spans="1:4" x14ac:dyDescent="0.2">
      <c r="A176" s="28" t="s">
        <v>3032</v>
      </c>
      <c r="B176" s="28" t="s">
        <v>1578</v>
      </c>
      <c r="C176" s="28" t="s">
        <v>3014</v>
      </c>
      <c r="D176" s="28" t="s">
        <v>1045</v>
      </c>
    </row>
    <row r="177" spans="1:4" x14ac:dyDescent="0.2">
      <c r="A177" s="28" t="s">
        <v>3033</v>
      </c>
      <c r="B177" s="28" t="s">
        <v>897</v>
      </c>
      <c r="C177" s="28" t="s">
        <v>3014</v>
      </c>
      <c r="D177" s="28" t="s">
        <v>1045</v>
      </c>
    </row>
    <row r="178" spans="1:4" x14ac:dyDescent="0.2">
      <c r="A178" s="28" t="s">
        <v>3034</v>
      </c>
      <c r="B178" s="28" t="s">
        <v>899</v>
      </c>
      <c r="C178" s="28" t="s">
        <v>3014</v>
      </c>
      <c r="D178" s="28" t="s">
        <v>1045</v>
      </c>
    </row>
    <row r="179" spans="1:4" x14ac:dyDescent="0.2">
      <c r="A179" s="28" t="s">
        <v>3035</v>
      </c>
      <c r="B179" s="28" t="s">
        <v>901</v>
      </c>
      <c r="C179" s="28" t="s">
        <v>3014</v>
      </c>
      <c r="D179" s="28" t="s">
        <v>1045</v>
      </c>
    </row>
    <row r="180" spans="1:4" x14ac:dyDescent="0.2">
      <c r="A180" s="28" t="s">
        <v>3036</v>
      </c>
      <c r="B180" s="28" t="s">
        <v>2938</v>
      </c>
      <c r="C180" s="28" t="s">
        <v>3014</v>
      </c>
      <c r="D180" s="28" t="s">
        <v>1045</v>
      </c>
    </row>
    <row r="181" spans="1:4" x14ac:dyDescent="0.2">
      <c r="A181" s="28" t="s">
        <v>3037</v>
      </c>
      <c r="B181" s="28" t="s">
        <v>898</v>
      </c>
      <c r="C181" s="28" t="s">
        <v>3014</v>
      </c>
      <c r="D181" s="28" t="s">
        <v>1045</v>
      </c>
    </row>
    <row r="182" spans="1:4" x14ac:dyDescent="0.2">
      <c r="A182" s="28"/>
      <c r="B182" s="28"/>
      <c r="C182" s="28"/>
      <c r="D182" s="28" t="s">
        <v>403</v>
      </c>
    </row>
    <row r="183" spans="1:4" x14ac:dyDescent="0.2">
      <c r="A183" s="28" t="s">
        <v>3038</v>
      </c>
      <c r="B183" s="28" t="s">
        <v>900</v>
      </c>
      <c r="C183" s="28" t="s">
        <v>3014</v>
      </c>
      <c r="D183" s="28" t="s">
        <v>1045</v>
      </c>
    </row>
    <row r="184" spans="1:4" x14ac:dyDescent="0.2">
      <c r="A184" s="28"/>
      <c r="B184" s="28"/>
      <c r="C184" s="28"/>
      <c r="D184" s="28" t="s">
        <v>403</v>
      </c>
    </row>
    <row r="185" spans="1:4" x14ac:dyDescent="0.2">
      <c r="A185" s="28" t="s">
        <v>3039</v>
      </c>
      <c r="B185" s="28" t="s">
        <v>1366</v>
      </c>
      <c r="C185" s="28" t="s">
        <v>3014</v>
      </c>
      <c r="D185" s="28" t="s">
        <v>1045</v>
      </c>
    </row>
    <row r="186" spans="1:4" x14ac:dyDescent="0.2">
      <c r="A186" s="28" t="s">
        <v>3040</v>
      </c>
      <c r="B186" s="28" t="s">
        <v>1365</v>
      </c>
      <c r="C186" s="28" t="s">
        <v>3014</v>
      </c>
      <c r="D186" s="28" t="s">
        <v>1045</v>
      </c>
    </row>
    <row r="187" spans="1:4" x14ac:dyDescent="0.2">
      <c r="A187" s="28" t="s">
        <v>3041</v>
      </c>
      <c r="B187" s="28" t="s">
        <v>1381</v>
      </c>
      <c r="C187" s="28" t="s">
        <v>3014</v>
      </c>
      <c r="D187" s="28" t="s">
        <v>1045</v>
      </c>
    </row>
    <row r="188" spans="1:4" x14ac:dyDescent="0.2">
      <c r="A188" s="28" t="s">
        <v>3042</v>
      </c>
      <c r="B188" s="28" t="s">
        <v>896</v>
      </c>
      <c r="C188" s="28" t="s">
        <v>3014</v>
      </c>
      <c r="D188" s="28" t="s">
        <v>1045</v>
      </c>
    </row>
    <row r="189" spans="1:4" x14ac:dyDescent="0.2">
      <c r="A189" s="28" t="s">
        <v>3043</v>
      </c>
      <c r="B189" s="28" t="s">
        <v>577</v>
      </c>
      <c r="C189" s="28" t="s">
        <v>3014</v>
      </c>
      <c r="D189" s="28" t="s">
        <v>1045</v>
      </c>
    </row>
    <row r="190" spans="1:4" x14ac:dyDescent="0.2">
      <c r="A190" s="28" t="s">
        <v>3044</v>
      </c>
      <c r="B190" s="28" t="s">
        <v>569</v>
      </c>
      <c r="C190" s="28" t="s">
        <v>3014</v>
      </c>
      <c r="D190" s="28" t="s">
        <v>1045</v>
      </c>
    </row>
    <row r="191" spans="1:4" x14ac:dyDescent="0.2">
      <c r="A191" s="28" t="s">
        <v>3045</v>
      </c>
      <c r="B191" s="28" t="s">
        <v>579</v>
      </c>
      <c r="C191" s="28" t="s">
        <v>3014</v>
      </c>
      <c r="D191" s="28" t="s">
        <v>1045</v>
      </c>
    </row>
    <row r="192" spans="1:4" x14ac:dyDescent="0.2">
      <c r="A192" s="28" t="s">
        <v>3046</v>
      </c>
      <c r="B192" s="28" t="s">
        <v>581</v>
      </c>
      <c r="C192" s="28" t="s">
        <v>3014</v>
      </c>
      <c r="D192" s="28" t="s">
        <v>1045</v>
      </c>
    </row>
    <row r="193" spans="1:4" x14ac:dyDescent="0.2">
      <c r="A193" s="28" t="s">
        <v>3047</v>
      </c>
      <c r="B193" s="28" t="s">
        <v>571</v>
      </c>
      <c r="C193" s="28" t="s">
        <v>3014</v>
      </c>
      <c r="D193" s="28" t="s">
        <v>1045</v>
      </c>
    </row>
    <row r="194" spans="1:4" x14ac:dyDescent="0.2">
      <c r="A194" s="28" t="s">
        <v>3048</v>
      </c>
      <c r="B194" s="28" t="s">
        <v>314</v>
      </c>
      <c r="C194" s="28" t="s">
        <v>3014</v>
      </c>
      <c r="D194" s="28" t="s">
        <v>1045</v>
      </c>
    </row>
    <row r="195" spans="1:4" x14ac:dyDescent="0.2">
      <c r="A195" s="28" t="s">
        <v>3049</v>
      </c>
      <c r="B195" s="28" t="s">
        <v>573</v>
      </c>
      <c r="C195" s="28" t="s">
        <v>3014</v>
      </c>
      <c r="D195" s="28" t="s">
        <v>1045</v>
      </c>
    </row>
    <row r="196" spans="1:4" x14ac:dyDescent="0.2">
      <c r="A196" s="28" t="s">
        <v>3050</v>
      </c>
      <c r="B196" s="28" t="s">
        <v>575</v>
      </c>
      <c r="C196" s="28" t="s">
        <v>3014</v>
      </c>
      <c r="D196" s="28" t="s">
        <v>1045</v>
      </c>
    </row>
    <row r="197" spans="1:4" x14ac:dyDescent="0.2">
      <c r="A197" s="28" t="s">
        <v>3051</v>
      </c>
      <c r="B197" s="28" t="s">
        <v>567</v>
      </c>
      <c r="C197" s="28" t="s">
        <v>3014</v>
      </c>
      <c r="D197" s="28" t="s">
        <v>1045</v>
      </c>
    </row>
    <row r="198" spans="1:4" x14ac:dyDescent="0.2">
      <c r="A198" s="28" t="s">
        <v>3052</v>
      </c>
      <c r="B198" s="28" t="s">
        <v>587</v>
      </c>
      <c r="C198" s="28" t="s">
        <v>3014</v>
      </c>
      <c r="D198" s="28" t="s">
        <v>1045</v>
      </c>
    </row>
    <row r="199" spans="1:4" x14ac:dyDescent="0.2">
      <c r="A199" s="28" t="s">
        <v>3053</v>
      </c>
      <c r="B199" s="28" t="s">
        <v>583</v>
      </c>
      <c r="C199" s="28" t="s">
        <v>3014</v>
      </c>
      <c r="D199" s="28" t="s">
        <v>1045</v>
      </c>
    </row>
    <row r="200" spans="1:4" x14ac:dyDescent="0.2">
      <c r="A200" s="28" t="s">
        <v>3054</v>
      </c>
      <c r="B200" s="28" t="s">
        <v>310</v>
      </c>
      <c r="C200" s="28" t="s">
        <v>3014</v>
      </c>
      <c r="D200" s="28" t="s">
        <v>1045</v>
      </c>
    </row>
    <row r="201" spans="1:4" x14ac:dyDescent="0.2">
      <c r="A201" s="28" t="s">
        <v>3055</v>
      </c>
      <c r="B201" s="28" t="s">
        <v>585</v>
      </c>
      <c r="C201" s="28" t="s">
        <v>3014</v>
      </c>
      <c r="D201" s="28" t="s">
        <v>1045</v>
      </c>
    </row>
    <row r="202" spans="1:4" x14ac:dyDescent="0.2">
      <c r="A202" s="28" t="s">
        <v>3056</v>
      </c>
      <c r="B202" s="28" t="s">
        <v>312</v>
      </c>
      <c r="C202" s="28" t="s">
        <v>3014</v>
      </c>
      <c r="D202" s="28" t="s">
        <v>1045</v>
      </c>
    </row>
    <row r="203" spans="1:4" x14ac:dyDescent="0.2">
      <c r="A203" s="28" t="s">
        <v>3057</v>
      </c>
      <c r="B203" s="28" t="s">
        <v>784</v>
      </c>
      <c r="C203" s="28" t="s">
        <v>3014</v>
      </c>
      <c r="D203" s="28" t="s">
        <v>1045</v>
      </c>
    </row>
    <row r="204" spans="1:4" x14ac:dyDescent="0.2">
      <c r="A204" s="28"/>
      <c r="B204" s="28"/>
      <c r="C204" s="28"/>
      <c r="D204" s="28" t="s">
        <v>403</v>
      </c>
    </row>
    <row r="205" spans="1:4" x14ac:dyDescent="0.2">
      <c r="A205" s="28" t="s">
        <v>3058</v>
      </c>
      <c r="B205" s="28" t="s">
        <v>1910</v>
      </c>
      <c r="C205" s="28" t="s">
        <v>3014</v>
      </c>
      <c r="D205" s="28" t="s">
        <v>1045</v>
      </c>
    </row>
    <row r="206" spans="1:4" x14ac:dyDescent="0.2">
      <c r="A206" s="28"/>
      <c r="B206" s="28"/>
      <c r="C206" s="28"/>
      <c r="D206" s="28" t="s">
        <v>403</v>
      </c>
    </row>
    <row r="207" spans="1:4" x14ac:dyDescent="0.2">
      <c r="A207" s="28" t="s">
        <v>3059</v>
      </c>
      <c r="B207" s="28" t="s">
        <v>1581</v>
      </c>
      <c r="C207" s="28" t="s">
        <v>3014</v>
      </c>
      <c r="D207" s="28" t="s">
        <v>1045</v>
      </c>
    </row>
    <row r="208" spans="1:4" x14ac:dyDescent="0.2">
      <c r="A208" s="28"/>
      <c r="B208" s="28"/>
      <c r="C208" s="28"/>
      <c r="D208" s="28" t="s">
        <v>403</v>
      </c>
    </row>
    <row r="209" spans="1:4" x14ac:dyDescent="0.2">
      <c r="A209" s="28" t="s">
        <v>3060</v>
      </c>
      <c r="B209" s="28" t="s">
        <v>776</v>
      </c>
      <c r="C209" s="28" t="s">
        <v>3014</v>
      </c>
      <c r="D209" s="28" t="s">
        <v>1045</v>
      </c>
    </row>
    <row r="210" spans="1:4" x14ac:dyDescent="0.2">
      <c r="A210" s="28" t="s">
        <v>3061</v>
      </c>
      <c r="B210" s="28" t="s">
        <v>803</v>
      </c>
      <c r="C210" s="28" t="s">
        <v>3014</v>
      </c>
      <c r="D210" s="28" t="s">
        <v>1045</v>
      </c>
    </row>
    <row r="211" spans="1:4" x14ac:dyDescent="0.2">
      <c r="A211" s="28" t="s">
        <v>3062</v>
      </c>
      <c r="B211" s="28" t="s">
        <v>805</v>
      </c>
      <c r="C211" s="28" t="s">
        <v>3014</v>
      </c>
      <c r="D211" s="28" t="s">
        <v>1045</v>
      </c>
    </row>
    <row r="212" spans="1:4" x14ac:dyDescent="0.2">
      <c r="A212" s="28" t="s">
        <v>3063</v>
      </c>
      <c r="B212" s="28" t="s">
        <v>807</v>
      </c>
      <c r="C212" s="28" t="s">
        <v>3014</v>
      </c>
      <c r="D212" s="28" t="s">
        <v>1045</v>
      </c>
    </row>
    <row r="213" spans="1:4" x14ac:dyDescent="0.2">
      <c r="A213" s="28" t="s">
        <v>3064</v>
      </c>
      <c r="B213" s="28" t="s">
        <v>774</v>
      </c>
      <c r="C213" s="28" t="s">
        <v>3014</v>
      </c>
      <c r="D213" s="28" t="s">
        <v>1045</v>
      </c>
    </row>
    <row r="214" spans="1:4" x14ac:dyDescent="0.2">
      <c r="A214" s="28" t="s">
        <v>3065</v>
      </c>
      <c r="B214" s="28" t="s">
        <v>786</v>
      </c>
      <c r="C214" s="28" t="s">
        <v>3014</v>
      </c>
      <c r="D214" s="28" t="s">
        <v>1045</v>
      </c>
    </row>
    <row r="215" spans="1:4" x14ac:dyDescent="0.2">
      <c r="A215" s="28" t="s">
        <v>3066</v>
      </c>
      <c r="B215" s="28" t="s">
        <v>778</v>
      </c>
      <c r="C215" s="28" t="s">
        <v>3014</v>
      </c>
      <c r="D215" s="28" t="s">
        <v>1045</v>
      </c>
    </row>
    <row r="216" spans="1:4" x14ac:dyDescent="0.2">
      <c r="A216" s="28" t="s">
        <v>3067</v>
      </c>
      <c r="B216" s="28" t="s">
        <v>782</v>
      </c>
      <c r="C216" s="28" t="s">
        <v>3014</v>
      </c>
      <c r="D216" s="28" t="s">
        <v>1045</v>
      </c>
    </row>
    <row r="217" spans="1:4" x14ac:dyDescent="0.2">
      <c r="A217" s="28"/>
      <c r="B217" s="28"/>
      <c r="C217" s="28"/>
      <c r="D217" s="28" t="s">
        <v>403</v>
      </c>
    </row>
    <row r="218" spans="1:4" x14ac:dyDescent="0.2">
      <c r="A218" s="28" t="s">
        <v>3068</v>
      </c>
      <c r="B218" s="28" t="s">
        <v>780</v>
      </c>
      <c r="C218" s="28" t="s">
        <v>3014</v>
      </c>
      <c r="D218" s="28" t="s">
        <v>1045</v>
      </c>
    </row>
    <row r="219" spans="1:4" x14ac:dyDescent="0.2">
      <c r="A219" s="28" t="s">
        <v>3069</v>
      </c>
      <c r="B219" s="28" t="s">
        <v>788</v>
      </c>
      <c r="C219" s="28" t="s">
        <v>3014</v>
      </c>
      <c r="D219" s="28" t="s">
        <v>1045</v>
      </c>
    </row>
    <row r="220" spans="1:4" x14ac:dyDescent="0.2">
      <c r="A220" s="28"/>
      <c r="B220" s="28"/>
      <c r="C220" s="28"/>
      <c r="D220" s="28" t="s">
        <v>403</v>
      </c>
    </row>
    <row r="221" spans="1:4" x14ac:dyDescent="0.2">
      <c r="A221" s="28" t="s">
        <v>3070</v>
      </c>
      <c r="B221" s="28" t="s">
        <v>790</v>
      </c>
      <c r="C221" s="28" t="s">
        <v>3014</v>
      </c>
      <c r="D221" s="28" t="s">
        <v>1045</v>
      </c>
    </row>
    <row r="222" spans="1:4" x14ac:dyDescent="0.2">
      <c r="A222" s="28"/>
      <c r="B222" s="28"/>
      <c r="C222" s="28"/>
      <c r="D222" s="28" t="s">
        <v>403</v>
      </c>
    </row>
    <row r="223" spans="1:4" x14ac:dyDescent="0.2">
      <c r="A223" s="28" t="s">
        <v>3071</v>
      </c>
      <c r="B223" s="28" t="s">
        <v>797</v>
      </c>
      <c r="C223" s="28" t="s">
        <v>3014</v>
      </c>
      <c r="D223" s="28" t="s">
        <v>1045</v>
      </c>
    </row>
    <row r="224" spans="1:4" x14ac:dyDescent="0.2">
      <c r="A224" s="28" t="s">
        <v>3072</v>
      </c>
      <c r="B224" s="28" t="s">
        <v>799</v>
      </c>
      <c r="C224" s="28" t="s">
        <v>3014</v>
      </c>
      <c r="D224" s="28" t="s">
        <v>1045</v>
      </c>
    </row>
    <row r="225" spans="1:4" x14ac:dyDescent="0.2">
      <c r="A225" s="28" t="s">
        <v>3073</v>
      </c>
      <c r="B225" s="28" t="s">
        <v>801</v>
      </c>
      <c r="C225" s="28" t="s">
        <v>3014</v>
      </c>
      <c r="D225" s="28" t="s">
        <v>1045</v>
      </c>
    </row>
    <row r="226" spans="1:4" x14ac:dyDescent="0.2">
      <c r="A226" s="28" t="s">
        <v>3074</v>
      </c>
      <c r="B226" s="28" t="s">
        <v>792</v>
      </c>
      <c r="C226" s="28" t="s">
        <v>3014</v>
      </c>
      <c r="D226" s="28" t="s">
        <v>1045</v>
      </c>
    </row>
    <row r="227" spans="1:4" x14ac:dyDescent="0.2">
      <c r="A227" s="28" t="s">
        <v>3075</v>
      </c>
      <c r="B227" s="28" t="s">
        <v>772</v>
      </c>
      <c r="C227" s="28" t="s">
        <v>3014</v>
      </c>
      <c r="D227" s="28" t="s">
        <v>1045</v>
      </c>
    </row>
    <row r="228" spans="1:4" x14ac:dyDescent="0.2">
      <c r="A228" s="28" t="s">
        <v>3076</v>
      </c>
      <c r="B228" s="28" t="s">
        <v>2940</v>
      </c>
      <c r="C228" s="28" t="s">
        <v>3014</v>
      </c>
      <c r="D228" s="28" t="s">
        <v>1045</v>
      </c>
    </row>
    <row r="229" spans="1:4" x14ac:dyDescent="0.2">
      <c r="A229" s="28" t="s">
        <v>3077</v>
      </c>
      <c r="B229" s="28" t="s">
        <v>673</v>
      </c>
      <c r="C229" s="28" t="s">
        <v>3014</v>
      </c>
      <c r="D229" s="28" t="s">
        <v>1045</v>
      </c>
    </row>
    <row r="230" spans="1:4" x14ac:dyDescent="0.2">
      <c r="A230" s="28" t="s">
        <v>3078</v>
      </c>
      <c r="B230" s="28" t="s">
        <v>675</v>
      </c>
      <c r="C230" s="28" t="s">
        <v>3014</v>
      </c>
      <c r="D230" s="28" t="s">
        <v>1045</v>
      </c>
    </row>
    <row r="231" spans="1:4" x14ac:dyDescent="0.2">
      <c r="A231" s="28" t="s">
        <v>3079</v>
      </c>
      <c r="B231" s="28" t="s">
        <v>1243</v>
      </c>
      <c r="C231" s="28" t="s">
        <v>3014</v>
      </c>
      <c r="D231" s="28" t="s">
        <v>1045</v>
      </c>
    </row>
    <row r="232" spans="1:4" x14ac:dyDescent="0.2">
      <c r="A232" s="28" t="s">
        <v>3080</v>
      </c>
      <c r="B232" s="28" t="s">
        <v>193</v>
      </c>
      <c r="C232" s="28" t="s">
        <v>3014</v>
      </c>
      <c r="D232" s="28" t="s">
        <v>1045</v>
      </c>
    </row>
    <row r="233" spans="1:4" x14ac:dyDescent="0.2">
      <c r="A233" s="28" t="s">
        <v>3081</v>
      </c>
      <c r="B233" s="28" t="s">
        <v>191</v>
      </c>
      <c r="C233" s="28" t="s">
        <v>3014</v>
      </c>
      <c r="D233" s="28" t="s">
        <v>1045</v>
      </c>
    </row>
    <row r="234" spans="1:4" x14ac:dyDescent="0.2">
      <c r="A234" s="28" t="s">
        <v>3082</v>
      </c>
      <c r="B234" s="28" t="s">
        <v>1245</v>
      </c>
      <c r="C234" s="28" t="s">
        <v>3014</v>
      </c>
      <c r="D234" s="28" t="s">
        <v>1045</v>
      </c>
    </row>
    <row r="235" spans="1:4" x14ac:dyDescent="0.2">
      <c r="A235" s="28" t="s">
        <v>3083</v>
      </c>
      <c r="B235" s="28" t="s">
        <v>2297</v>
      </c>
      <c r="C235" s="28" t="s">
        <v>3014</v>
      </c>
      <c r="D235" s="28" t="s">
        <v>1045</v>
      </c>
    </row>
    <row r="236" spans="1:4" x14ac:dyDescent="0.2">
      <c r="A236" s="28" t="s">
        <v>3084</v>
      </c>
      <c r="B236" s="28" t="s">
        <v>1158</v>
      </c>
      <c r="C236" s="28" t="s">
        <v>3014</v>
      </c>
      <c r="D236" s="28" t="s">
        <v>1045</v>
      </c>
    </row>
    <row r="237" spans="1:4" x14ac:dyDescent="0.2">
      <c r="A237" s="28" t="s">
        <v>3085</v>
      </c>
      <c r="B237" s="28" t="s">
        <v>1170</v>
      </c>
      <c r="C237" s="28" t="s">
        <v>3014</v>
      </c>
      <c r="D237" s="28" t="s">
        <v>1045</v>
      </c>
    </row>
    <row r="238" spans="1:4" x14ac:dyDescent="0.2">
      <c r="A238" s="28" t="s">
        <v>3086</v>
      </c>
      <c r="B238" s="28" t="s">
        <v>809</v>
      </c>
      <c r="C238" s="28" t="s">
        <v>3014</v>
      </c>
      <c r="D238" s="28" t="s">
        <v>1045</v>
      </c>
    </row>
    <row r="239" spans="1:4" x14ac:dyDescent="0.2">
      <c r="A239" s="28" t="s">
        <v>3087</v>
      </c>
      <c r="B239" s="28" t="s">
        <v>1165</v>
      </c>
      <c r="C239" s="28" t="s">
        <v>3014</v>
      </c>
      <c r="D239" s="28" t="s">
        <v>1045</v>
      </c>
    </row>
    <row r="240" spans="1:4" x14ac:dyDescent="0.2">
      <c r="A240" s="28" t="s">
        <v>3088</v>
      </c>
      <c r="B240" s="28" t="s">
        <v>623</v>
      </c>
      <c r="C240" s="28" t="s">
        <v>3014</v>
      </c>
      <c r="D240" s="28" t="s">
        <v>1045</v>
      </c>
    </row>
    <row r="241" spans="1:4" x14ac:dyDescent="0.2">
      <c r="A241" s="28" t="s">
        <v>3089</v>
      </c>
      <c r="B241" s="28" t="s">
        <v>624</v>
      </c>
      <c r="C241" s="28" t="s">
        <v>3014</v>
      </c>
      <c r="D241" s="28" t="s">
        <v>1045</v>
      </c>
    </row>
    <row r="242" spans="1:4" x14ac:dyDescent="0.2">
      <c r="A242" s="28" t="s">
        <v>3090</v>
      </c>
      <c r="B242" s="28" t="s">
        <v>625</v>
      </c>
      <c r="C242" s="28" t="s">
        <v>3014</v>
      </c>
      <c r="D242" s="28" t="s">
        <v>1045</v>
      </c>
    </row>
    <row r="243" spans="1:4" x14ac:dyDescent="0.2">
      <c r="A243" s="28" t="s">
        <v>3091</v>
      </c>
      <c r="B243" s="28" t="s">
        <v>626</v>
      </c>
      <c r="C243" s="28" t="s">
        <v>3014</v>
      </c>
      <c r="D243" s="28" t="s">
        <v>1045</v>
      </c>
    </row>
    <row r="244" spans="1:4" x14ac:dyDescent="0.2">
      <c r="A244" s="28" t="s">
        <v>3092</v>
      </c>
      <c r="B244" s="28" t="s">
        <v>627</v>
      </c>
      <c r="C244" s="28" t="s">
        <v>3014</v>
      </c>
      <c r="D244" s="28" t="s">
        <v>1045</v>
      </c>
    </row>
    <row r="245" spans="1:4" x14ac:dyDescent="0.2">
      <c r="A245" s="28" t="s">
        <v>3093</v>
      </c>
      <c r="B245" s="28" t="s">
        <v>628</v>
      </c>
      <c r="C245" s="28" t="s">
        <v>3014</v>
      </c>
      <c r="D245" s="28" t="s">
        <v>1045</v>
      </c>
    </row>
    <row r="246" spans="1:4" x14ac:dyDescent="0.2">
      <c r="A246" s="28" t="s">
        <v>3094</v>
      </c>
      <c r="B246" s="28" t="s">
        <v>660</v>
      </c>
      <c r="C246" s="28" t="s">
        <v>3014</v>
      </c>
      <c r="D246" s="28" t="s">
        <v>1045</v>
      </c>
    </row>
    <row r="247" spans="1:4" x14ac:dyDescent="0.2">
      <c r="A247" s="28" t="s">
        <v>3095</v>
      </c>
      <c r="B247" s="28" t="s">
        <v>661</v>
      </c>
      <c r="C247" s="28" t="s">
        <v>3014</v>
      </c>
      <c r="D247" s="28" t="s">
        <v>1045</v>
      </c>
    </row>
    <row r="248" spans="1:4" x14ac:dyDescent="0.2">
      <c r="A248" s="28" t="s">
        <v>3096</v>
      </c>
      <c r="B248" s="28" t="s">
        <v>662</v>
      </c>
      <c r="C248" s="28" t="s">
        <v>3014</v>
      </c>
      <c r="D248" s="28" t="s">
        <v>1045</v>
      </c>
    </row>
    <row r="249" spans="1:4" x14ac:dyDescent="0.2">
      <c r="A249" s="28" t="s">
        <v>3097</v>
      </c>
      <c r="B249" s="28" t="s">
        <v>663</v>
      </c>
      <c r="C249" s="28" t="s">
        <v>3014</v>
      </c>
      <c r="D249" s="28" t="s">
        <v>1045</v>
      </c>
    </row>
    <row r="250" spans="1:4" x14ac:dyDescent="0.2">
      <c r="A250" s="28" t="s">
        <v>3098</v>
      </c>
      <c r="B250" s="28" t="s">
        <v>664</v>
      </c>
      <c r="C250" s="28" t="s">
        <v>3014</v>
      </c>
      <c r="D250" s="28" t="s">
        <v>1045</v>
      </c>
    </row>
    <row r="251" spans="1:4" x14ac:dyDescent="0.2">
      <c r="A251" s="28" t="s">
        <v>3099</v>
      </c>
      <c r="B251" s="28" t="s">
        <v>622</v>
      </c>
      <c r="C251" s="28" t="s">
        <v>3014</v>
      </c>
      <c r="D251" s="28" t="s">
        <v>1045</v>
      </c>
    </row>
    <row r="252" spans="1:4" x14ac:dyDescent="0.2">
      <c r="A252" s="28" t="s">
        <v>3100</v>
      </c>
      <c r="B252" s="28" t="s">
        <v>665</v>
      </c>
      <c r="C252" s="28" t="s">
        <v>3014</v>
      </c>
      <c r="D252" s="28" t="s">
        <v>1045</v>
      </c>
    </row>
    <row r="253" spans="1:4" x14ac:dyDescent="0.2">
      <c r="A253" s="28" t="s">
        <v>3101</v>
      </c>
      <c r="B253" s="28" t="s">
        <v>666</v>
      </c>
      <c r="C253" s="28" t="s">
        <v>3014</v>
      </c>
      <c r="D253" s="28" t="s">
        <v>1045</v>
      </c>
    </row>
    <row r="254" spans="1:4" x14ac:dyDescent="0.2">
      <c r="A254" s="28" t="s">
        <v>3102</v>
      </c>
      <c r="B254" s="28" t="s">
        <v>589</v>
      </c>
      <c r="C254" s="28" t="s">
        <v>3014</v>
      </c>
      <c r="D254" s="28" t="s">
        <v>1045</v>
      </c>
    </row>
    <row r="255" spans="1:4" x14ac:dyDescent="0.2">
      <c r="A255" s="28" t="s">
        <v>3103</v>
      </c>
      <c r="B255" s="28" t="s">
        <v>667</v>
      </c>
      <c r="C255" s="28" t="s">
        <v>3014</v>
      </c>
      <c r="D255" s="28" t="s">
        <v>1045</v>
      </c>
    </row>
    <row r="256" spans="1:4" x14ac:dyDescent="0.2">
      <c r="A256" s="28" t="s">
        <v>3104</v>
      </c>
      <c r="B256" s="28" t="s">
        <v>668</v>
      </c>
      <c r="C256" s="28" t="s">
        <v>3014</v>
      </c>
      <c r="D256" s="28" t="s">
        <v>1045</v>
      </c>
    </row>
    <row r="257" spans="1:4" x14ac:dyDescent="0.2">
      <c r="A257" s="28" t="s">
        <v>3105</v>
      </c>
      <c r="B257" s="28" t="s">
        <v>669</v>
      </c>
      <c r="C257" s="28" t="s">
        <v>3014</v>
      </c>
      <c r="D257" s="28" t="s">
        <v>1045</v>
      </c>
    </row>
    <row r="258" spans="1:4" x14ac:dyDescent="0.2">
      <c r="A258" s="28" t="s">
        <v>3106</v>
      </c>
      <c r="B258" s="28" t="s">
        <v>670</v>
      </c>
      <c r="C258" s="28" t="s">
        <v>3014</v>
      </c>
      <c r="D258" s="28" t="s">
        <v>1045</v>
      </c>
    </row>
    <row r="259" spans="1:4" x14ac:dyDescent="0.2">
      <c r="A259" s="28" t="s">
        <v>3107</v>
      </c>
      <c r="B259" s="28" t="s">
        <v>671</v>
      </c>
      <c r="C259" s="28" t="s">
        <v>3014</v>
      </c>
      <c r="D259" s="28" t="s">
        <v>1045</v>
      </c>
    </row>
    <row r="260" spans="1:4" x14ac:dyDescent="0.2">
      <c r="A260" s="28" t="s">
        <v>3108</v>
      </c>
      <c r="B260" s="28" t="s">
        <v>811</v>
      </c>
      <c r="C260" s="28" t="s">
        <v>3014</v>
      </c>
      <c r="D260" s="28" t="s">
        <v>1045</v>
      </c>
    </row>
    <row r="261" spans="1:4" x14ac:dyDescent="0.2">
      <c r="A261" s="28" t="s">
        <v>2422</v>
      </c>
      <c r="B261" s="28" t="s">
        <v>1863</v>
      </c>
      <c r="C261" s="28" t="s">
        <v>947</v>
      </c>
      <c r="D261" s="28" t="s">
        <v>401</v>
      </c>
    </row>
    <row r="262" spans="1:4" x14ac:dyDescent="0.2">
      <c r="A262" s="28" t="s">
        <v>2372</v>
      </c>
      <c r="B262" s="28" t="s">
        <v>538</v>
      </c>
      <c r="C262" s="28" t="s">
        <v>947</v>
      </c>
      <c r="D262" s="28" t="s">
        <v>1045</v>
      </c>
    </row>
    <row r="263" spans="1:4" x14ac:dyDescent="0.2">
      <c r="A263" s="28"/>
      <c r="B263" s="28"/>
      <c r="C263" s="28"/>
      <c r="D263" s="28" t="s">
        <v>401</v>
      </c>
    </row>
    <row r="264" spans="1:4" x14ac:dyDescent="0.2">
      <c r="A264" s="28"/>
      <c r="B264" s="28"/>
      <c r="C264" s="28"/>
      <c r="D264" s="28" t="s">
        <v>1047</v>
      </c>
    </row>
    <row r="265" spans="1:4" x14ac:dyDescent="0.2">
      <c r="A265" s="28" t="s">
        <v>2371</v>
      </c>
      <c r="B265" s="28" t="s">
        <v>539</v>
      </c>
      <c r="C265" s="28" t="s">
        <v>947</v>
      </c>
      <c r="D265" s="28" t="s">
        <v>1045</v>
      </c>
    </row>
    <row r="266" spans="1:4" x14ac:dyDescent="0.2">
      <c r="A266" s="28"/>
      <c r="B266" s="28"/>
      <c r="C266" s="28"/>
      <c r="D266" s="28" t="s">
        <v>401</v>
      </c>
    </row>
    <row r="267" spans="1:4" x14ac:dyDescent="0.2">
      <c r="A267" s="28"/>
      <c r="B267" s="28"/>
      <c r="C267" s="28"/>
      <c r="D267" s="28" t="s">
        <v>1047</v>
      </c>
    </row>
    <row r="268" spans="1:4" x14ac:dyDescent="0.2">
      <c r="A268" s="28" t="s">
        <v>2486</v>
      </c>
      <c r="B268" s="28" t="s">
        <v>506</v>
      </c>
      <c r="C268" s="28" t="s">
        <v>947</v>
      </c>
      <c r="D268" s="28" t="s">
        <v>1045</v>
      </c>
    </row>
    <row r="269" spans="1:4" x14ac:dyDescent="0.2">
      <c r="A269" s="28"/>
      <c r="B269" s="28"/>
      <c r="C269" s="28"/>
      <c r="D269" s="28" t="s">
        <v>401</v>
      </c>
    </row>
    <row r="270" spans="1:4" x14ac:dyDescent="0.2">
      <c r="A270" s="28"/>
      <c r="B270" s="28"/>
      <c r="C270" s="28"/>
      <c r="D270" s="28" t="s">
        <v>403</v>
      </c>
    </row>
    <row r="271" spans="1:4" x14ac:dyDescent="0.2">
      <c r="A271" s="28" t="s">
        <v>2272</v>
      </c>
      <c r="B271" s="28" t="s">
        <v>2273</v>
      </c>
      <c r="C271" s="28" t="s">
        <v>947</v>
      </c>
      <c r="D271" s="28" t="s">
        <v>401</v>
      </c>
    </row>
    <row r="272" spans="1:4" x14ac:dyDescent="0.2">
      <c r="A272" s="28"/>
      <c r="B272" s="28"/>
      <c r="C272" s="28"/>
      <c r="D272" s="28" t="s">
        <v>403</v>
      </c>
    </row>
    <row r="273" spans="1:4" x14ac:dyDescent="0.2">
      <c r="A273" s="28" t="s">
        <v>2274</v>
      </c>
      <c r="B273" s="28" t="s">
        <v>2275</v>
      </c>
      <c r="C273" s="28" t="s">
        <v>947</v>
      </c>
      <c r="D273" s="28" t="s">
        <v>401</v>
      </c>
    </row>
    <row r="274" spans="1:4" x14ac:dyDescent="0.2">
      <c r="A274" s="28"/>
      <c r="B274" s="28"/>
      <c r="C274" s="28"/>
      <c r="D274" s="28" t="s">
        <v>403</v>
      </c>
    </row>
    <row r="275" spans="1:4" x14ac:dyDescent="0.2">
      <c r="A275" s="28" t="s">
        <v>2276</v>
      </c>
      <c r="B275" s="28" t="s">
        <v>2277</v>
      </c>
      <c r="C275" s="28" t="s">
        <v>947</v>
      </c>
      <c r="D275" s="28" t="s">
        <v>401</v>
      </c>
    </row>
    <row r="276" spans="1:4" x14ac:dyDescent="0.2">
      <c r="A276" s="28"/>
      <c r="B276" s="28"/>
      <c r="C276" s="28"/>
      <c r="D276" s="28" t="s">
        <v>403</v>
      </c>
    </row>
    <row r="277" spans="1:4" x14ac:dyDescent="0.2">
      <c r="A277" s="28" t="s">
        <v>2278</v>
      </c>
      <c r="B277" s="28" t="s">
        <v>2279</v>
      </c>
      <c r="C277" s="28" t="s">
        <v>947</v>
      </c>
      <c r="D277" s="28" t="s">
        <v>401</v>
      </c>
    </row>
    <row r="278" spans="1:4" x14ac:dyDescent="0.2">
      <c r="A278" s="28"/>
      <c r="B278" s="28"/>
      <c r="C278" s="28"/>
      <c r="D278" s="28" t="s">
        <v>403</v>
      </c>
    </row>
    <row r="279" spans="1:4" x14ac:dyDescent="0.2">
      <c r="A279" s="28" t="s">
        <v>2280</v>
      </c>
      <c r="B279" s="28" t="s">
        <v>2281</v>
      </c>
      <c r="C279" s="28" t="s">
        <v>947</v>
      </c>
      <c r="D279" s="28" t="s">
        <v>401</v>
      </c>
    </row>
    <row r="280" spans="1:4" x14ac:dyDescent="0.2">
      <c r="A280" s="28"/>
      <c r="B280" s="28"/>
      <c r="C280" s="28"/>
      <c r="D280" s="28" t="s">
        <v>403</v>
      </c>
    </row>
    <row r="281" spans="1:4" x14ac:dyDescent="0.2">
      <c r="A281" s="28" t="s">
        <v>2436</v>
      </c>
      <c r="B281" s="28" t="s">
        <v>2183</v>
      </c>
      <c r="C281" s="28" t="s">
        <v>947</v>
      </c>
      <c r="D281" s="28" t="s">
        <v>1045</v>
      </c>
    </row>
    <row r="282" spans="1:4" x14ac:dyDescent="0.2">
      <c r="A282" s="28"/>
      <c r="B282" s="28"/>
      <c r="C282" s="28"/>
      <c r="D282" s="28" t="s">
        <v>401</v>
      </c>
    </row>
    <row r="283" spans="1:4" x14ac:dyDescent="0.2">
      <c r="A283" s="28"/>
      <c r="B283" s="28"/>
      <c r="C283" s="28"/>
      <c r="D283" s="28" t="s">
        <v>403</v>
      </c>
    </row>
    <row r="284" spans="1:4" x14ac:dyDescent="0.2">
      <c r="A284" s="28" t="s">
        <v>2969</v>
      </c>
      <c r="B284" s="28" t="s">
        <v>137</v>
      </c>
      <c r="C284" s="28" t="s">
        <v>947</v>
      </c>
      <c r="D284" s="28" t="s">
        <v>401</v>
      </c>
    </row>
    <row r="285" spans="1:4" x14ac:dyDescent="0.2">
      <c r="A285" s="28" t="s">
        <v>2335</v>
      </c>
      <c r="B285" s="28" t="s">
        <v>138</v>
      </c>
      <c r="C285" s="28" t="s">
        <v>947</v>
      </c>
      <c r="D285" s="28" t="s">
        <v>1045</v>
      </c>
    </row>
    <row r="286" spans="1:4" x14ac:dyDescent="0.2">
      <c r="A286" s="28"/>
      <c r="B286" s="28"/>
      <c r="C286" s="28"/>
      <c r="D286" s="28" t="s">
        <v>401</v>
      </c>
    </row>
    <row r="287" spans="1:4" x14ac:dyDescent="0.2">
      <c r="A287" s="28"/>
      <c r="B287" s="28"/>
      <c r="C287" s="28"/>
      <c r="D287" s="28" t="s">
        <v>1046</v>
      </c>
    </row>
    <row r="288" spans="1:4" x14ac:dyDescent="0.2">
      <c r="A288" s="28"/>
      <c r="B288" s="28"/>
      <c r="C288" s="28"/>
      <c r="D288" s="28" t="s">
        <v>1047</v>
      </c>
    </row>
    <row r="289" spans="1:4" x14ac:dyDescent="0.2">
      <c r="A289" s="28" t="s">
        <v>2443</v>
      </c>
      <c r="B289" s="28" t="s">
        <v>2223</v>
      </c>
      <c r="C289" s="28" t="s">
        <v>947</v>
      </c>
      <c r="D289" s="28" t="s">
        <v>1045</v>
      </c>
    </row>
    <row r="290" spans="1:4" x14ac:dyDescent="0.2">
      <c r="A290" s="28"/>
      <c r="B290" s="28"/>
      <c r="C290" s="28"/>
      <c r="D290" s="28" t="s">
        <v>401</v>
      </c>
    </row>
    <row r="291" spans="1:4" x14ac:dyDescent="0.2">
      <c r="A291" s="28" t="s">
        <v>2363</v>
      </c>
      <c r="B291" s="28" t="s">
        <v>331</v>
      </c>
      <c r="C291" s="28" t="s">
        <v>947</v>
      </c>
      <c r="D291" s="28" t="s">
        <v>401</v>
      </c>
    </row>
    <row r="292" spans="1:4" x14ac:dyDescent="0.2">
      <c r="A292" s="28" t="s">
        <v>2366</v>
      </c>
      <c r="B292" s="28" t="s">
        <v>455</v>
      </c>
      <c r="C292" s="28" t="s">
        <v>947</v>
      </c>
      <c r="D292" s="28" t="s">
        <v>401</v>
      </c>
    </row>
    <row r="293" spans="1:4" x14ac:dyDescent="0.2">
      <c r="A293" s="28" t="s">
        <v>2322</v>
      </c>
      <c r="B293" s="28" t="s">
        <v>1398</v>
      </c>
      <c r="C293" s="28" t="s">
        <v>947</v>
      </c>
      <c r="D293" s="28" t="s">
        <v>401</v>
      </c>
    </row>
    <row r="294" spans="1:4" x14ac:dyDescent="0.2">
      <c r="A294" s="28" t="s">
        <v>2970</v>
      </c>
      <c r="B294" s="28" t="s">
        <v>52</v>
      </c>
      <c r="C294" s="28" t="s">
        <v>947</v>
      </c>
      <c r="D294" s="28" t="s">
        <v>401</v>
      </c>
    </row>
    <row r="295" spans="1:4" x14ac:dyDescent="0.2">
      <c r="A295" s="28" t="s">
        <v>2971</v>
      </c>
      <c r="B295" s="28" t="s">
        <v>139</v>
      </c>
      <c r="C295" s="28" t="s">
        <v>947</v>
      </c>
      <c r="D295" s="28" t="s">
        <v>401</v>
      </c>
    </row>
    <row r="296" spans="1:4" x14ac:dyDescent="0.2">
      <c r="A296" s="28" t="s">
        <v>2381</v>
      </c>
      <c r="B296" s="28" t="s">
        <v>360</v>
      </c>
      <c r="C296" s="28" t="s">
        <v>947</v>
      </c>
      <c r="D296" s="28" t="s">
        <v>401</v>
      </c>
    </row>
    <row r="297" spans="1:4" x14ac:dyDescent="0.2">
      <c r="A297" s="28" t="s">
        <v>2957</v>
      </c>
      <c r="B297" s="28" t="s">
        <v>2958</v>
      </c>
      <c r="C297" s="28" t="s">
        <v>2812</v>
      </c>
      <c r="D297" s="28" t="s">
        <v>401</v>
      </c>
    </row>
    <row r="298" spans="1:4" x14ac:dyDescent="0.2">
      <c r="A298" s="28" t="s">
        <v>2311</v>
      </c>
      <c r="B298" s="28" t="s">
        <v>1358</v>
      </c>
      <c r="C298" s="28" t="s">
        <v>947</v>
      </c>
      <c r="D298" s="28" t="s">
        <v>1045</v>
      </c>
    </row>
    <row r="299" spans="1:4" x14ac:dyDescent="0.2">
      <c r="A299" s="28"/>
      <c r="B299" s="28"/>
      <c r="C299" s="28"/>
      <c r="D299" s="28" t="s">
        <v>401</v>
      </c>
    </row>
    <row r="300" spans="1:4" x14ac:dyDescent="0.2">
      <c r="A300" s="28" t="s">
        <v>2442</v>
      </c>
      <c r="B300" s="28" t="s">
        <v>2224</v>
      </c>
      <c r="C300" s="28" t="s">
        <v>947</v>
      </c>
      <c r="D300" s="28" t="s">
        <v>1045</v>
      </c>
    </row>
    <row r="301" spans="1:4" x14ac:dyDescent="0.2">
      <c r="A301" s="28"/>
      <c r="B301" s="28"/>
      <c r="C301" s="28"/>
      <c r="D301" s="28" t="s">
        <v>401</v>
      </c>
    </row>
    <row r="302" spans="1:4" x14ac:dyDescent="0.2">
      <c r="A302" s="28" t="s">
        <v>2308</v>
      </c>
      <c r="B302" s="28" t="s">
        <v>1359</v>
      </c>
      <c r="C302" s="28" t="s">
        <v>947</v>
      </c>
      <c r="D302" s="28" t="s">
        <v>1045</v>
      </c>
    </row>
    <row r="303" spans="1:4" x14ac:dyDescent="0.2">
      <c r="A303" s="28"/>
      <c r="B303" s="28"/>
      <c r="C303" s="28"/>
      <c r="D303" s="28" t="s">
        <v>401</v>
      </c>
    </row>
    <row r="304" spans="1:4" x14ac:dyDescent="0.2">
      <c r="A304" s="28" t="s">
        <v>2408</v>
      </c>
      <c r="B304" s="28" t="s">
        <v>141</v>
      </c>
      <c r="C304" s="28" t="s">
        <v>947</v>
      </c>
      <c r="D304" s="28" t="s">
        <v>1045</v>
      </c>
    </row>
    <row r="305" spans="1:4" x14ac:dyDescent="0.2">
      <c r="A305" s="28"/>
      <c r="B305" s="28"/>
      <c r="C305" s="28"/>
      <c r="D305" s="28" t="s">
        <v>401</v>
      </c>
    </row>
    <row r="306" spans="1:4" x14ac:dyDescent="0.2">
      <c r="A306" s="28"/>
      <c r="B306" s="28"/>
      <c r="C306" s="28"/>
      <c r="D306" s="28" t="s">
        <v>1046</v>
      </c>
    </row>
    <row r="307" spans="1:4" x14ac:dyDescent="0.2">
      <c r="A307" s="28"/>
      <c r="B307" s="28"/>
      <c r="C307" s="28"/>
      <c r="D307" s="28" t="s">
        <v>1047</v>
      </c>
    </row>
    <row r="308" spans="1:4" x14ac:dyDescent="0.2">
      <c r="A308" s="28" t="s">
        <v>2336</v>
      </c>
      <c r="B308" s="28" t="s">
        <v>140</v>
      </c>
      <c r="C308" s="28" t="s">
        <v>947</v>
      </c>
      <c r="D308" s="28" t="s">
        <v>1045</v>
      </c>
    </row>
    <row r="309" spans="1:4" x14ac:dyDescent="0.2">
      <c r="A309" s="28"/>
      <c r="B309" s="28"/>
      <c r="C309" s="28"/>
      <c r="D309" s="28" t="s">
        <v>401</v>
      </c>
    </row>
    <row r="310" spans="1:4" x14ac:dyDescent="0.2">
      <c r="A310" s="28"/>
      <c r="B310" s="28"/>
      <c r="C310" s="28"/>
      <c r="D310" s="28" t="s">
        <v>1047</v>
      </c>
    </row>
    <row r="311" spans="1:4" x14ac:dyDescent="0.2">
      <c r="A311" s="28" t="s">
        <v>2336</v>
      </c>
      <c r="B311" s="28" t="s">
        <v>597</v>
      </c>
      <c r="C311" s="28" t="s">
        <v>947</v>
      </c>
      <c r="D311" s="28" t="s">
        <v>1045</v>
      </c>
    </row>
    <row r="312" spans="1:4" x14ac:dyDescent="0.2">
      <c r="A312" s="28"/>
      <c r="B312" s="28"/>
      <c r="C312" s="28"/>
      <c r="D312" s="28" t="s">
        <v>401</v>
      </c>
    </row>
    <row r="313" spans="1:4" x14ac:dyDescent="0.2">
      <c r="A313" s="28" t="s">
        <v>2441</v>
      </c>
      <c r="B313" s="28" t="s">
        <v>2225</v>
      </c>
      <c r="C313" s="28" t="s">
        <v>947</v>
      </c>
      <c r="D313" s="28" t="s">
        <v>1045</v>
      </c>
    </row>
    <row r="314" spans="1:4" x14ac:dyDescent="0.2">
      <c r="A314" s="28"/>
      <c r="B314" s="28"/>
      <c r="C314" s="28"/>
      <c r="D314" s="28" t="s">
        <v>401</v>
      </c>
    </row>
    <row r="315" spans="1:4" x14ac:dyDescent="0.2">
      <c r="A315" s="28" t="s">
        <v>2394</v>
      </c>
      <c r="B315" s="28" t="s">
        <v>142</v>
      </c>
      <c r="C315" s="28" t="s">
        <v>947</v>
      </c>
      <c r="D315" s="28" t="s">
        <v>1045</v>
      </c>
    </row>
    <row r="316" spans="1:4" x14ac:dyDescent="0.2">
      <c r="A316" s="28"/>
      <c r="B316" s="28"/>
      <c r="C316" s="28"/>
      <c r="D316" s="28" t="s">
        <v>401</v>
      </c>
    </row>
    <row r="317" spans="1:4" x14ac:dyDescent="0.2">
      <c r="A317" s="28"/>
      <c r="B317" s="28"/>
      <c r="C317" s="28"/>
      <c r="D317" s="28" t="s">
        <v>403</v>
      </c>
    </row>
    <row r="318" spans="1:4" x14ac:dyDescent="0.2">
      <c r="A318" s="28" t="s">
        <v>2375</v>
      </c>
      <c r="B318" s="28" t="s">
        <v>553</v>
      </c>
      <c r="C318" s="28" t="s">
        <v>947</v>
      </c>
      <c r="D318" s="28" t="s">
        <v>1045</v>
      </c>
    </row>
    <row r="319" spans="1:4" x14ac:dyDescent="0.2">
      <c r="A319" s="28"/>
      <c r="B319" s="28"/>
      <c r="C319" s="28"/>
      <c r="D319" s="28" t="s">
        <v>401</v>
      </c>
    </row>
    <row r="320" spans="1:4" x14ac:dyDescent="0.2">
      <c r="A320" s="28"/>
      <c r="B320" s="28"/>
      <c r="C320" s="28"/>
      <c r="D320" s="28" t="s">
        <v>1047</v>
      </c>
    </row>
    <row r="321" spans="1:4" x14ac:dyDescent="0.2">
      <c r="A321" s="28" t="s">
        <v>2353</v>
      </c>
      <c r="B321" s="28" t="s">
        <v>158</v>
      </c>
      <c r="C321" s="28" t="s">
        <v>947</v>
      </c>
      <c r="D321" s="28" t="s">
        <v>1045</v>
      </c>
    </row>
    <row r="322" spans="1:4" x14ac:dyDescent="0.2">
      <c r="A322" s="28"/>
      <c r="B322" s="28"/>
      <c r="C322" s="28"/>
      <c r="D322" s="28" t="s">
        <v>401</v>
      </c>
    </row>
    <row r="323" spans="1:4" x14ac:dyDescent="0.2">
      <c r="A323" s="28"/>
      <c r="B323" s="28"/>
      <c r="C323" s="28"/>
      <c r="D323" s="28" t="s">
        <v>1047</v>
      </c>
    </row>
    <row r="324" spans="1:4" x14ac:dyDescent="0.2">
      <c r="A324" s="28" t="s">
        <v>2226</v>
      </c>
      <c r="B324" s="28" t="s">
        <v>2227</v>
      </c>
      <c r="C324" s="28" t="s">
        <v>947</v>
      </c>
      <c r="D324" s="28" t="s">
        <v>1045</v>
      </c>
    </row>
    <row r="325" spans="1:4" x14ac:dyDescent="0.2">
      <c r="A325" s="28"/>
      <c r="B325" s="28"/>
      <c r="C325" s="28"/>
      <c r="D325" s="28" t="s">
        <v>401</v>
      </c>
    </row>
    <row r="326" spans="1:4" x14ac:dyDescent="0.2">
      <c r="A326" s="28" t="s">
        <v>2354</v>
      </c>
      <c r="B326" s="28" t="s">
        <v>159</v>
      </c>
      <c r="C326" s="28" t="s">
        <v>947</v>
      </c>
      <c r="D326" s="28" t="s">
        <v>1045</v>
      </c>
    </row>
    <row r="327" spans="1:4" x14ac:dyDescent="0.2">
      <c r="A327" s="28"/>
      <c r="B327" s="28"/>
      <c r="C327" s="28"/>
      <c r="D327" s="28" t="s">
        <v>401</v>
      </c>
    </row>
    <row r="328" spans="1:4" x14ac:dyDescent="0.2">
      <c r="A328" s="28"/>
      <c r="B328" s="28"/>
      <c r="C328" s="28"/>
      <c r="D328" s="28" t="s">
        <v>403</v>
      </c>
    </row>
    <row r="329" spans="1:4" x14ac:dyDescent="0.2">
      <c r="A329" s="28" t="s">
        <v>2355</v>
      </c>
      <c r="B329" s="28" t="s">
        <v>160</v>
      </c>
      <c r="C329" s="28" t="s">
        <v>947</v>
      </c>
      <c r="D329" s="28" t="s">
        <v>1045</v>
      </c>
    </row>
    <row r="330" spans="1:4" x14ac:dyDescent="0.2">
      <c r="A330" s="28"/>
      <c r="B330" s="28"/>
      <c r="C330" s="28"/>
      <c r="D330" s="28" t="s">
        <v>401</v>
      </c>
    </row>
    <row r="331" spans="1:4" x14ac:dyDescent="0.2">
      <c r="A331" s="28"/>
      <c r="B331" s="28"/>
      <c r="C331" s="28"/>
      <c r="D331" s="28" t="s">
        <v>403</v>
      </c>
    </row>
    <row r="332" spans="1:4" x14ac:dyDescent="0.2">
      <c r="A332" s="28" t="s">
        <v>2331</v>
      </c>
      <c r="B332" s="28" t="s">
        <v>162</v>
      </c>
      <c r="C332" s="28" t="s">
        <v>947</v>
      </c>
      <c r="D332" s="28" t="s">
        <v>1045</v>
      </c>
    </row>
    <row r="333" spans="1:4" x14ac:dyDescent="0.2">
      <c r="A333" s="28"/>
      <c r="B333" s="28"/>
      <c r="C333" s="28"/>
      <c r="D333" s="28" t="s">
        <v>401</v>
      </c>
    </row>
    <row r="334" spans="1:4" x14ac:dyDescent="0.2">
      <c r="A334" s="28"/>
      <c r="B334" s="28"/>
      <c r="C334" s="28"/>
      <c r="D334" s="28" t="s">
        <v>1576</v>
      </c>
    </row>
    <row r="335" spans="1:4" x14ac:dyDescent="0.2">
      <c r="A335" s="28"/>
      <c r="B335" s="28"/>
      <c r="C335" s="28"/>
      <c r="D335" s="28" t="s">
        <v>403</v>
      </c>
    </row>
    <row r="336" spans="1:4" x14ac:dyDescent="0.2">
      <c r="A336" s="28" t="s">
        <v>2303</v>
      </c>
      <c r="B336" s="28" t="s">
        <v>1247</v>
      </c>
      <c r="C336" s="28" t="s">
        <v>947</v>
      </c>
      <c r="D336" s="28" t="s">
        <v>1045</v>
      </c>
    </row>
    <row r="337" spans="1:4" x14ac:dyDescent="0.2">
      <c r="A337" s="28"/>
      <c r="B337" s="28"/>
      <c r="C337" s="28"/>
      <c r="D337" s="28" t="s">
        <v>401</v>
      </c>
    </row>
    <row r="338" spans="1:4" x14ac:dyDescent="0.2">
      <c r="A338" s="28"/>
      <c r="B338" s="28"/>
      <c r="C338" s="28"/>
      <c r="D338" s="28" t="s">
        <v>403</v>
      </c>
    </row>
    <row r="339" spans="1:4" x14ac:dyDescent="0.2">
      <c r="A339" s="28" t="s">
        <v>2340</v>
      </c>
      <c r="B339" s="28" t="s">
        <v>510</v>
      </c>
      <c r="C339" s="28" t="s">
        <v>947</v>
      </c>
      <c r="D339" s="28" t="s">
        <v>1045</v>
      </c>
    </row>
    <row r="340" spans="1:4" x14ac:dyDescent="0.2">
      <c r="A340" s="28"/>
      <c r="B340" s="28"/>
      <c r="C340" s="28"/>
      <c r="D340" s="28" t="s">
        <v>401</v>
      </c>
    </row>
    <row r="341" spans="1:4" x14ac:dyDescent="0.2">
      <c r="A341" s="28"/>
      <c r="B341" s="28"/>
      <c r="C341" s="28"/>
      <c r="D341" s="28" t="s">
        <v>1047</v>
      </c>
    </row>
    <row r="342" spans="1:4" x14ac:dyDescent="0.2">
      <c r="A342" s="28" t="s">
        <v>2391</v>
      </c>
      <c r="B342" s="28" t="s">
        <v>161</v>
      </c>
      <c r="C342" s="28" t="s">
        <v>947</v>
      </c>
      <c r="D342" s="28" t="s">
        <v>1045</v>
      </c>
    </row>
    <row r="343" spans="1:4" x14ac:dyDescent="0.2">
      <c r="A343" s="28"/>
      <c r="B343" s="28"/>
      <c r="C343" s="28"/>
      <c r="D343" s="28" t="s">
        <v>401</v>
      </c>
    </row>
    <row r="344" spans="1:4" x14ac:dyDescent="0.2">
      <c r="A344" s="28"/>
      <c r="B344" s="28"/>
      <c r="C344" s="28"/>
      <c r="D344" s="28" t="s">
        <v>403</v>
      </c>
    </row>
    <row r="345" spans="1:4" x14ac:dyDescent="0.2">
      <c r="A345" s="28" t="s">
        <v>2364</v>
      </c>
      <c r="B345" s="28" t="s">
        <v>857</v>
      </c>
      <c r="C345" s="28" t="s">
        <v>947</v>
      </c>
      <c r="D345" s="28" t="s">
        <v>1045</v>
      </c>
    </row>
    <row r="346" spans="1:4" x14ac:dyDescent="0.2">
      <c r="A346" s="28"/>
      <c r="B346" s="28"/>
      <c r="C346" s="28"/>
      <c r="D346" s="28" t="s">
        <v>401</v>
      </c>
    </row>
    <row r="347" spans="1:4" x14ac:dyDescent="0.2">
      <c r="A347" s="28"/>
      <c r="B347" s="28"/>
      <c r="C347" s="28"/>
      <c r="D347" s="28" t="s">
        <v>403</v>
      </c>
    </row>
    <row r="348" spans="1:4" x14ac:dyDescent="0.2">
      <c r="A348" s="28" t="s">
        <v>2955</v>
      </c>
      <c r="B348" s="28" t="s">
        <v>2956</v>
      </c>
      <c r="C348" s="28" t="s">
        <v>2812</v>
      </c>
      <c r="D348" s="28" t="s">
        <v>401</v>
      </c>
    </row>
    <row r="349" spans="1:4" x14ac:dyDescent="0.2">
      <c r="A349" s="28" t="s">
        <v>2490</v>
      </c>
      <c r="B349" s="28" t="s">
        <v>2491</v>
      </c>
      <c r="C349" s="28" t="s">
        <v>947</v>
      </c>
      <c r="D349" s="28" t="s">
        <v>401</v>
      </c>
    </row>
    <row r="350" spans="1:4" x14ac:dyDescent="0.2">
      <c r="A350" s="28" t="s">
        <v>2810</v>
      </c>
      <c r="B350" s="28" t="s">
        <v>2811</v>
      </c>
      <c r="C350" s="28" t="s">
        <v>2812</v>
      </c>
      <c r="D350" s="28" t="s">
        <v>401</v>
      </c>
    </row>
    <row r="351" spans="1:4" x14ac:dyDescent="0.2">
      <c r="A351" s="28" t="s">
        <v>2972</v>
      </c>
      <c r="B351" s="28" t="s">
        <v>532</v>
      </c>
      <c r="C351" s="28" t="s">
        <v>947</v>
      </c>
      <c r="D351" s="28" t="s">
        <v>401</v>
      </c>
    </row>
    <row r="352" spans="1:4" x14ac:dyDescent="0.2">
      <c r="A352" s="28" t="s">
        <v>2349</v>
      </c>
      <c r="B352" s="28" t="s">
        <v>163</v>
      </c>
      <c r="C352" s="28" t="s">
        <v>947</v>
      </c>
      <c r="D352" s="28" t="s">
        <v>401</v>
      </c>
    </row>
    <row r="353" spans="1:4" x14ac:dyDescent="0.2">
      <c r="A353" s="28"/>
      <c r="B353" s="28"/>
      <c r="C353" s="28"/>
      <c r="D353" s="28" t="s">
        <v>1046</v>
      </c>
    </row>
    <row r="354" spans="1:4" x14ac:dyDescent="0.2">
      <c r="A354" s="28" t="s">
        <v>2349</v>
      </c>
      <c r="B354" s="28" t="s">
        <v>938</v>
      </c>
      <c r="C354" s="28" t="s">
        <v>947</v>
      </c>
      <c r="D354" s="28" t="s">
        <v>401</v>
      </c>
    </row>
    <row r="355" spans="1:4" x14ac:dyDescent="0.2">
      <c r="A355" s="28" t="s">
        <v>2365</v>
      </c>
      <c r="B355" s="28" t="s">
        <v>330</v>
      </c>
      <c r="C355" s="28" t="s">
        <v>947</v>
      </c>
      <c r="D355" s="28" t="s">
        <v>401</v>
      </c>
    </row>
    <row r="356" spans="1:4" x14ac:dyDescent="0.2">
      <c r="A356" s="28" t="s">
        <v>2444</v>
      </c>
      <c r="B356" s="28" t="s">
        <v>2087</v>
      </c>
      <c r="C356" s="28" t="s">
        <v>947</v>
      </c>
      <c r="D356" s="28" t="s">
        <v>401</v>
      </c>
    </row>
    <row r="357" spans="1:4" x14ac:dyDescent="0.2">
      <c r="A357" s="28" t="s">
        <v>2445</v>
      </c>
      <c r="B357" s="28" t="s">
        <v>2088</v>
      </c>
      <c r="C357" s="28" t="s">
        <v>947</v>
      </c>
      <c r="D357" s="28" t="s">
        <v>401</v>
      </c>
    </row>
    <row r="358" spans="1:4" x14ac:dyDescent="0.2">
      <c r="A358" s="28" t="s">
        <v>2415</v>
      </c>
      <c r="B358" s="28" t="s">
        <v>169</v>
      </c>
      <c r="C358" s="28" t="s">
        <v>947</v>
      </c>
      <c r="D358" s="28" t="s">
        <v>401</v>
      </c>
    </row>
    <row r="359" spans="1:4" x14ac:dyDescent="0.2">
      <c r="A359" s="28" t="s">
        <v>2813</v>
      </c>
      <c r="B359" s="28" t="s">
        <v>2814</v>
      </c>
      <c r="C359" s="28" t="s">
        <v>2812</v>
      </c>
      <c r="D359" s="28" t="s">
        <v>401</v>
      </c>
    </row>
    <row r="360" spans="1:4" x14ac:dyDescent="0.2">
      <c r="A360" s="28" t="s">
        <v>2356</v>
      </c>
      <c r="B360" s="28" t="s">
        <v>1847</v>
      </c>
      <c r="C360" s="28" t="s">
        <v>947</v>
      </c>
      <c r="D360" s="28" t="s">
        <v>401</v>
      </c>
    </row>
    <row r="361" spans="1:4" x14ac:dyDescent="0.2">
      <c r="A361" s="28" t="s">
        <v>2973</v>
      </c>
      <c r="B361" s="28" t="s">
        <v>932</v>
      </c>
      <c r="C361" s="28" t="s">
        <v>947</v>
      </c>
      <c r="D361" s="28" t="s">
        <v>401</v>
      </c>
    </row>
    <row r="362" spans="1:4" x14ac:dyDescent="0.2">
      <c r="A362" s="28" t="s">
        <v>2423</v>
      </c>
      <c r="B362" s="28" t="s">
        <v>432</v>
      </c>
      <c r="C362" s="28" t="s">
        <v>947</v>
      </c>
      <c r="D362" s="28" t="s">
        <v>401</v>
      </c>
    </row>
    <row r="363" spans="1:4" x14ac:dyDescent="0.2">
      <c r="A363" s="28" t="s">
        <v>2424</v>
      </c>
      <c r="B363" s="28" t="s">
        <v>431</v>
      </c>
      <c r="C363" s="28" t="s">
        <v>947</v>
      </c>
      <c r="D363" s="28" t="s">
        <v>401</v>
      </c>
    </row>
    <row r="364" spans="1:4" x14ac:dyDescent="0.2">
      <c r="A364" s="28" t="s">
        <v>2300</v>
      </c>
      <c r="B364" s="28" t="s">
        <v>257</v>
      </c>
      <c r="C364" s="28" t="s">
        <v>947</v>
      </c>
      <c r="D364" s="28" t="s">
        <v>401</v>
      </c>
    </row>
    <row r="365" spans="1:4" x14ac:dyDescent="0.2">
      <c r="A365" s="28" t="s">
        <v>2451</v>
      </c>
      <c r="B365" s="28" t="s">
        <v>2228</v>
      </c>
      <c r="C365" s="28" t="s">
        <v>947</v>
      </c>
      <c r="D365" s="28" t="s">
        <v>401</v>
      </c>
    </row>
    <row r="366" spans="1:4" x14ac:dyDescent="0.2">
      <c r="A366" s="28" t="s">
        <v>2342</v>
      </c>
      <c r="B366" s="28" t="s">
        <v>171</v>
      </c>
      <c r="C366" s="28" t="s">
        <v>947</v>
      </c>
      <c r="D366" s="28" t="s">
        <v>401</v>
      </c>
    </row>
    <row r="367" spans="1:4" x14ac:dyDescent="0.2">
      <c r="A367" s="28" t="s">
        <v>2299</v>
      </c>
      <c r="B367" s="28" t="s">
        <v>255</v>
      </c>
      <c r="C367" s="28" t="s">
        <v>947</v>
      </c>
      <c r="D367" s="28" t="s">
        <v>401</v>
      </c>
    </row>
    <row r="368" spans="1:4" x14ac:dyDescent="0.2">
      <c r="A368" s="28" t="s">
        <v>2449</v>
      </c>
      <c r="B368" s="28" t="s">
        <v>1998</v>
      </c>
      <c r="C368" s="28" t="s">
        <v>947</v>
      </c>
      <c r="D368" s="28" t="s">
        <v>401</v>
      </c>
    </row>
    <row r="369" spans="1:4" x14ac:dyDescent="0.2">
      <c r="A369" s="28" t="s">
        <v>2448</v>
      </c>
      <c r="B369" s="28" t="s">
        <v>2089</v>
      </c>
      <c r="C369" s="28" t="s">
        <v>947</v>
      </c>
      <c r="D369" s="28" t="s">
        <v>401</v>
      </c>
    </row>
    <row r="370" spans="1:4" x14ac:dyDescent="0.2">
      <c r="A370" s="28" t="s">
        <v>2416</v>
      </c>
      <c r="B370" s="28" t="s">
        <v>1722</v>
      </c>
      <c r="C370" s="28" t="s">
        <v>947</v>
      </c>
      <c r="D370" s="28" t="s">
        <v>401</v>
      </c>
    </row>
    <row r="371" spans="1:4" x14ac:dyDescent="0.2">
      <c r="A371" s="28" t="s">
        <v>3109</v>
      </c>
      <c r="B371" s="28" t="s">
        <v>170</v>
      </c>
      <c r="C371" s="28" t="s">
        <v>947</v>
      </c>
      <c r="D371" s="28" t="s">
        <v>401</v>
      </c>
    </row>
    <row r="372" spans="1:4" x14ac:dyDescent="0.2">
      <c r="A372" s="28" t="s">
        <v>3006</v>
      </c>
      <c r="B372" s="28" t="s">
        <v>3007</v>
      </c>
      <c r="C372" s="28" t="s">
        <v>2812</v>
      </c>
      <c r="D372" s="28" t="s">
        <v>401</v>
      </c>
    </row>
    <row r="373" spans="1:4" x14ac:dyDescent="0.2">
      <c r="A373" s="28" t="s">
        <v>2298</v>
      </c>
      <c r="B373" s="28" t="s">
        <v>254</v>
      </c>
      <c r="C373" s="28" t="s">
        <v>947</v>
      </c>
      <c r="D373" s="28" t="s">
        <v>401</v>
      </c>
    </row>
    <row r="374" spans="1:4" x14ac:dyDescent="0.2">
      <c r="A374" s="28" t="s">
        <v>2298</v>
      </c>
      <c r="B374" s="28" t="s">
        <v>1724</v>
      </c>
      <c r="C374" s="28" t="s">
        <v>947</v>
      </c>
      <c r="D374" s="28" t="s">
        <v>401</v>
      </c>
    </row>
    <row r="375" spans="1:4" x14ac:dyDescent="0.2">
      <c r="A375" s="28" t="s">
        <v>3008</v>
      </c>
      <c r="B375" s="28" t="s">
        <v>3009</v>
      </c>
      <c r="C375" s="28" t="s">
        <v>2812</v>
      </c>
      <c r="D375" s="28" t="s">
        <v>401</v>
      </c>
    </row>
    <row r="376" spans="1:4" x14ac:dyDescent="0.2">
      <c r="A376" s="28" t="s">
        <v>3110</v>
      </c>
      <c r="B376" s="28" t="s">
        <v>2816</v>
      </c>
      <c r="C376" s="28" t="s">
        <v>2812</v>
      </c>
      <c r="D376" s="28" t="s">
        <v>401</v>
      </c>
    </row>
    <row r="377" spans="1:4" x14ac:dyDescent="0.2">
      <c r="A377" s="28" t="s">
        <v>3111</v>
      </c>
      <c r="B377" s="28" t="s">
        <v>180</v>
      </c>
      <c r="C377" s="28" t="s">
        <v>947</v>
      </c>
      <c r="D377" s="28" t="s">
        <v>401</v>
      </c>
    </row>
    <row r="378" spans="1:4" x14ac:dyDescent="0.2">
      <c r="A378" s="28" t="s">
        <v>2334</v>
      </c>
      <c r="B378" s="28" t="s">
        <v>172</v>
      </c>
      <c r="C378" s="28" t="s">
        <v>947</v>
      </c>
      <c r="D378" s="28" t="s">
        <v>401</v>
      </c>
    </row>
    <row r="379" spans="1:4" x14ac:dyDescent="0.2">
      <c r="A379" s="28" t="s">
        <v>2345</v>
      </c>
      <c r="B379" s="28" t="s">
        <v>173</v>
      </c>
      <c r="C379" s="28" t="s">
        <v>947</v>
      </c>
      <c r="D379" s="28" t="s">
        <v>401</v>
      </c>
    </row>
    <row r="380" spans="1:4" x14ac:dyDescent="0.2">
      <c r="A380" s="28" t="s">
        <v>2345</v>
      </c>
      <c r="B380" s="28" t="s">
        <v>1845</v>
      </c>
      <c r="C380" s="28" t="s">
        <v>947</v>
      </c>
      <c r="D380" s="28" t="s">
        <v>401</v>
      </c>
    </row>
    <row r="381" spans="1:4" x14ac:dyDescent="0.2">
      <c r="A381" s="28" t="s">
        <v>2337</v>
      </c>
      <c r="B381" s="28" t="s">
        <v>174</v>
      </c>
      <c r="C381" s="28" t="s">
        <v>947</v>
      </c>
      <c r="D381" s="28" t="s">
        <v>401</v>
      </c>
    </row>
    <row r="382" spans="1:4" x14ac:dyDescent="0.2">
      <c r="A382" s="28" t="s">
        <v>2338</v>
      </c>
      <c r="B382" s="28" t="s">
        <v>175</v>
      </c>
      <c r="C382" s="28" t="s">
        <v>947</v>
      </c>
      <c r="D382" s="28" t="s">
        <v>401</v>
      </c>
    </row>
    <row r="383" spans="1:4" x14ac:dyDescent="0.2">
      <c r="A383" s="28" t="s">
        <v>2346</v>
      </c>
      <c r="B383" s="28" t="s">
        <v>176</v>
      </c>
      <c r="C383" s="28" t="s">
        <v>947</v>
      </c>
      <c r="D383" s="28" t="s">
        <v>401</v>
      </c>
    </row>
    <row r="384" spans="1:4" x14ac:dyDescent="0.2">
      <c r="A384" s="28" t="s">
        <v>2346</v>
      </c>
      <c r="B384" s="28" t="s">
        <v>1846</v>
      </c>
      <c r="C384" s="28" t="s">
        <v>947</v>
      </c>
      <c r="D384" s="28" t="s">
        <v>401</v>
      </c>
    </row>
    <row r="385" spans="1:4" x14ac:dyDescent="0.2">
      <c r="A385" s="28" t="s">
        <v>2347</v>
      </c>
      <c r="B385" s="28" t="s">
        <v>177</v>
      </c>
      <c r="C385" s="28" t="s">
        <v>947</v>
      </c>
      <c r="D385" s="28" t="s">
        <v>401</v>
      </c>
    </row>
    <row r="386" spans="1:4" x14ac:dyDescent="0.2">
      <c r="A386" s="28" t="s">
        <v>2333</v>
      </c>
      <c r="B386" s="28" t="s">
        <v>178</v>
      </c>
      <c r="C386" s="28" t="s">
        <v>947</v>
      </c>
      <c r="D386" s="28" t="s">
        <v>401</v>
      </c>
    </row>
    <row r="387" spans="1:4" x14ac:dyDescent="0.2">
      <c r="A387" s="28" t="s">
        <v>2421</v>
      </c>
      <c r="B387" s="28" t="s">
        <v>1999</v>
      </c>
      <c r="C387" s="28" t="s">
        <v>947</v>
      </c>
      <c r="D387" s="28" t="s">
        <v>401</v>
      </c>
    </row>
    <row r="388" spans="1:4" x14ac:dyDescent="0.2">
      <c r="A388" s="28" t="s">
        <v>3112</v>
      </c>
      <c r="B388" s="28" t="s">
        <v>424</v>
      </c>
      <c r="C388" s="28" t="s">
        <v>947</v>
      </c>
      <c r="D388" s="28" t="s">
        <v>401</v>
      </c>
    </row>
    <row r="389" spans="1:4" x14ac:dyDescent="0.2">
      <c r="A389" s="28" t="s">
        <v>3002</v>
      </c>
      <c r="B389" s="28" t="s">
        <v>3003</v>
      </c>
      <c r="C389" s="28" t="s">
        <v>2812</v>
      </c>
      <c r="D389" s="28" t="s">
        <v>401</v>
      </c>
    </row>
    <row r="390" spans="1:4" x14ac:dyDescent="0.2">
      <c r="A390" s="28" t="s">
        <v>2344</v>
      </c>
      <c r="B390" s="28" t="s">
        <v>179</v>
      </c>
      <c r="C390" s="28" t="s">
        <v>947</v>
      </c>
      <c r="D390" s="28" t="s">
        <v>1045</v>
      </c>
    </row>
    <row r="391" spans="1:4" x14ac:dyDescent="0.2">
      <c r="A391" s="28"/>
      <c r="B391" s="28"/>
      <c r="C391" s="28"/>
      <c r="D391" s="28" t="s">
        <v>401</v>
      </c>
    </row>
    <row r="392" spans="1:4" x14ac:dyDescent="0.2">
      <c r="A392" s="28" t="s">
        <v>2417</v>
      </c>
      <c r="B392" s="28" t="s">
        <v>1723</v>
      </c>
      <c r="C392" s="28" t="s">
        <v>947</v>
      </c>
      <c r="D392" s="28" t="s">
        <v>401</v>
      </c>
    </row>
    <row r="393" spans="1:4" x14ac:dyDescent="0.2">
      <c r="A393" s="28" t="s">
        <v>3113</v>
      </c>
      <c r="B393" s="28" t="s">
        <v>2818</v>
      </c>
      <c r="C393" s="28" t="s">
        <v>2812</v>
      </c>
      <c r="D393" s="28" t="s">
        <v>401</v>
      </c>
    </row>
    <row r="394" spans="1:4" x14ac:dyDescent="0.2">
      <c r="A394" s="28" t="s">
        <v>3010</v>
      </c>
      <c r="B394" s="28" t="s">
        <v>3011</v>
      </c>
      <c r="C394" s="28" t="s">
        <v>2812</v>
      </c>
      <c r="D394" s="28" t="s">
        <v>401</v>
      </c>
    </row>
    <row r="395" spans="1:4" x14ac:dyDescent="0.2">
      <c r="A395" s="28" t="s">
        <v>3114</v>
      </c>
      <c r="B395" s="28" t="s">
        <v>366</v>
      </c>
      <c r="C395" s="28" t="s">
        <v>947</v>
      </c>
      <c r="D395" s="28" t="s">
        <v>401</v>
      </c>
    </row>
    <row r="396" spans="1:4" x14ac:dyDescent="0.2">
      <c r="A396" s="28" t="s">
        <v>3004</v>
      </c>
      <c r="B396" s="28" t="s">
        <v>3005</v>
      </c>
      <c r="C396" s="28" t="s">
        <v>2812</v>
      </c>
      <c r="D396" s="28" t="s">
        <v>401</v>
      </c>
    </row>
    <row r="397" spans="1:4" x14ac:dyDescent="0.2">
      <c r="A397" s="28" t="s">
        <v>2819</v>
      </c>
      <c r="B397" s="28" t="s">
        <v>2820</v>
      </c>
      <c r="C397" s="28" t="s">
        <v>2812</v>
      </c>
      <c r="D397" s="28" t="s">
        <v>401</v>
      </c>
    </row>
    <row r="398" spans="1:4" x14ac:dyDescent="0.2">
      <c r="A398" s="28" t="s">
        <v>2821</v>
      </c>
      <c r="B398" s="28" t="s">
        <v>2822</v>
      </c>
      <c r="C398" s="28" t="s">
        <v>2812</v>
      </c>
      <c r="D398" s="28" t="s">
        <v>401</v>
      </c>
    </row>
    <row r="399" spans="1:4" x14ac:dyDescent="0.2">
      <c r="A399" s="28" t="s">
        <v>2434</v>
      </c>
      <c r="B399" s="28" t="s">
        <v>1867</v>
      </c>
      <c r="C399" s="28" t="s">
        <v>947</v>
      </c>
      <c r="D399" s="28" t="s">
        <v>401</v>
      </c>
    </row>
    <row r="400" spans="1:4" x14ac:dyDescent="0.2">
      <c r="A400" s="28" t="s">
        <v>2435</v>
      </c>
      <c r="B400" s="28" t="s">
        <v>1844</v>
      </c>
      <c r="C400" s="28" t="s">
        <v>947</v>
      </c>
      <c r="D400" s="28" t="s">
        <v>401</v>
      </c>
    </row>
    <row r="401" spans="1:4" x14ac:dyDescent="0.2">
      <c r="A401" s="28" t="s">
        <v>2411</v>
      </c>
      <c r="B401" s="28" t="s">
        <v>181</v>
      </c>
      <c r="C401" s="28" t="s">
        <v>947</v>
      </c>
      <c r="D401" s="28" t="s">
        <v>401</v>
      </c>
    </row>
    <row r="402" spans="1:4" x14ac:dyDescent="0.2">
      <c r="A402" s="28" t="s">
        <v>2343</v>
      </c>
      <c r="B402" s="28" t="s">
        <v>182</v>
      </c>
      <c r="C402" s="28" t="s">
        <v>947</v>
      </c>
      <c r="D402" s="28" t="s">
        <v>401</v>
      </c>
    </row>
    <row r="403" spans="1:4" x14ac:dyDescent="0.2">
      <c r="A403" s="28" t="s">
        <v>2446</v>
      </c>
      <c r="B403" s="28" t="s">
        <v>1866</v>
      </c>
      <c r="C403" s="28" t="s">
        <v>947</v>
      </c>
      <c r="D403" s="28" t="s">
        <v>401</v>
      </c>
    </row>
    <row r="404" spans="1:4" x14ac:dyDescent="0.2">
      <c r="A404" s="28" t="s">
        <v>2447</v>
      </c>
      <c r="B404" s="28" t="s">
        <v>1843</v>
      </c>
      <c r="C404" s="28" t="s">
        <v>947</v>
      </c>
      <c r="D404" s="28" t="s">
        <v>401</v>
      </c>
    </row>
    <row r="405" spans="1:4" x14ac:dyDescent="0.2">
      <c r="A405" s="28" t="s">
        <v>2359</v>
      </c>
      <c r="B405" s="28" t="s">
        <v>590</v>
      </c>
      <c r="C405" s="28" t="s">
        <v>947</v>
      </c>
      <c r="D405" s="28" t="s">
        <v>401</v>
      </c>
    </row>
    <row r="406" spans="1:4" x14ac:dyDescent="0.2">
      <c r="A406" s="28" t="s">
        <v>2357</v>
      </c>
      <c r="B406" s="28" t="s">
        <v>591</v>
      </c>
      <c r="C406" s="28" t="s">
        <v>947</v>
      </c>
      <c r="D406" s="28" t="s">
        <v>401</v>
      </c>
    </row>
    <row r="407" spans="1:4" x14ac:dyDescent="0.2">
      <c r="A407" s="28" t="s">
        <v>2410</v>
      </c>
      <c r="B407" s="28" t="s">
        <v>183</v>
      </c>
      <c r="C407" s="28" t="s">
        <v>947</v>
      </c>
      <c r="D407" s="28" t="s">
        <v>401</v>
      </c>
    </row>
    <row r="408" spans="1:4" x14ac:dyDescent="0.2">
      <c r="A408" s="28" t="s">
        <v>2360</v>
      </c>
      <c r="B408" s="28" t="s">
        <v>593</v>
      </c>
      <c r="C408" s="28" t="s">
        <v>947</v>
      </c>
      <c r="D408" s="28" t="s">
        <v>401</v>
      </c>
    </row>
    <row r="409" spans="1:4" x14ac:dyDescent="0.2">
      <c r="A409" s="28" t="s">
        <v>2358</v>
      </c>
      <c r="B409" s="28" t="s">
        <v>594</v>
      </c>
      <c r="C409" s="28" t="s">
        <v>947</v>
      </c>
      <c r="D409" s="28" t="s">
        <v>401</v>
      </c>
    </row>
    <row r="410" spans="1:4" x14ac:dyDescent="0.2">
      <c r="A410" s="28" t="s">
        <v>2409</v>
      </c>
      <c r="B410" s="28" t="s">
        <v>184</v>
      </c>
      <c r="C410" s="28" t="s">
        <v>947</v>
      </c>
      <c r="D410" s="28" t="s">
        <v>401</v>
      </c>
    </row>
    <row r="411" spans="1:4" x14ac:dyDescent="0.2">
      <c r="A411" s="28" t="s">
        <v>2998</v>
      </c>
      <c r="B411" s="28" t="s">
        <v>2999</v>
      </c>
      <c r="C411" s="28" t="s">
        <v>2812</v>
      </c>
      <c r="D411" s="28" t="s">
        <v>401</v>
      </c>
    </row>
    <row r="412" spans="1:4" x14ac:dyDescent="0.2">
      <c r="A412" s="28" t="s">
        <v>3000</v>
      </c>
      <c r="B412" s="28" t="s">
        <v>3001</v>
      </c>
      <c r="C412" s="28" t="s">
        <v>2812</v>
      </c>
      <c r="D412" s="28" t="s">
        <v>401</v>
      </c>
    </row>
    <row r="413" spans="1:4" x14ac:dyDescent="0.2">
      <c r="A413" s="28" t="s">
        <v>2433</v>
      </c>
      <c r="B413" s="28" t="s">
        <v>2207</v>
      </c>
      <c r="C413" s="28" t="s">
        <v>947</v>
      </c>
      <c r="D413" s="28" t="s">
        <v>401</v>
      </c>
    </row>
    <row r="414" spans="1:4" x14ac:dyDescent="0.2">
      <c r="A414" s="28" t="s">
        <v>2432</v>
      </c>
      <c r="B414" s="28" t="s">
        <v>2205</v>
      </c>
      <c r="C414" s="28" t="s">
        <v>947</v>
      </c>
      <c r="D414" s="28" t="s">
        <v>401</v>
      </c>
    </row>
    <row r="415" spans="1:4" x14ac:dyDescent="0.2">
      <c r="A415" s="28" t="s">
        <v>2431</v>
      </c>
      <c r="B415" s="28" t="s">
        <v>2206</v>
      </c>
      <c r="C415" s="28" t="s">
        <v>947</v>
      </c>
      <c r="D415" s="28" t="s">
        <v>401</v>
      </c>
    </row>
    <row r="416" spans="1:4" x14ac:dyDescent="0.2">
      <c r="A416" s="28" t="s">
        <v>2823</v>
      </c>
      <c r="B416" s="28" t="s">
        <v>2824</v>
      </c>
      <c r="C416" s="28" t="s">
        <v>2812</v>
      </c>
      <c r="D416" s="28" t="s">
        <v>401</v>
      </c>
    </row>
    <row r="417" spans="1:4" x14ac:dyDescent="0.2">
      <c r="A417" s="28" t="s">
        <v>2825</v>
      </c>
      <c r="B417" s="28" t="s">
        <v>2826</v>
      </c>
      <c r="C417" s="28" t="s">
        <v>2812</v>
      </c>
      <c r="D417" s="28" t="s">
        <v>401</v>
      </c>
    </row>
    <row r="418" spans="1:4" x14ac:dyDescent="0.2">
      <c r="A418" s="28" t="s">
        <v>2413</v>
      </c>
      <c r="B418" s="28" t="s">
        <v>939</v>
      </c>
      <c r="C418" s="28" t="s">
        <v>947</v>
      </c>
      <c r="D418" s="28" t="s">
        <v>401</v>
      </c>
    </row>
    <row r="419" spans="1:4" x14ac:dyDescent="0.2">
      <c r="A419" s="28" t="s">
        <v>2386</v>
      </c>
      <c r="B419" s="28" t="s">
        <v>220</v>
      </c>
      <c r="C419" s="28" t="s">
        <v>947</v>
      </c>
      <c r="D419" s="28" t="s">
        <v>401</v>
      </c>
    </row>
    <row r="420" spans="1:4" x14ac:dyDescent="0.2">
      <c r="A420" s="28" t="s">
        <v>2307</v>
      </c>
      <c r="B420" s="28" t="s">
        <v>1357</v>
      </c>
      <c r="C420" s="28" t="s">
        <v>947</v>
      </c>
      <c r="D420" s="28" t="s">
        <v>1045</v>
      </c>
    </row>
    <row r="421" spans="1:4" x14ac:dyDescent="0.2">
      <c r="A421" s="28"/>
      <c r="B421" s="28"/>
      <c r="C421" s="28"/>
      <c r="D421" s="28" t="s">
        <v>401</v>
      </c>
    </row>
    <row r="422" spans="1:4" x14ac:dyDescent="0.2">
      <c r="A422" s="28" t="s">
        <v>2369</v>
      </c>
      <c r="B422" s="28" t="s">
        <v>221</v>
      </c>
      <c r="C422" s="28" t="s">
        <v>947</v>
      </c>
      <c r="D422" s="28" t="s">
        <v>1045</v>
      </c>
    </row>
    <row r="423" spans="1:4" x14ac:dyDescent="0.2">
      <c r="A423" s="28"/>
      <c r="B423" s="28"/>
      <c r="C423" s="28"/>
      <c r="D423" s="28" t="s">
        <v>401</v>
      </c>
    </row>
    <row r="424" spans="1:4" x14ac:dyDescent="0.2">
      <c r="A424" s="28" t="s">
        <v>2389</v>
      </c>
      <c r="B424" s="28" t="s">
        <v>795</v>
      </c>
      <c r="C424" s="28" t="s">
        <v>947</v>
      </c>
      <c r="D424" s="28" t="s">
        <v>1045</v>
      </c>
    </row>
    <row r="425" spans="1:4" x14ac:dyDescent="0.2">
      <c r="A425" s="28"/>
      <c r="B425" s="28"/>
      <c r="C425" s="28"/>
      <c r="D425" s="28" t="s">
        <v>401</v>
      </c>
    </row>
    <row r="426" spans="1:4" x14ac:dyDescent="0.2">
      <c r="A426" s="28"/>
      <c r="B426" s="28"/>
      <c r="C426" s="28"/>
      <c r="D426" s="28" t="s">
        <v>1576</v>
      </c>
    </row>
    <row r="427" spans="1:4" x14ac:dyDescent="0.2">
      <c r="A427" s="28"/>
      <c r="B427" s="28"/>
      <c r="C427" s="28"/>
      <c r="D427" s="28" t="s">
        <v>403</v>
      </c>
    </row>
    <row r="428" spans="1:4" x14ac:dyDescent="0.2">
      <c r="A428" s="28" t="s">
        <v>2428</v>
      </c>
      <c r="B428" s="28" t="s">
        <v>2189</v>
      </c>
      <c r="C428" s="28" t="s">
        <v>947</v>
      </c>
      <c r="D428" s="28" t="s">
        <v>401</v>
      </c>
    </row>
    <row r="429" spans="1:4" x14ac:dyDescent="0.2">
      <c r="A429" s="28" t="s">
        <v>2329</v>
      </c>
      <c r="B429" s="28" t="s">
        <v>222</v>
      </c>
      <c r="C429" s="28" t="s">
        <v>947</v>
      </c>
      <c r="D429" s="28" t="s">
        <v>1045</v>
      </c>
    </row>
    <row r="430" spans="1:4" x14ac:dyDescent="0.2">
      <c r="A430" s="28"/>
      <c r="B430" s="28"/>
      <c r="C430" s="28"/>
      <c r="D430" s="28" t="s">
        <v>401</v>
      </c>
    </row>
    <row r="431" spans="1:4" x14ac:dyDescent="0.2">
      <c r="A431" s="28"/>
      <c r="B431" s="28"/>
      <c r="C431" s="28"/>
      <c r="D431" s="28" t="s">
        <v>403</v>
      </c>
    </row>
    <row r="432" spans="1:4" x14ac:dyDescent="0.2">
      <c r="A432" s="28" t="s">
        <v>2425</v>
      </c>
      <c r="B432" s="28" t="s">
        <v>1445</v>
      </c>
      <c r="C432" s="28" t="s">
        <v>947</v>
      </c>
      <c r="D432" s="28" t="s">
        <v>401</v>
      </c>
    </row>
    <row r="433" spans="1:4" x14ac:dyDescent="0.2">
      <c r="A433" s="28"/>
      <c r="B433" s="28"/>
      <c r="C433" s="28"/>
      <c r="D433" s="28" t="s">
        <v>403</v>
      </c>
    </row>
    <row r="434" spans="1:4" x14ac:dyDescent="0.2">
      <c r="A434" s="28" t="s">
        <v>2301</v>
      </c>
      <c r="B434" s="28" t="s">
        <v>1248</v>
      </c>
      <c r="C434" s="28" t="s">
        <v>947</v>
      </c>
      <c r="D434" s="28" t="s">
        <v>1045</v>
      </c>
    </row>
    <row r="435" spans="1:4" x14ac:dyDescent="0.2">
      <c r="A435" s="28"/>
      <c r="B435" s="28"/>
      <c r="C435" s="28"/>
      <c r="D435" s="28" t="s">
        <v>401</v>
      </c>
    </row>
    <row r="436" spans="1:4" x14ac:dyDescent="0.2">
      <c r="A436" s="28" t="s">
        <v>2418</v>
      </c>
      <c r="B436" s="28" t="s">
        <v>1441</v>
      </c>
      <c r="C436" s="28" t="s">
        <v>947</v>
      </c>
      <c r="D436" s="28" t="s">
        <v>401</v>
      </c>
    </row>
    <row r="437" spans="1:4" x14ac:dyDescent="0.2">
      <c r="A437" s="28"/>
      <c r="B437" s="28"/>
      <c r="C437" s="28"/>
      <c r="D437" s="28" t="s">
        <v>403</v>
      </c>
    </row>
    <row r="438" spans="1:4" x14ac:dyDescent="0.2">
      <c r="A438" s="28" t="s">
        <v>2440</v>
      </c>
      <c r="B438" s="28" t="s">
        <v>1440</v>
      </c>
      <c r="C438" s="28" t="s">
        <v>947</v>
      </c>
      <c r="D438" s="28" t="s">
        <v>1045</v>
      </c>
    </row>
    <row r="439" spans="1:4" x14ac:dyDescent="0.2">
      <c r="A439" s="28"/>
      <c r="B439" s="28"/>
      <c r="C439" s="28"/>
      <c r="D439" s="28" t="s">
        <v>401</v>
      </c>
    </row>
    <row r="440" spans="1:4" x14ac:dyDescent="0.2">
      <c r="A440" s="28"/>
      <c r="B440" s="28"/>
      <c r="C440" s="28"/>
      <c r="D440" s="28" t="s">
        <v>403</v>
      </c>
    </row>
    <row r="441" spans="1:4" x14ac:dyDescent="0.2">
      <c r="A441" s="28" t="s">
        <v>2454</v>
      </c>
      <c r="B441" s="28" t="s">
        <v>1434</v>
      </c>
      <c r="C441" s="28" t="s">
        <v>947</v>
      </c>
      <c r="D441" s="28" t="s">
        <v>401</v>
      </c>
    </row>
    <row r="442" spans="1:4" x14ac:dyDescent="0.2">
      <c r="A442" s="28" t="s">
        <v>2325</v>
      </c>
      <c r="B442" s="28" t="s">
        <v>223</v>
      </c>
      <c r="C442" s="28" t="s">
        <v>947</v>
      </c>
      <c r="D442" s="28" t="s">
        <v>1045</v>
      </c>
    </row>
    <row r="443" spans="1:4" x14ac:dyDescent="0.2">
      <c r="A443" s="28"/>
      <c r="B443" s="28"/>
      <c r="C443" s="28"/>
      <c r="D443" s="28" t="s">
        <v>401</v>
      </c>
    </row>
    <row r="444" spans="1:4" x14ac:dyDescent="0.2">
      <c r="A444" s="28"/>
      <c r="B444" s="28"/>
      <c r="C444" s="28"/>
      <c r="D444" s="28" t="s">
        <v>1576</v>
      </c>
    </row>
    <row r="445" spans="1:4" x14ac:dyDescent="0.2">
      <c r="A445" s="28"/>
      <c r="B445" s="28"/>
      <c r="C445" s="28"/>
      <c r="D445" s="28" t="s">
        <v>403</v>
      </c>
    </row>
    <row r="446" spans="1:4" x14ac:dyDescent="0.2">
      <c r="A446" s="28" t="s">
        <v>2455</v>
      </c>
      <c r="B446" s="28" t="s">
        <v>1400</v>
      </c>
      <c r="C446" s="28" t="s">
        <v>947</v>
      </c>
      <c r="D446" s="28" t="s">
        <v>401</v>
      </c>
    </row>
    <row r="447" spans="1:4" x14ac:dyDescent="0.2">
      <c r="A447" s="28"/>
      <c r="B447" s="28"/>
      <c r="C447" s="28"/>
      <c r="D447" s="28" t="s">
        <v>403</v>
      </c>
    </row>
    <row r="448" spans="1:4" x14ac:dyDescent="0.2">
      <c r="A448" s="28" t="s">
        <v>2462</v>
      </c>
      <c r="B448" s="28" t="s">
        <v>1401</v>
      </c>
      <c r="C448" s="28" t="s">
        <v>947</v>
      </c>
      <c r="D448" s="28" t="s">
        <v>1045</v>
      </c>
    </row>
    <row r="449" spans="1:4" x14ac:dyDescent="0.2">
      <c r="A449" s="28"/>
      <c r="B449" s="28"/>
      <c r="C449" s="28"/>
      <c r="D449" s="28" t="s">
        <v>401</v>
      </c>
    </row>
    <row r="450" spans="1:4" x14ac:dyDescent="0.2">
      <c r="A450" s="28"/>
      <c r="B450" s="28"/>
      <c r="C450" s="28"/>
      <c r="D450" s="28" t="s">
        <v>403</v>
      </c>
    </row>
    <row r="451" spans="1:4" x14ac:dyDescent="0.2">
      <c r="A451" s="28" t="s">
        <v>2419</v>
      </c>
      <c r="B451" s="28" t="s">
        <v>1436</v>
      </c>
      <c r="C451" s="28" t="s">
        <v>947</v>
      </c>
      <c r="D451" s="28" t="s">
        <v>401</v>
      </c>
    </row>
    <row r="452" spans="1:4" x14ac:dyDescent="0.2">
      <c r="A452" s="28"/>
      <c r="B452" s="28"/>
      <c r="C452" s="28"/>
      <c r="D452" s="28" t="s">
        <v>403</v>
      </c>
    </row>
    <row r="453" spans="1:4" x14ac:dyDescent="0.2">
      <c r="A453" s="28" t="s">
        <v>2327</v>
      </c>
      <c r="B453" s="28" t="s">
        <v>224</v>
      </c>
      <c r="C453" s="28" t="s">
        <v>947</v>
      </c>
      <c r="D453" s="28" t="s">
        <v>1045</v>
      </c>
    </row>
    <row r="454" spans="1:4" x14ac:dyDescent="0.2">
      <c r="A454" s="28"/>
      <c r="B454" s="28"/>
      <c r="C454" s="28"/>
      <c r="D454" s="28" t="s">
        <v>401</v>
      </c>
    </row>
    <row r="455" spans="1:4" x14ac:dyDescent="0.2">
      <c r="A455" s="28"/>
      <c r="B455" s="28"/>
      <c r="C455" s="28"/>
      <c r="D455" s="28" t="s">
        <v>403</v>
      </c>
    </row>
    <row r="456" spans="1:4" x14ac:dyDescent="0.2">
      <c r="A456" s="28" t="s">
        <v>2456</v>
      </c>
      <c r="B456" s="28" t="s">
        <v>1402</v>
      </c>
      <c r="C456" s="28" t="s">
        <v>947</v>
      </c>
      <c r="D456" s="28" t="s">
        <v>401</v>
      </c>
    </row>
    <row r="457" spans="1:4" x14ac:dyDescent="0.2">
      <c r="A457" s="28"/>
      <c r="B457" s="28"/>
      <c r="C457" s="28"/>
      <c r="D457" s="28" t="s">
        <v>403</v>
      </c>
    </row>
    <row r="458" spans="1:4" x14ac:dyDescent="0.2">
      <c r="A458" s="28" t="s">
        <v>2457</v>
      </c>
      <c r="B458" s="28" t="s">
        <v>1403</v>
      </c>
      <c r="C458" s="28" t="s">
        <v>947</v>
      </c>
      <c r="D458" s="28" t="s">
        <v>401</v>
      </c>
    </row>
    <row r="459" spans="1:4" x14ac:dyDescent="0.2">
      <c r="A459" s="28"/>
      <c r="B459" s="28"/>
      <c r="C459" s="28"/>
      <c r="D459" s="28" t="s">
        <v>403</v>
      </c>
    </row>
    <row r="460" spans="1:4" x14ac:dyDescent="0.2">
      <c r="A460" s="28" t="s">
        <v>2458</v>
      </c>
      <c r="B460" s="28" t="s">
        <v>1404</v>
      </c>
      <c r="C460" s="28" t="s">
        <v>947</v>
      </c>
      <c r="D460" s="28" t="s">
        <v>401</v>
      </c>
    </row>
    <row r="461" spans="1:4" x14ac:dyDescent="0.2">
      <c r="A461" s="28"/>
      <c r="B461" s="28"/>
      <c r="C461" s="28"/>
      <c r="D461" s="28" t="s">
        <v>403</v>
      </c>
    </row>
    <row r="462" spans="1:4" x14ac:dyDescent="0.2">
      <c r="A462" s="28" t="s">
        <v>2459</v>
      </c>
      <c r="B462" s="28" t="s">
        <v>1405</v>
      </c>
      <c r="C462" s="28" t="s">
        <v>947</v>
      </c>
      <c r="D462" s="28" t="s">
        <v>401</v>
      </c>
    </row>
    <row r="463" spans="1:4" x14ac:dyDescent="0.2">
      <c r="A463" s="28"/>
      <c r="B463" s="28"/>
      <c r="C463" s="28"/>
      <c r="D463" s="28" t="s">
        <v>403</v>
      </c>
    </row>
    <row r="464" spans="1:4" x14ac:dyDescent="0.2">
      <c r="A464" s="28" t="s">
        <v>2452</v>
      </c>
      <c r="B464" s="28" t="s">
        <v>1406</v>
      </c>
      <c r="C464" s="28" t="s">
        <v>947</v>
      </c>
      <c r="D464" s="28" t="s">
        <v>401</v>
      </c>
    </row>
    <row r="465" spans="1:4" x14ac:dyDescent="0.2">
      <c r="A465" s="28"/>
      <c r="B465" s="28"/>
      <c r="C465" s="28"/>
      <c r="D465" s="28" t="s">
        <v>403</v>
      </c>
    </row>
    <row r="466" spans="1:4" x14ac:dyDescent="0.2">
      <c r="A466" s="28" t="s">
        <v>2326</v>
      </c>
      <c r="B466" s="28" t="s">
        <v>225</v>
      </c>
      <c r="C466" s="28" t="s">
        <v>947</v>
      </c>
      <c r="D466" s="28" t="s">
        <v>1045</v>
      </c>
    </row>
    <row r="467" spans="1:4" x14ac:dyDescent="0.2">
      <c r="A467" s="28"/>
      <c r="B467" s="28"/>
      <c r="C467" s="28"/>
      <c r="D467" s="28" t="s">
        <v>401</v>
      </c>
    </row>
    <row r="468" spans="1:4" x14ac:dyDescent="0.2">
      <c r="A468" s="28"/>
      <c r="B468" s="28"/>
      <c r="C468" s="28"/>
      <c r="D468" s="28" t="s">
        <v>403</v>
      </c>
    </row>
    <row r="469" spans="1:4" x14ac:dyDescent="0.2">
      <c r="A469" s="28" t="s">
        <v>2460</v>
      </c>
      <c r="B469" s="28" t="s">
        <v>1407</v>
      </c>
      <c r="C469" s="28" t="s">
        <v>947</v>
      </c>
      <c r="D469" s="28" t="s">
        <v>401</v>
      </c>
    </row>
    <row r="470" spans="1:4" x14ac:dyDescent="0.2">
      <c r="A470" s="28"/>
      <c r="B470" s="28"/>
      <c r="C470" s="28"/>
      <c r="D470" s="28" t="s">
        <v>403</v>
      </c>
    </row>
    <row r="471" spans="1:4" x14ac:dyDescent="0.2">
      <c r="A471" s="28" t="s">
        <v>2465</v>
      </c>
      <c r="B471" s="28" t="s">
        <v>1399</v>
      </c>
      <c r="C471" s="28" t="s">
        <v>947</v>
      </c>
      <c r="D471" s="28" t="s">
        <v>401</v>
      </c>
    </row>
    <row r="472" spans="1:4" x14ac:dyDescent="0.2">
      <c r="A472" s="28"/>
      <c r="B472" s="28"/>
      <c r="C472" s="28"/>
      <c r="D472" s="28" t="s">
        <v>403</v>
      </c>
    </row>
    <row r="473" spans="1:4" x14ac:dyDescent="0.2">
      <c r="A473" s="28" t="s">
        <v>2463</v>
      </c>
      <c r="B473" s="28" t="s">
        <v>1408</v>
      </c>
      <c r="C473" s="28" t="s">
        <v>947</v>
      </c>
      <c r="D473" s="28" t="s">
        <v>401</v>
      </c>
    </row>
    <row r="474" spans="1:4" x14ac:dyDescent="0.2">
      <c r="A474" s="28"/>
      <c r="B474" s="28"/>
      <c r="C474" s="28"/>
      <c r="D474" s="28" t="s">
        <v>403</v>
      </c>
    </row>
    <row r="475" spans="1:4" x14ac:dyDescent="0.2">
      <c r="A475" s="28" t="s">
        <v>2464</v>
      </c>
      <c r="B475" s="28" t="s">
        <v>1409</v>
      </c>
      <c r="C475" s="28" t="s">
        <v>947</v>
      </c>
      <c r="D475" s="28" t="s">
        <v>401</v>
      </c>
    </row>
    <row r="476" spans="1:4" x14ac:dyDescent="0.2">
      <c r="A476" s="28"/>
      <c r="B476" s="28"/>
      <c r="C476" s="28"/>
      <c r="D476" s="28" t="s">
        <v>403</v>
      </c>
    </row>
    <row r="477" spans="1:4" x14ac:dyDescent="0.2">
      <c r="A477" s="28" t="s">
        <v>2324</v>
      </c>
      <c r="B477" s="28" t="s">
        <v>226</v>
      </c>
      <c r="C477" s="28" t="s">
        <v>947</v>
      </c>
      <c r="D477" s="28" t="s">
        <v>1045</v>
      </c>
    </row>
    <row r="478" spans="1:4" x14ac:dyDescent="0.2">
      <c r="A478" s="28"/>
      <c r="B478" s="28"/>
      <c r="C478" s="28"/>
      <c r="D478" s="28" t="s">
        <v>401</v>
      </c>
    </row>
    <row r="479" spans="1:4" x14ac:dyDescent="0.2">
      <c r="A479" s="28"/>
      <c r="B479" s="28"/>
      <c r="C479" s="28"/>
      <c r="D479" s="28" t="s">
        <v>1576</v>
      </c>
    </row>
    <row r="480" spans="1:4" x14ac:dyDescent="0.2">
      <c r="A480" s="28"/>
      <c r="B480" s="28"/>
      <c r="C480" s="28"/>
      <c r="D480" s="28" t="s">
        <v>403</v>
      </c>
    </row>
    <row r="481" spans="1:4" x14ac:dyDescent="0.2">
      <c r="A481" s="28" t="s">
        <v>2332</v>
      </c>
      <c r="B481" s="28" t="s">
        <v>459</v>
      </c>
      <c r="C481" s="28" t="s">
        <v>947</v>
      </c>
      <c r="D481" s="28" t="s">
        <v>1045</v>
      </c>
    </row>
    <row r="482" spans="1:4" x14ac:dyDescent="0.2">
      <c r="A482" s="28"/>
      <c r="B482" s="28"/>
      <c r="C482" s="28"/>
      <c r="D482" s="28" t="s">
        <v>401</v>
      </c>
    </row>
    <row r="483" spans="1:4" x14ac:dyDescent="0.2">
      <c r="A483" s="28"/>
      <c r="B483" s="28"/>
      <c r="C483" s="28"/>
      <c r="D483" s="28" t="s">
        <v>403</v>
      </c>
    </row>
    <row r="484" spans="1:4" x14ac:dyDescent="0.2">
      <c r="A484" s="28" t="s">
        <v>2373</v>
      </c>
      <c r="B484" s="28" t="s">
        <v>457</v>
      </c>
      <c r="C484" s="28" t="s">
        <v>947</v>
      </c>
      <c r="D484" s="28" t="s">
        <v>1045</v>
      </c>
    </row>
    <row r="485" spans="1:4" x14ac:dyDescent="0.2">
      <c r="A485" s="28"/>
      <c r="B485" s="28"/>
      <c r="C485" s="28"/>
      <c r="D485" s="28" t="s">
        <v>401</v>
      </c>
    </row>
    <row r="486" spans="1:4" x14ac:dyDescent="0.2">
      <c r="A486" s="28"/>
      <c r="B486" s="28"/>
      <c r="C486" s="28"/>
      <c r="D486" s="28" t="s">
        <v>403</v>
      </c>
    </row>
    <row r="487" spans="1:4" x14ac:dyDescent="0.2">
      <c r="A487" s="28" t="s">
        <v>2374</v>
      </c>
      <c r="B487" s="28" t="s">
        <v>458</v>
      </c>
      <c r="C487" s="28" t="s">
        <v>947</v>
      </c>
      <c r="D487" s="28" t="s">
        <v>1045</v>
      </c>
    </row>
    <row r="488" spans="1:4" x14ac:dyDescent="0.2">
      <c r="A488" s="28"/>
      <c r="B488" s="28"/>
      <c r="C488" s="28"/>
      <c r="D488" s="28" t="s">
        <v>401</v>
      </c>
    </row>
    <row r="489" spans="1:4" x14ac:dyDescent="0.2">
      <c r="A489" s="28"/>
      <c r="B489" s="28"/>
      <c r="C489" s="28"/>
      <c r="D489" s="28" t="s">
        <v>403</v>
      </c>
    </row>
    <row r="490" spans="1:4" x14ac:dyDescent="0.2">
      <c r="A490" s="28" t="s">
        <v>2304</v>
      </c>
      <c r="B490" s="28" t="s">
        <v>1249</v>
      </c>
      <c r="C490" s="28" t="s">
        <v>947</v>
      </c>
      <c r="D490" s="28" t="s">
        <v>401</v>
      </c>
    </row>
    <row r="491" spans="1:4" x14ac:dyDescent="0.2">
      <c r="A491" s="28" t="s">
        <v>2439</v>
      </c>
      <c r="B491" s="28" t="s">
        <v>1439</v>
      </c>
      <c r="C491" s="28" t="s">
        <v>947</v>
      </c>
      <c r="D491" s="28" t="s">
        <v>401</v>
      </c>
    </row>
    <row r="492" spans="1:4" x14ac:dyDescent="0.2">
      <c r="A492" s="28"/>
      <c r="B492" s="28"/>
      <c r="C492" s="28"/>
      <c r="D492" s="28" t="s">
        <v>403</v>
      </c>
    </row>
    <row r="493" spans="1:4" x14ac:dyDescent="0.2">
      <c r="A493" s="28" t="s">
        <v>2420</v>
      </c>
      <c r="B493" s="28" t="s">
        <v>189</v>
      </c>
      <c r="C493" s="28" t="s">
        <v>947</v>
      </c>
      <c r="D493" s="28" t="s">
        <v>401</v>
      </c>
    </row>
    <row r="494" spans="1:4" x14ac:dyDescent="0.2">
      <c r="A494" s="28"/>
      <c r="B494" s="28"/>
      <c r="C494" s="28"/>
      <c r="D494" s="28" t="s">
        <v>403</v>
      </c>
    </row>
    <row r="495" spans="1:4" x14ac:dyDescent="0.2">
      <c r="A495" s="28" t="s">
        <v>2453</v>
      </c>
      <c r="B495" s="28" t="s">
        <v>2191</v>
      </c>
      <c r="C495" s="28" t="s">
        <v>947</v>
      </c>
      <c r="D495" s="28" t="s">
        <v>1045</v>
      </c>
    </row>
    <row r="496" spans="1:4" x14ac:dyDescent="0.2">
      <c r="A496" s="28"/>
      <c r="B496" s="28"/>
      <c r="C496" s="28"/>
      <c r="D496" s="28" t="s">
        <v>401</v>
      </c>
    </row>
    <row r="497" spans="1:4" x14ac:dyDescent="0.2">
      <c r="A497" s="28" t="s">
        <v>2341</v>
      </c>
      <c r="B497" s="28" t="s">
        <v>460</v>
      </c>
      <c r="C497" s="28" t="s">
        <v>947</v>
      </c>
      <c r="D497" s="28" t="s">
        <v>1045</v>
      </c>
    </row>
    <row r="498" spans="1:4" x14ac:dyDescent="0.2">
      <c r="A498" s="28"/>
      <c r="B498" s="28"/>
      <c r="C498" s="28"/>
      <c r="D498" s="28" t="s">
        <v>401</v>
      </c>
    </row>
    <row r="499" spans="1:4" x14ac:dyDescent="0.2">
      <c r="A499" s="28"/>
      <c r="B499" s="28"/>
      <c r="C499" s="28"/>
      <c r="D499" s="28" t="s">
        <v>1046</v>
      </c>
    </row>
    <row r="500" spans="1:4" x14ac:dyDescent="0.2">
      <c r="A500" s="28"/>
      <c r="B500" s="28"/>
      <c r="C500" s="28"/>
      <c r="D500" s="28" t="s">
        <v>403</v>
      </c>
    </row>
    <row r="501" spans="1:4" x14ac:dyDescent="0.2">
      <c r="A501" s="28" t="s">
        <v>2330</v>
      </c>
      <c r="B501" s="28" t="s">
        <v>461</v>
      </c>
      <c r="C501" s="28" t="s">
        <v>947</v>
      </c>
      <c r="D501" s="28" t="s">
        <v>1045</v>
      </c>
    </row>
    <row r="502" spans="1:4" x14ac:dyDescent="0.2">
      <c r="A502" s="28"/>
      <c r="B502" s="28"/>
      <c r="C502" s="28"/>
      <c r="D502" s="28" t="s">
        <v>401</v>
      </c>
    </row>
    <row r="503" spans="1:4" x14ac:dyDescent="0.2">
      <c r="A503" s="28"/>
      <c r="B503" s="28"/>
      <c r="C503" s="28"/>
      <c r="D503" s="28" t="s">
        <v>403</v>
      </c>
    </row>
    <row r="504" spans="1:4" x14ac:dyDescent="0.2">
      <c r="A504" s="28" t="s">
        <v>2437</v>
      </c>
      <c r="B504" s="28" t="s">
        <v>1437</v>
      </c>
      <c r="C504" s="28" t="s">
        <v>947</v>
      </c>
      <c r="D504" s="28" t="s">
        <v>401</v>
      </c>
    </row>
    <row r="505" spans="1:4" x14ac:dyDescent="0.2">
      <c r="A505" s="28"/>
      <c r="B505" s="28"/>
      <c r="C505" s="28"/>
      <c r="D505" s="28" t="s">
        <v>403</v>
      </c>
    </row>
    <row r="506" spans="1:4" x14ac:dyDescent="0.2">
      <c r="A506" s="28" t="s">
        <v>2302</v>
      </c>
      <c r="B506" s="28" t="s">
        <v>1251</v>
      </c>
      <c r="C506" s="28" t="s">
        <v>947</v>
      </c>
      <c r="D506" s="28" t="s">
        <v>401</v>
      </c>
    </row>
    <row r="507" spans="1:4" x14ac:dyDescent="0.2">
      <c r="A507" s="28"/>
      <c r="B507" s="28"/>
      <c r="C507" s="28"/>
      <c r="D507" s="28" t="s">
        <v>403</v>
      </c>
    </row>
    <row r="508" spans="1:4" x14ac:dyDescent="0.2">
      <c r="A508" s="28" t="s">
        <v>2880</v>
      </c>
      <c r="B508" s="28" t="s">
        <v>2881</v>
      </c>
      <c r="C508" s="28" t="s">
        <v>947</v>
      </c>
      <c r="D508" s="28" t="s">
        <v>401</v>
      </c>
    </row>
    <row r="509" spans="1:4" x14ac:dyDescent="0.2">
      <c r="A509" s="28" t="s">
        <v>2390</v>
      </c>
      <c r="B509" s="28" t="s">
        <v>794</v>
      </c>
      <c r="C509" s="28" t="s">
        <v>947</v>
      </c>
      <c r="D509" s="28" t="s">
        <v>1045</v>
      </c>
    </row>
    <row r="510" spans="1:4" x14ac:dyDescent="0.2">
      <c r="A510" s="28"/>
      <c r="B510" s="28"/>
      <c r="C510" s="28"/>
      <c r="D510" s="28" t="s">
        <v>401</v>
      </c>
    </row>
    <row r="511" spans="1:4" x14ac:dyDescent="0.2">
      <c r="A511" s="28"/>
      <c r="B511" s="28"/>
      <c r="C511" s="28"/>
      <c r="D511" s="28" t="s">
        <v>403</v>
      </c>
    </row>
    <row r="512" spans="1:4" x14ac:dyDescent="0.2">
      <c r="A512" s="28" t="s">
        <v>2427</v>
      </c>
      <c r="B512" s="28" t="s">
        <v>2190</v>
      </c>
      <c r="C512" s="28" t="s">
        <v>947</v>
      </c>
      <c r="D512" s="28" t="s">
        <v>401</v>
      </c>
    </row>
    <row r="513" spans="1:4" x14ac:dyDescent="0.2">
      <c r="A513" s="28" t="s">
        <v>2367</v>
      </c>
      <c r="B513" s="28" t="s">
        <v>452</v>
      </c>
      <c r="C513" s="28" t="s">
        <v>947</v>
      </c>
      <c r="D513" s="28" t="s">
        <v>401</v>
      </c>
    </row>
    <row r="514" spans="1:4" x14ac:dyDescent="0.2">
      <c r="A514" s="28"/>
      <c r="B514" s="28"/>
      <c r="C514" s="28"/>
      <c r="D514" s="28" t="s">
        <v>403</v>
      </c>
    </row>
    <row r="515" spans="1:4" x14ac:dyDescent="0.2">
      <c r="A515" s="28" t="s">
        <v>2466</v>
      </c>
      <c r="B515" s="28" t="s">
        <v>2188</v>
      </c>
      <c r="C515" s="28" t="s">
        <v>947</v>
      </c>
      <c r="D515" s="28" t="s">
        <v>401</v>
      </c>
    </row>
    <row r="516" spans="1:4" x14ac:dyDescent="0.2">
      <c r="A516" s="28"/>
      <c r="B516" s="28"/>
      <c r="C516" s="28"/>
      <c r="D516" s="28" t="s">
        <v>403</v>
      </c>
    </row>
    <row r="517" spans="1:4" x14ac:dyDescent="0.2">
      <c r="A517" s="28" t="s">
        <v>2351</v>
      </c>
      <c r="B517" s="28" t="s">
        <v>501</v>
      </c>
      <c r="C517" s="28" t="s">
        <v>947</v>
      </c>
      <c r="D517" s="28" t="s">
        <v>1045</v>
      </c>
    </row>
    <row r="518" spans="1:4" x14ac:dyDescent="0.2">
      <c r="A518" s="28"/>
      <c r="B518" s="28"/>
      <c r="C518" s="28"/>
      <c r="D518" s="28" t="s">
        <v>401</v>
      </c>
    </row>
    <row r="519" spans="1:4" x14ac:dyDescent="0.2">
      <c r="A519" s="28"/>
      <c r="B519" s="28"/>
      <c r="C519" s="28"/>
      <c r="D519" s="28" t="s">
        <v>403</v>
      </c>
    </row>
    <row r="520" spans="1:4" x14ac:dyDescent="0.2">
      <c r="A520" s="28" t="s">
        <v>2429</v>
      </c>
      <c r="B520" s="28" t="s">
        <v>2187</v>
      </c>
      <c r="C520" s="28" t="s">
        <v>947</v>
      </c>
      <c r="D520" s="28" t="s">
        <v>401</v>
      </c>
    </row>
    <row r="521" spans="1:4" x14ac:dyDescent="0.2">
      <c r="A521" s="28"/>
      <c r="B521" s="28"/>
      <c r="C521" s="28"/>
      <c r="D521" s="28" t="s">
        <v>403</v>
      </c>
    </row>
    <row r="522" spans="1:4" x14ac:dyDescent="0.2">
      <c r="A522" s="28" t="s">
        <v>2328</v>
      </c>
      <c r="B522" s="28" t="s">
        <v>502</v>
      </c>
      <c r="C522" s="28" t="s">
        <v>947</v>
      </c>
      <c r="D522" s="28" t="s">
        <v>1045</v>
      </c>
    </row>
    <row r="523" spans="1:4" x14ac:dyDescent="0.2">
      <c r="A523" s="28"/>
      <c r="B523" s="28"/>
      <c r="C523" s="28"/>
      <c r="D523" s="28" t="s">
        <v>401</v>
      </c>
    </row>
    <row r="524" spans="1:4" x14ac:dyDescent="0.2">
      <c r="A524" s="28"/>
      <c r="B524" s="28"/>
      <c r="C524" s="28"/>
      <c r="D524" s="28" t="s">
        <v>403</v>
      </c>
    </row>
    <row r="525" spans="1:4" x14ac:dyDescent="0.2">
      <c r="A525" s="28" t="s">
        <v>2438</v>
      </c>
      <c r="B525" s="28" t="s">
        <v>1438</v>
      </c>
      <c r="C525" s="28" t="s">
        <v>947</v>
      </c>
      <c r="D525" s="28" t="s">
        <v>401</v>
      </c>
    </row>
    <row r="526" spans="1:4" x14ac:dyDescent="0.2">
      <c r="A526" s="28"/>
      <c r="B526" s="28"/>
      <c r="C526" s="28"/>
      <c r="D526" s="28" t="s">
        <v>403</v>
      </c>
    </row>
    <row r="527" spans="1:4" x14ac:dyDescent="0.2">
      <c r="A527" s="28" t="s">
        <v>2882</v>
      </c>
      <c r="B527" s="28" t="s">
        <v>2883</v>
      </c>
      <c r="C527" s="28" t="s">
        <v>947</v>
      </c>
      <c r="D527" s="28" t="s">
        <v>401</v>
      </c>
    </row>
    <row r="528" spans="1:4" x14ac:dyDescent="0.2">
      <c r="A528" s="28"/>
      <c r="B528" s="28"/>
      <c r="C528" s="28"/>
      <c r="D528" s="28" t="s">
        <v>403</v>
      </c>
    </row>
    <row r="529" spans="1:4" x14ac:dyDescent="0.2">
      <c r="A529" s="28" t="s">
        <v>2350</v>
      </c>
      <c r="B529" s="28" t="s">
        <v>503</v>
      </c>
      <c r="C529" s="28" t="s">
        <v>947</v>
      </c>
      <c r="D529" s="28" t="s">
        <v>1045</v>
      </c>
    </row>
    <row r="530" spans="1:4" x14ac:dyDescent="0.2">
      <c r="A530" s="28"/>
      <c r="B530" s="28"/>
      <c r="C530" s="28"/>
      <c r="D530" s="28" t="s">
        <v>401</v>
      </c>
    </row>
    <row r="531" spans="1:4" x14ac:dyDescent="0.2">
      <c r="A531" s="28"/>
      <c r="B531" s="28"/>
      <c r="C531" s="28"/>
      <c r="D531" s="28" t="s">
        <v>1046</v>
      </c>
    </row>
    <row r="532" spans="1:4" x14ac:dyDescent="0.2">
      <c r="A532" s="28" t="s">
        <v>2312</v>
      </c>
      <c r="B532" s="28" t="s">
        <v>1424</v>
      </c>
      <c r="C532" s="28" t="s">
        <v>947</v>
      </c>
      <c r="D532" s="28" t="s">
        <v>401</v>
      </c>
    </row>
    <row r="533" spans="1:4" x14ac:dyDescent="0.2">
      <c r="A533" s="28" t="s">
        <v>2313</v>
      </c>
      <c r="B533" s="28" t="s">
        <v>1425</v>
      </c>
      <c r="C533" s="28" t="s">
        <v>947</v>
      </c>
      <c r="D533" s="28" t="s">
        <v>401</v>
      </c>
    </row>
    <row r="534" spans="1:4" x14ac:dyDescent="0.2">
      <c r="A534" s="28" t="s">
        <v>2319</v>
      </c>
      <c r="B534" s="28" t="s">
        <v>1431</v>
      </c>
      <c r="C534" s="28" t="s">
        <v>947</v>
      </c>
      <c r="D534" s="28" t="s">
        <v>401</v>
      </c>
    </row>
    <row r="535" spans="1:4" x14ac:dyDescent="0.2">
      <c r="A535" s="28" t="s">
        <v>2314</v>
      </c>
      <c r="B535" s="28" t="s">
        <v>1426</v>
      </c>
      <c r="C535" s="28" t="s">
        <v>947</v>
      </c>
      <c r="D535" s="28" t="s">
        <v>401</v>
      </c>
    </row>
    <row r="536" spans="1:4" x14ac:dyDescent="0.2">
      <c r="A536" s="28" t="s">
        <v>2315</v>
      </c>
      <c r="B536" s="28" t="s">
        <v>1427</v>
      </c>
      <c r="C536" s="28" t="s">
        <v>947</v>
      </c>
      <c r="D536" s="28" t="s">
        <v>1045</v>
      </c>
    </row>
    <row r="537" spans="1:4" x14ac:dyDescent="0.2">
      <c r="A537" s="28"/>
      <c r="B537" s="28"/>
      <c r="C537" s="28"/>
      <c r="D537" s="28" t="s">
        <v>401</v>
      </c>
    </row>
    <row r="538" spans="1:4" x14ac:dyDescent="0.2">
      <c r="A538" s="28" t="s">
        <v>2352</v>
      </c>
      <c r="B538" s="28" t="s">
        <v>504</v>
      </c>
      <c r="C538" s="28" t="s">
        <v>947</v>
      </c>
      <c r="D538" s="28" t="s">
        <v>1045</v>
      </c>
    </row>
    <row r="539" spans="1:4" x14ac:dyDescent="0.2">
      <c r="A539" s="28"/>
      <c r="B539" s="28"/>
      <c r="C539" s="28"/>
      <c r="D539" s="28" t="s">
        <v>401</v>
      </c>
    </row>
    <row r="540" spans="1:4" x14ac:dyDescent="0.2">
      <c r="A540" s="28"/>
      <c r="B540" s="28"/>
      <c r="C540" s="28"/>
      <c r="D540" s="28" t="s">
        <v>1047</v>
      </c>
    </row>
    <row r="541" spans="1:4" x14ac:dyDescent="0.2">
      <c r="A541" s="28"/>
      <c r="B541" s="28"/>
      <c r="C541" s="28"/>
      <c r="D541" s="28" t="s">
        <v>403</v>
      </c>
    </row>
    <row r="542" spans="1:4" x14ac:dyDescent="0.2">
      <c r="A542" s="28" t="s">
        <v>2974</v>
      </c>
      <c r="B542" s="28" t="s">
        <v>2828</v>
      </c>
      <c r="C542" s="28" t="s">
        <v>2812</v>
      </c>
      <c r="D542" s="28" t="s">
        <v>401</v>
      </c>
    </row>
    <row r="543" spans="1:4" x14ac:dyDescent="0.2">
      <c r="A543" s="28" t="s">
        <v>2320</v>
      </c>
      <c r="B543" s="28" t="s">
        <v>1432</v>
      </c>
      <c r="C543" s="28" t="s">
        <v>947</v>
      </c>
      <c r="D543" s="28" t="s">
        <v>401</v>
      </c>
    </row>
    <row r="544" spans="1:4" x14ac:dyDescent="0.2">
      <c r="A544" s="28" t="s">
        <v>2316</v>
      </c>
      <c r="B544" s="28" t="s">
        <v>1428</v>
      </c>
      <c r="C544" s="28" t="s">
        <v>947</v>
      </c>
      <c r="D544" s="28" t="s">
        <v>1045</v>
      </c>
    </row>
    <row r="545" spans="1:4" x14ac:dyDescent="0.2">
      <c r="A545" s="28"/>
      <c r="B545" s="28"/>
      <c r="C545" s="28"/>
      <c r="D545" s="28" t="s">
        <v>401</v>
      </c>
    </row>
    <row r="546" spans="1:4" x14ac:dyDescent="0.2">
      <c r="A546" s="28" t="s">
        <v>2321</v>
      </c>
      <c r="B546" s="28" t="s">
        <v>1433</v>
      </c>
      <c r="C546" s="28" t="s">
        <v>947</v>
      </c>
      <c r="D546" s="28" t="s">
        <v>401</v>
      </c>
    </row>
    <row r="547" spans="1:4" x14ac:dyDescent="0.2">
      <c r="A547" s="28" t="s">
        <v>2317</v>
      </c>
      <c r="B547" s="28" t="s">
        <v>1429</v>
      </c>
      <c r="C547" s="28" t="s">
        <v>947</v>
      </c>
      <c r="D547" s="28" t="s">
        <v>401</v>
      </c>
    </row>
    <row r="548" spans="1:4" x14ac:dyDescent="0.2">
      <c r="A548" s="28" t="s">
        <v>2318</v>
      </c>
      <c r="B548" s="28" t="s">
        <v>1430</v>
      </c>
      <c r="C548" s="28" t="s">
        <v>947</v>
      </c>
      <c r="D548" s="28" t="s">
        <v>401</v>
      </c>
    </row>
    <row r="549" spans="1:4" x14ac:dyDescent="0.2">
      <c r="A549" s="28" t="s">
        <v>2476</v>
      </c>
      <c r="B549" s="28" t="s">
        <v>2477</v>
      </c>
      <c r="C549" s="28" t="s">
        <v>947</v>
      </c>
      <c r="D549" s="28" t="s">
        <v>401</v>
      </c>
    </row>
    <row r="550" spans="1:4" x14ac:dyDescent="0.2">
      <c r="A550" s="28" t="s">
        <v>2323</v>
      </c>
      <c r="B550" s="28" t="s">
        <v>766</v>
      </c>
      <c r="C550" s="28" t="s">
        <v>947</v>
      </c>
      <c r="D550" s="28" t="s">
        <v>401</v>
      </c>
    </row>
    <row r="551" spans="1:4" x14ac:dyDescent="0.2">
      <c r="A551" s="28" t="s">
        <v>2387</v>
      </c>
      <c r="B551" s="28" t="s">
        <v>53</v>
      </c>
      <c r="C551" s="28" t="s">
        <v>947</v>
      </c>
      <c r="D551" s="28" t="s">
        <v>1045</v>
      </c>
    </row>
    <row r="552" spans="1:4" x14ac:dyDescent="0.2">
      <c r="A552" s="28"/>
      <c r="B552" s="28"/>
      <c r="C552" s="28"/>
      <c r="D552" s="28" t="s">
        <v>401</v>
      </c>
    </row>
    <row r="553" spans="1:4" x14ac:dyDescent="0.2">
      <c r="A553" s="28" t="s">
        <v>2461</v>
      </c>
      <c r="B553" s="28" t="s">
        <v>1435</v>
      </c>
      <c r="C553" s="28" t="s">
        <v>947</v>
      </c>
      <c r="D553" s="28" t="s">
        <v>401</v>
      </c>
    </row>
    <row r="554" spans="1:4" x14ac:dyDescent="0.2">
      <c r="A554" s="28" t="s">
        <v>2310</v>
      </c>
      <c r="B554" s="28" t="s">
        <v>1360</v>
      </c>
      <c r="C554" s="28" t="s">
        <v>947</v>
      </c>
      <c r="D554" s="28" t="s">
        <v>1045</v>
      </c>
    </row>
    <row r="555" spans="1:4" x14ac:dyDescent="0.2">
      <c r="A555" s="28"/>
      <c r="B555" s="28"/>
      <c r="C555" s="28"/>
      <c r="D555" s="28" t="s">
        <v>401</v>
      </c>
    </row>
    <row r="556" spans="1:4" x14ac:dyDescent="0.2">
      <c r="A556" s="28" t="s">
        <v>2309</v>
      </c>
      <c r="B556" s="28" t="s">
        <v>1362</v>
      </c>
      <c r="C556" s="28" t="s">
        <v>947</v>
      </c>
      <c r="D556" s="28" t="s">
        <v>1045</v>
      </c>
    </row>
    <row r="557" spans="1:4" x14ac:dyDescent="0.2">
      <c r="A557" s="28"/>
      <c r="B557" s="28"/>
      <c r="C557" s="28"/>
      <c r="D557" s="28" t="s">
        <v>401</v>
      </c>
    </row>
    <row r="558" spans="1:4" x14ac:dyDescent="0.2">
      <c r="A558" s="28" t="s">
        <v>2450</v>
      </c>
      <c r="B558" s="28" t="s">
        <v>749</v>
      </c>
      <c r="C558" s="28" t="s">
        <v>947</v>
      </c>
      <c r="D558" s="28" t="s">
        <v>1045</v>
      </c>
    </row>
    <row r="559" spans="1:4" x14ac:dyDescent="0.2">
      <c r="A559" s="28"/>
      <c r="B559" s="28"/>
      <c r="C559" s="28"/>
      <c r="D559" s="28" t="s">
        <v>401</v>
      </c>
    </row>
    <row r="560" spans="1:4" x14ac:dyDescent="0.2">
      <c r="A560" s="28" t="s">
        <v>2388</v>
      </c>
      <c r="B560" s="28" t="s">
        <v>505</v>
      </c>
      <c r="C560" s="28" t="s">
        <v>947</v>
      </c>
      <c r="D560" s="28" t="s">
        <v>1045</v>
      </c>
    </row>
    <row r="561" spans="1:4" x14ac:dyDescent="0.2">
      <c r="A561" s="28"/>
      <c r="B561" s="28"/>
      <c r="C561" s="28"/>
      <c r="D561" s="28" t="s">
        <v>401</v>
      </c>
    </row>
    <row r="562" spans="1:4" x14ac:dyDescent="0.2">
      <c r="A562" s="28"/>
      <c r="B562" s="28"/>
      <c r="C562" s="28"/>
      <c r="D562" s="28" t="s">
        <v>1047</v>
      </c>
    </row>
    <row r="563" spans="1:4" x14ac:dyDescent="0.2">
      <c r="A563" s="28" t="s">
        <v>2380</v>
      </c>
      <c r="B563" s="28" t="s">
        <v>362</v>
      </c>
      <c r="C563" s="28" t="s">
        <v>947</v>
      </c>
      <c r="D563" s="28" t="s">
        <v>1045</v>
      </c>
    </row>
    <row r="564" spans="1:4" x14ac:dyDescent="0.2">
      <c r="A564" s="28"/>
      <c r="B564" s="28"/>
      <c r="C564" s="28"/>
      <c r="D564" s="28" t="s">
        <v>401</v>
      </c>
    </row>
    <row r="565" spans="1:4" x14ac:dyDescent="0.2">
      <c r="A565" s="28" t="s">
        <v>2305</v>
      </c>
      <c r="B565" s="28" t="s">
        <v>1252</v>
      </c>
      <c r="C565" s="28" t="s">
        <v>947</v>
      </c>
      <c r="D565" s="28" t="s">
        <v>1045</v>
      </c>
    </row>
    <row r="566" spans="1:4" x14ac:dyDescent="0.2">
      <c r="A566" s="28"/>
      <c r="B566" s="28"/>
      <c r="C566" s="28"/>
      <c r="D566" s="28" t="s">
        <v>401</v>
      </c>
    </row>
    <row r="567" spans="1:4" x14ac:dyDescent="0.2">
      <c r="A567" s="28"/>
      <c r="B567" s="28"/>
      <c r="C567" s="28"/>
      <c r="D567" s="28" t="s">
        <v>1047</v>
      </c>
    </row>
    <row r="568" spans="1:4" x14ac:dyDescent="0.2">
      <c r="A568" s="28" t="s">
        <v>2426</v>
      </c>
      <c r="B568" s="28" t="s">
        <v>1864</v>
      </c>
      <c r="C568" s="28" t="s">
        <v>947</v>
      </c>
      <c r="D568" s="28" t="s">
        <v>401</v>
      </c>
    </row>
    <row r="569" spans="1:4" x14ac:dyDescent="0.2">
      <c r="A569" s="28" t="s">
        <v>2378</v>
      </c>
      <c r="B569" s="28" t="s">
        <v>359</v>
      </c>
      <c r="C569" s="28" t="s">
        <v>947</v>
      </c>
      <c r="D569" s="28" t="s">
        <v>401</v>
      </c>
    </row>
    <row r="570" spans="1:4" x14ac:dyDescent="0.2">
      <c r="A570" s="28" t="s">
        <v>2370</v>
      </c>
      <c r="B570" s="28" t="s">
        <v>507</v>
      </c>
      <c r="C570" s="28" t="s">
        <v>947</v>
      </c>
      <c r="D570" s="28" t="s">
        <v>1045</v>
      </c>
    </row>
    <row r="571" spans="1:4" x14ac:dyDescent="0.2">
      <c r="A571" s="28"/>
      <c r="B571" s="28"/>
      <c r="C571" s="28"/>
      <c r="D571" s="28" t="s">
        <v>401</v>
      </c>
    </row>
    <row r="572" spans="1:4" x14ac:dyDescent="0.2">
      <c r="A572" s="28" t="s">
        <v>2379</v>
      </c>
      <c r="B572" s="28" t="s">
        <v>361</v>
      </c>
      <c r="C572" s="28" t="s">
        <v>947</v>
      </c>
      <c r="D572" s="28" t="s">
        <v>1045</v>
      </c>
    </row>
    <row r="573" spans="1:4" x14ac:dyDescent="0.2">
      <c r="A573" s="28"/>
      <c r="B573" s="28"/>
      <c r="C573" s="28"/>
      <c r="D573" s="28" t="s">
        <v>401</v>
      </c>
    </row>
    <row r="574" spans="1:4" x14ac:dyDescent="0.2">
      <c r="A574" s="28" t="s">
        <v>2384</v>
      </c>
      <c r="B574" s="28" t="s">
        <v>508</v>
      </c>
      <c r="C574" s="28" t="s">
        <v>947</v>
      </c>
      <c r="D574" s="28" t="s">
        <v>1045</v>
      </c>
    </row>
    <row r="575" spans="1:4" x14ac:dyDescent="0.2">
      <c r="A575" s="28"/>
      <c r="B575" s="28"/>
      <c r="C575" s="28"/>
      <c r="D575" s="28" t="s">
        <v>401</v>
      </c>
    </row>
    <row r="576" spans="1:4" x14ac:dyDescent="0.2">
      <c r="A576" s="28"/>
      <c r="B576" s="28"/>
      <c r="C576" s="28"/>
      <c r="D576" s="28" t="s">
        <v>403</v>
      </c>
    </row>
    <row r="577" spans="1:4" x14ac:dyDescent="0.2">
      <c r="A577" s="28" t="s">
        <v>2377</v>
      </c>
      <c r="B577" s="28" t="s">
        <v>509</v>
      </c>
      <c r="C577" s="28" t="s">
        <v>947</v>
      </c>
      <c r="D577" s="28" t="s">
        <v>1045</v>
      </c>
    </row>
    <row r="578" spans="1:4" x14ac:dyDescent="0.2">
      <c r="A578" s="28"/>
      <c r="B578" s="28"/>
      <c r="C578" s="28"/>
      <c r="D578" s="28" t="s">
        <v>401</v>
      </c>
    </row>
    <row r="579" spans="1:4" x14ac:dyDescent="0.2">
      <c r="A579" s="28"/>
      <c r="B579" s="28"/>
      <c r="C579" s="28"/>
      <c r="D579" s="28" t="s">
        <v>403</v>
      </c>
    </row>
    <row r="580" spans="1:4" x14ac:dyDescent="0.2">
      <c r="A580" s="28" t="s">
        <v>2407</v>
      </c>
      <c r="B580" s="28" t="s">
        <v>511</v>
      </c>
      <c r="C580" s="28" t="s">
        <v>947</v>
      </c>
      <c r="D580" s="28" t="s">
        <v>1045</v>
      </c>
    </row>
    <row r="581" spans="1:4" x14ac:dyDescent="0.2">
      <c r="A581" s="28"/>
      <c r="B581" s="28"/>
      <c r="C581" s="28"/>
      <c r="D581" s="28" t="s">
        <v>401</v>
      </c>
    </row>
    <row r="582" spans="1:4" x14ac:dyDescent="0.2">
      <c r="A582" s="28"/>
      <c r="B582" s="28"/>
      <c r="C582" s="28"/>
      <c r="D582" s="28" t="s">
        <v>1047</v>
      </c>
    </row>
    <row r="583" spans="1:4" x14ac:dyDescent="0.2">
      <c r="A583" s="28" t="s">
        <v>2306</v>
      </c>
      <c r="B583" s="28" t="s">
        <v>1356</v>
      </c>
      <c r="C583" s="28" t="s">
        <v>947</v>
      </c>
      <c r="D583" s="28" t="s">
        <v>1045</v>
      </c>
    </row>
    <row r="584" spans="1:4" x14ac:dyDescent="0.2">
      <c r="A584" s="28"/>
      <c r="B584" s="28"/>
      <c r="C584" s="28"/>
      <c r="D584" s="28" t="s">
        <v>401</v>
      </c>
    </row>
    <row r="585" spans="1:4" x14ac:dyDescent="0.2">
      <c r="A585" s="28" t="s">
        <v>2385</v>
      </c>
      <c r="B585" s="28" t="s">
        <v>512</v>
      </c>
      <c r="C585" s="28" t="s">
        <v>947</v>
      </c>
      <c r="D585" s="28" t="s">
        <v>1045</v>
      </c>
    </row>
    <row r="586" spans="1:4" x14ac:dyDescent="0.2">
      <c r="A586" s="28"/>
      <c r="B586" s="28"/>
      <c r="C586" s="28"/>
      <c r="D586" s="28" t="s">
        <v>401</v>
      </c>
    </row>
    <row r="587" spans="1:4" x14ac:dyDescent="0.2">
      <c r="A587" s="28" t="s">
        <v>2469</v>
      </c>
      <c r="B587" s="28" t="s">
        <v>293</v>
      </c>
      <c r="C587" s="28" t="s">
        <v>947</v>
      </c>
      <c r="D587" s="28" t="s">
        <v>1045</v>
      </c>
    </row>
    <row r="588" spans="1:4" x14ac:dyDescent="0.2">
      <c r="A588" s="28"/>
      <c r="B588" s="28"/>
      <c r="C588" s="28"/>
      <c r="D588" s="28" t="s">
        <v>401</v>
      </c>
    </row>
    <row r="589" spans="1:4" x14ac:dyDescent="0.2">
      <c r="A589" s="28" t="s">
        <v>2348</v>
      </c>
      <c r="B589" s="28" t="s">
        <v>513</v>
      </c>
      <c r="C589" s="28" t="s">
        <v>947</v>
      </c>
      <c r="D589" s="28" t="s">
        <v>1045</v>
      </c>
    </row>
    <row r="590" spans="1:4" x14ac:dyDescent="0.2">
      <c r="A590" s="28"/>
      <c r="B590" s="28"/>
      <c r="C590" s="28"/>
      <c r="D590" s="28" t="s">
        <v>401</v>
      </c>
    </row>
    <row r="591" spans="1:4" x14ac:dyDescent="0.2">
      <c r="A591" s="28" t="s">
        <v>2468</v>
      </c>
      <c r="B591" s="28" t="s">
        <v>686</v>
      </c>
      <c r="C591" s="28" t="s">
        <v>947</v>
      </c>
      <c r="D591" s="28" t="s">
        <v>401</v>
      </c>
    </row>
    <row r="592" spans="1:4" x14ac:dyDescent="0.2">
      <c r="A592" s="28" t="s">
        <v>2467</v>
      </c>
      <c r="B592" s="28" t="s">
        <v>685</v>
      </c>
      <c r="C592" s="28" t="s">
        <v>947</v>
      </c>
      <c r="D592" s="28" t="s">
        <v>401</v>
      </c>
    </row>
    <row r="593" spans="1:4" x14ac:dyDescent="0.2">
      <c r="A593" s="28" t="s">
        <v>2392</v>
      </c>
      <c r="B593" s="28" t="s">
        <v>144</v>
      </c>
      <c r="C593" s="28" t="s">
        <v>947</v>
      </c>
      <c r="D593" s="28" t="s">
        <v>1045</v>
      </c>
    </row>
    <row r="594" spans="1:4" x14ac:dyDescent="0.2">
      <c r="A594" s="28"/>
      <c r="B594" s="28"/>
      <c r="C594" s="28"/>
      <c r="D594" s="28" t="s">
        <v>401</v>
      </c>
    </row>
    <row r="595" spans="1:4" x14ac:dyDescent="0.2">
      <c r="A595" s="28"/>
      <c r="B595" s="28"/>
      <c r="C595" s="28"/>
      <c r="D595" s="28" t="s">
        <v>403</v>
      </c>
    </row>
    <row r="596" spans="1:4" x14ac:dyDescent="0.2">
      <c r="A596" s="28" t="s">
        <v>2399</v>
      </c>
      <c r="B596" s="28" t="s">
        <v>143</v>
      </c>
      <c r="C596" s="28" t="s">
        <v>947</v>
      </c>
      <c r="D596" s="28" t="s">
        <v>1045</v>
      </c>
    </row>
    <row r="597" spans="1:4" x14ac:dyDescent="0.2">
      <c r="A597" s="28"/>
      <c r="B597" s="28"/>
      <c r="C597" s="28"/>
      <c r="D597" s="28" t="s">
        <v>401</v>
      </c>
    </row>
    <row r="598" spans="1:4" x14ac:dyDescent="0.2">
      <c r="A598" s="28"/>
      <c r="B598" s="28"/>
      <c r="C598" s="28"/>
      <c r="D598" s="28" t="s">
        <v>403</v>
      </c>
    </row>
    <row r="599" spans="1:4" x14ac:dyDescent="0.2">
      <c r="A599" s="28" t="s">
        <v>2361</v>
      </c>
      <c r="B599" s="28" t="s">
        <v>854</v>
      </c>
      <c r="C599" s="28" t="s">
        <v>947</v>
      </c>
      <c r="D599" s="28" t="s">
        <v>1045</v>
      </c>
    </row>
    <row r="600" spans="1:4" x14ac:dyDescent="0.2">
      <c r="A600" s="28"/>
      <c r="B600" s="28"/>
      <c r="C600" s="28"/>
      <c r="D600" s="28" t="s">
        <v>401</v>
      </c>
    </row>
    <row r="601" spans="1:4" x14ac:dyDescent="0.2">
      <c r="A601" s="28"/>
      <c r="B601" s="28"/>
      <c r="C601" s="28"/>
      <c r="D601" s="28" t="s">
        <v>403</v>
      </c>
    </row>
    <row r="602" spans="1:4" x14ac:dyDescent="0.2">
      <c r="A602" s="28" t="s">
        <v>2396</v>
      </c>
      <c r="B602" s="28" t="s">
        <v>145</v>
      </c>
      <c r="C602" s="28" t="s">
        <v>947</v>
      </c>
      <c r="D602" s="28" t="s">
        <v>1045</v>
      </c>
    </row>
    <row r="603" spans="1:4" x14ac:dyDescent="0.2">
      <c r="A603" s="28"/>
      <c r="B603" s="28"/>
      <c r="C603" s="28"/>
      <c r="D603" s="28" t="s">
        <v>401</v>
      </c>
    </row>
    <row r="604" spans="1:4" x14ac:dyDescent="0.2">
      <c r="A604" s="28"/>
      <c r="B604" s="28"/>
      <c r="C604" s="28"/>
      <c r="D604" s="28" t="s">
        <v>403</v>
      </c>
    </row>
    <row r="605" spans="1:4" x14ac:dyDescent="0.2">
      <c r="A605" s="28" t="s">
        <v>2404</v>
      </c>
      <c r="B605" s="28" t="s">
        <v>146</v>
      </c>
      <c r="C605" s="28" t="s">
        <v>947</v>
      </c>
      <c r="D605" s="28" t="s">
        <v>1045</v>
      </c>
    </row>
    <row r="606" spans="1:4" x14ac:dyDescent="0.2">
      <c r="A606" s="28"/>
      <c r="B606" s="28"/>
      <c r="C606" s="28"/>
      <c r="D606" s="28" t="s">
        <v>401</v>
      </c>
    </row>
    <row r="607" spans="1:4" x14ac:dyDescent="0.2">
      <c r="A607" s="28"/>
      <c r="B607" s="28"/>
      <c r="C607" s="28"/>
      <c r="D607" s="28" t="s">
        <v>403</v>
      </c>
    </row>
    <row r="608" spans="1:4" x14ac:dyDescent="0.2">
      <c r="A608" s="28" t="s">
        <v>2393</v>
      </c>
      <c r="B608" s="28" t="s">
        <v>148</v>
      </c>
      <c r="C608" s="28" t="s">
        <v>947</v>
      </c>
      <c r="D608" s="28" t="s">
        <v>401</v>
      </c>
    </row>
    <row r="609" spans="1:4" x14ac:dyDescent="0.2">
      <c r="A609" s="28"/>
      <c r="B609" s="28"/>
      <c r="C609" s="28"/>
      <c r="D609" s="28" t="s">
        <v>403</v>
      </c>
    </row>
    <row r="610" spans="1:4" x14ac:dyDescent="0.2">
      <c r="A610" s="28" t="s">
        <v>2398</v>
      </c>
      <c r="B610" s="28" t="s">
        <v>147</v>
      </c>
      <c r="C610" s="28" t="s">
        <v>947</v>
      </c>
      <c r="D610" s="28" t="s">
        <v>1045</v>
      </c>
    </row>
    <row r="611" spans="1:4" x14ac:dyDescent="0.2">
      <c r="A611" s="28"/>
      <c r="B611" s="28"/>
      <c r="C611" s="28"/>
      <c r="D611" s="28" t="s">
        <v>401</v>
      </c>
    </row>
    <row r="612" spans="1:4" x14ac:dyDescent="0.2">
      <c r="A612" s="28"/>
      <c r="B612" s="28"/>
      <c r="C612" s="28"/>
      <c r="D612" s="28" t="s">
        <v>403</v>
      </c>
    </row>
    <row r="613" spans="1:4" x14ac:dyDescent="0.2">
      <c r="A613" s="28" t="s">
        <v>2362</v>
      </c>
      <c r="B613" s="28" t="s">
        <v>855</v>
      </c>
      <c r="C613" s="28" t="s">
        <v>947</v>
      </c>
      <c r="D613" s="28" t="s">
        <v>401</v>
      </c>
    </row>
    <row r="614" spans="1:4" x14ac:dyDescent="0.2">
      <c r="A614" s="28"/>
      <c r="B614" s="28"/>
      <c r="C614" s="28"/>
      <c r="D614" s="28" t="s">
        <v>403</v>
      </c>
    </row>
    <row r="615" spans="1:4" x14ac:dyDescent="0.2">
      <c r="A615" s="28" t="s">
        <v>2405</v>
      </c>
      <c r="B615" s="28" t="s">
        <v>149</v>
      </c>
      <c r="C615" s="28" t="s">
        <v>947</v>
      </c>
      <c r="D615" s="28" t="s">
        <v>1045</v>
      </c>
    </row>
    <row r="616" spans="1:4" x14ac:dyDescent="0.2">
      <c r="A616" s="28"/>
      <c r="B616" s="28"/>
      <c r="C616" s="28"/>
      <c r="D616" s="28" t="s">
        <v>401</v>
      </c>
    </row>
    <row r="617" spans="1:4" x14ac:dyDescent="0.2">
      <c r="A617" s="28"/>
      <c r="B617" s="28"/>
      <c r="C617" s="28"/>
      <c r="D617" s="28" t="s">
        <v>403</v>
      </c>
    </row>
    <row r="618" spans="1:4" x14ac:dyDescent="0.2">
      <c r="A618" s="28" t="s">
        <v>2403</v>
      </c>
      <c r="B618" s="28" t="s">
        <v>150</v>
      </c>
      <c r="C618" s="28" t="s">
        <v>947</v>
      </c>
      <c r="D618" s="28" t="s">
        <v>1045</v>
      </c>
    </row>
    <row r="619" spans="1:4" x14ac:dyDescent="0.2">
      <c r="A619" s="28"/>
      <c r="B619" s="28"/>
      <c r="C619" s="28"/>
      <c r="D619" s="28" t="s">
        <v>401</v>
      </c>
    </row>
    <row r="620" spans="1:4" x14ac:dyDescent="0.2">
      <c r="A620" s="28"/>
      <c r="B620" s="28"/>
      <c r="C620" s="28"/>
      <c r="D620" s="28" t="s">
        <v>403</v>
      </c>
    </row>
    <row r="621" spans="1:4" x14ac:dyDescent="0.2">
      <c r="A621" s="28" t="s">
        <v>2368</v>
      </c>
      <c r="B621" s="28" t="s">
        <v>151</v>
      </c>
      <c r="C621" s="28" t="s">
        <v>947</v>
      </c>
      <c r="D621" s="28" t="s">
        <v>401</v>
      </c>
    </row>
    <row r="622" spans="1:4" x14ac:dyDescent="0.2">
      <c r="A622" s="28"/>
      <c r="B622" s="28"/>
      <c r="C622" s="28"/>
      <c r="D622" s="28" t="s">
        <v>403</v>
      </c>
    </row>
    <row r="623" spans="1:4" x14ac:dyDescent="0.2">
      <c r="A623" s="28" t="s">
        <v>2397</v>
      </c>
      <c r="B623" s="28" t="s">
        <v>152</v>
      </c>
      <c r="C623" s="28" t="s">
        <v>947</v>
      </c>
      <c r="D623" s="28" t="s">
        <v>1045</v>
      </c>
    </row>
    <row r="624" spans="1:4" x14ac:dyDescent="0.2">
      <c r="A624" s="28"/>
      <c r="B624" s="28"/>
      <c r="C624" s="28"/>
      <c r="D624" s="28" t="s">
        <v>401</v>
      </c>
    </row>
    <row r="625" spans="1:4" x14ac:dyDescent="0.2">
      <c r="A625" s="28"/>
      <c r="B625" s="28"/>
      <c r="C625" s="28"/>
      <c r="D625" s="28" t="s">
        <v>403</v>
      </c>
    </row>
    <row r="626" spans="1:4" x14ac:dyDescent="0.2">
      <c r="A626" s="28" t="s">
        <v>2401</v>
      </c>
      <c r="B626" s="28" t="s">
        <v>153</v>
      </c>
      <c r="C626" s="28" t="s">
        <v>947</v>
      </c>
      <c r="D626" s="28" t="s">
        <v>1045</v>
      </c>
    </row>
    <row r="627" spans="1:4" x14ac:dyDescent="0.2">
      <c r="A627" s="28"/>
      <c r="B627" s="28"/>
      <c r="C627" s="28"/>
      <c r="D627" s="28" t="s">
        <v>401</v>
      </c>
    </row>
    <row r="628" spans="1:4" x14ac:dyDescent="0.2">
      <c r="A628" s="28"/>
      <c r="B628" s="28"/>
      <c r="C628" s="28"/>
      <c r="D628" s="28" t="s">
        <v>403</v>
      </c>
    </row>
    <row r="629" spans="1:4" x14ac:dyDescent="0.2">
      <c r="A629" s="28" t="s">
        <v>2400</v>
      </c>
      <c r="B629" s="28" t="s">
        <v>154</v>
      </c>
      <c r="C629" s="28" t="s">
        <v>947</v>
      </c>
      <c r="D629" s="28" t="s">
        <v>1045</v>
      </c>
    </row>
    <row r="630" spans="1:4" x14ac:dyDescent="0.2">
      <c r="A630" s="28"/>
      <c r="B630" s="28"/>
      <c r="C630" s="28"/>
      <c r="D630" s="28" t="s">
        <v>401</v>
      </c>
    </row>
    <row r="631" spans="1:4" x14ac:dyDescent="0.2">
      <c r="A631" s="28"/>
      <c r="B631" s="28"/>
      <c r="C631" s="28"/>
      <c r="D631" s="28" t="s">
        <v>403</v>
      </c>
    </row>
    <row r="632" spans="1:4" x14ac:dyDescent="0.2">
      <c r="A632" s="28" t="s">
        <v>2382</v>
      </c>
      <c r="B632" s="28" t="s">
        <v>793</v>
      </c>
      <c r="C632" s="28" t="s">
        <v>947</v>
      </c>
      <c r="D632" s="28" t="s">
        <v>1045</v>
      </c>
    </row>
    <row r="633" spans="1:4" x14ac:dyDescent="0.2">
      <c r="A633" s="28"/>
      <c r="B633" s="28"/>
      <c r="C633" s="28"/>
      <c r="D633" s="28" t="s">
        <v>401</v>
      </c>
    </row>
    <row r="634" spans="1:4" x14ac:dyDescent="0.2">
      <c r="A634" s="28"/>
      <c r="B634" s="28"/>
      <c r="C634" s="28"/>
      <c r="D634" s="28" t="s">
        <v>403</v>
      </c>
    </row>
    <row r="635" spans="1:4" x14ac:dyDescent="0.2">
      <c r="A635" s="28" t="s">
        <v>2402</v>
      </c>
      <c r="B635" s="28" t="s">
        <v>155</v>
      </c>
      <c r="C635" s="28" t="s">
        <v>947</v>
      </c>
      <c r="D635" s="28" t="s">
        <v>1045</v>
      </c>
    </row>
    <row r="636" spans="1:4" x14ac:dyDescent="0.2">
      <c r="A636" s="28"/>
      <c r="B636" s="28"/>
      <c r="C636" s="28"/>
      <c r="D636" s="28" t="s">
        <v>401</v>
      </c>
    </row>
    <row r="637" spans="1:4" x14ac:dyDescent="0.2">
      <c r="A637" s="28"/>
      <c r="B637" s="28"/>
      <c r="C637" s="28"/>
      <c r="D637" s="28" t="s">
        <v>403</v>
      </c>
    </row>
    <row r="638" spans="1:4" x14ac:dyDescent="0.2">
      <c r="A638" s="28" t="s">
        <v>2395</v>
      </c>
      <c r="B638" s="28" t="s">
        <v>156</v>
      </c>
      <c r="C638" s="28" t="s">
        <v>947</v>
      </c>
      <c r="D638" s="28" t="s">
        <v>1045</v>
      </c>
    </row>
    <row r="639" spans="1:4" x14ac:dyDescent="0.2">
      <c r="A639" s="28"/>
      <c r="B639" s="28"/>
      <c r="C639" s="28"/>
      <c r="D639" s="28" t="s">
        <v>401</v>
      </c>
    </row>
    <row r="640" spans="1:4" x14ac:dyDescent="0.2">
      <c r="A640" s="28"/>
      <c r="B640" s="28"/>
      <c r="C640" s="28"/>
      <c r="D640" s="28" t="s">
        <v>403</v>
      </c>
    </row>
    <row r="641" spans="1:4" x14ac:dyDescent="0.2">
      <c r="A641" s="28" t="s">
        <v>2740</v>
      </c>
      <c r="B641" s="28" t="s">
        <v>2741</v>
      </c>
      <c r="C641" s="28" t="s">
        <v>2748</v>
      </c>
      <c r="D641" s="28" t="s">
        <v>1045</v>
      </c>
    </row>
    <row r="642" spans="1:4" x14ac:dyDescent="0.2">
      <c r="A642" s="28" t="s">
        <v>2752</v>
      </c>
      <c r="B642" s="28" t="s">
        <v>535</v>
      </c>
      <c r="C642" s="28" t="s">
        <v>2748</v>
      </c>
      <c r="D642" s="28" t="s">
        <v>1045</v>
      </c>
    </row>
    <row r="643" spans="1:4" x14ac:dyDescent="0.2">
      <c r="A643" s="28" t="s">
        <v>2751</v>
      </c>
      <c r="B643" s="28" t="s">
        <v>518</v>
      </c>
      <c r="C643" s="28" t="s">
        <v>2748</v>
      </c>
      <c r="D643" s="28" t="s">
        <v>1045</v>
      </c>
    </row>
    <row r="644" spans="1:4" x14ac:dyDescent="0.2">
      <c r="A644" s="28"/>
      <c r="B644" s="28"/>
      <c r="C644" s="28"/>
      <c r="D644" s="28" t="s">
        <v>1047</v>
      </c>
    </row>
    <row r="645" spans="1:4" x14ac:dyDescent="0.2">
      <c r="A645" s="28" t="s">
        <v>2760</v>
      </c>
      <c r="B645" s="28" t="s">
        <v>441</v>
      </c>
      <c r="C645" s="28" t="s">
        <v>2748</v>
      </c>
      <c r="D645" s="28" t="s">
        <v>1045</v>
      </c>
    </row>
    <row r="646" spans="1:4" x14ac:dyDescent="0.2">
      <c r="A646" s="28" t="s">
        <v>2790</v>
      </c>
      <c r="B646" s="28" t="s">
        <v>1145</v>
      </c>
      <c r="C646" s="28" t="s">
        <v>2748</v>
      </c>
      <c r="D646" s="28" t="s">
        <v>1049</v>
      </c>
    </row>
    <row r="647" spans="1:4" x14ac:dyDescent="0.2">
      <c r="A647" s="28"/>
      <c r="B647" s="28"/>
      <c r="C647" s="28"/>
      <c r="D647" s="28" t="s">
        <v>1045</v>
      </c>
    </row>
    <row r="648" spans="1:4" x14ac:dyDescent="0.2">
      <c r="A648" s="28" t="s">
        <v>2787</v>
      </c>
      <c r="B648" s="28" t="s">
        <v>1146</v>
      </c>
      <c r="C648" s="28" t="s">
        <v>2748</v>
      </c>
      <c r="D648" s="28" t="s">
        <v>1049</v>
      </c>
    </row>
    <row r="649" spans="1:4" x14ac:dyDescent="0.2">
      <c r="A649" s="28"/>
      <c r="B649" s="28"/>
      <c r="C649" s="28"/>
      <c r="D649" s="28" t="s">
        <v>1045</v>
      </c>
    </row>
    <row r="650" spans="1:4" x14ac:dyDescent="0.2">
      <c r="A650" s="28" t="s">
        <v>2791</v>
      </c>
      <c r="B650" s="28" t="s">
        <v>1147</v>
      </c>
      <c r="C650" s="28" t="s">
        <v>2748</v>
      </c>
      <c r="D650" s="28" t="s">
        <v>1049</v>
      </c>
    </row>
    <row r="651" spans="1:4" x14ac:dyDescent="0.2">
      <c r="A651" s="28"/>
      <c r="B651" s="28"/>
      <c r="C651" s="28"/>
      <c r="D651" s="28" t="s">
        <v>1045</v>
      </c>
    </row>
    <row r="652" spans="1:4" x14ac:dyDescent="0.2">
      <c r="A652" s="28" t="s">
        <v>2789</v>
      </c>
      <c r="B652" s="28" t="s">
        <v>1144</v>
      </c>
      <c r="C652" s="28" t="s">
        <v>2748</v>
      </c>
      <c r="D652" s="28" t="s">
        <v>1049</v>
      </c>
    </row>
    <row r="653" spans="1:4" x14ac:dyDescent="0.2">
      <c r="A653" s="28"/>
      <c r="B653" s="28"/>
      <c r="C653" s="28"/>
      <c r="D653" s="28" t="s">
        <v>1045</v>
      </c>
    </row>
    <row r="654" spans="1:4" x14ac:dyDescent="0.2">
      <c r="A654" s="28" t="s">
        <v>2768</v>
      </c>
      <c r="B654" s="28" t="s">
        <v>72</v>
      </c>
      <c r="C654" s="28" t="s">
        <v>2748</v>
      </c>
      <c r="D654" s="28" t="s">
        <v>1049</v>
      </c>
    </row>
    <row r="655" spans="1:4" x14ac:dyDescent="0.2">
      <c r="A655" s="28"/>
      <c r="B655" s="28"/>
      <c r="C655" s="28"/>
      <c r="D655" s="28" t="s">
        <v>1045</v>
      </c>
    </row>
    <row r="656" spans="1:4" x14ac:dyDescent="0.2">
      <c r="A656" s="28" t="s">
        <v>2759</v>
      </c>
      <c r="B656" s="28" t="s">
        <v>69</v>
      </c>
      <c r="C656" s="28" t="s">
        <v>2748</v>
      </c>
      <c r="D656" s="28" t="s">
        <v>1049</v>
      </c>
    </row>
    <row r="657" spans="1:4" x14ac:dyDescent="0.2">
      <c r="A657" s="28"/>
      <c r="B657" s="28"/>
      <c r="C657" s="28"/>
      <c r="D657" s="28" t="s">
        <v>1045</v>
      </c>
    </row>
    <row r="658" spans="1:4" x14ac:dyDescent="0.2">
      <c r="A658" s="28" t="s">
        <v>2758</v>
      </c>
      <c r="B658" s="28" t="s">
        <v>70</v>
      </c>
      <c r="C658" s="28" t="s">
        <v>2748</v>
      </c>
      <c r="D658" s="28" t="s">
        <v>1049</v>
      </c>
    </row>
    <row r="659" spans="1:4" x14ac:dyDescent="0.2">
      <c r="A659" s="28"/>
      <c r="B659" s="28"/>
      <c r="C659" s="28"/>
      <c r="D659" s="28" t="s">
        <v>1045</v>
      </c>
    </row>
    <row r="660" spans="1:4" x14ac:dyDescent="0.2">
      <c r="A660" s="28" t="s">
        <v>2754</v>
      </c>
      <c r="B660" s="28" t="s">
        <v>71</v>
      </c>
      <c r="C660" s="28" t="s">
        <v>2748</v>
      </c>
      <c r="D660" s="28" t="s">
        <v>1049</v>
      </c>
    </row>
    <row r="661" spans="1:4" x14ac:dyDescent="0.2">
      <c r="A661" s="28"/>
      <c r="B661" s="28"/>
      <c r="C661" s="28"/>
      <c r="D661" s="28" t="s">
        <v>1045</v>
      </c>
    </row>
    <row r="662" spans="1:4" x14ac:dyDescent="0.2">
      <c r="A662" s="28" t="s">
        <v>2761</v>
      </c>
      <c r="B662" s="28" t="s">
        <v>73</v>
      </c>
      <c r="C662" s="28" t="s">
        <v>2748</v>
      </c>
      <c r="D662" s="28" t="s">
        <v>1049</v>
      </c>
    </row>
    <row r="663" spans="1:4" x14ac:dyDescent="0.2">
      <c r="A663" s="28"/>
      <c r="B663" s="28"/>
      <c r="C663" s="28"/>
      <c r="D663" s="28" t="s">
        <v>1045</v>
      </c>
    </row>
    <row r="664" spans="1:4" x14ac:dyDescent="0.2">
      <c r="A664" s="28" t="s">
        <v>2757</v>
      </c>
      <c r="B664" s="28" t="s">
        <v>68</v>
      </c>
      <c r="C664" s="28" t="s">
        <v>2748</v>
      </c>
      <c r="D664" s="28" t="s">
        <v>1049</v>
      </c>
    </row>
    <row r="665" spans="1:4" x14ac:dyDescent="0.2">
      <c r="A665" s="28"/>
      <c r="B665" s="28"/>
      <c r="C665" s="28"/>
      <c r="D665" s="28" t="s">
        <v>1045</v>
      </c>
    </row>
    <row r="666" spans="1:4" x14ac:dyDescent="0.2">
      <c r="A666" s="28" t="s">
        <v>2781</v>
      </c>
      <c r="B666" s="28" t="s">
        <v>542</v>
      </c>
      <c r="C666" s="28" t="s">
        <v>2748</v>
      </c>
      <c r="D666" s="28" t="s">
        <v>1045</v>
      </c>
    </row>
    <row r="667" spans="1:4" x14ac:dyDescent="0.2">
      <c r="A667" s="28" t="s">
        <v>2753</v>
      </c>
      <c r="B667" s="28" t="s">
        <v>519</v>
      </c>
      <c r="C667" s="28" t="s">
        <v>2748</v>
      </c>
      <c r="D667" s="28" t="s">
        <v>1045</v>
      </c>
    </row>
    <row r="668" spans="1:4" x14ac:dyDescent="0.2">
      <c r="A668" s="28" t="s">
        <v>2769</v>
      </c>
      <c r="B668" s="28" t="s">
        <v>536</v>
      </c>
      <c r="C668" s="28" t="s">
        <v>2748</v>
      </c>
      <c r="D668" s="28" t="s">
        <v>1045</v>
      </c>
    </row>
    <row r="669" spans="1:4" x14ac:dyDescent="0.2">
      <c r="A669" s="28" t="s">
        <v>2775</v>
      </c>
      <c r="B669" s="28" t="s">
        <v>258</v>
      </c>
      <c r="C669" s="28" t="s">
        <v>2748</v>
      </c>
      <c r="D669" s="28" t="s">
        <v>1045</v>
      </c>
    </row>
    <row r="670" spans="1:4" x14ac:dyDescent="0.2">
      <c r="A670" s="28" t="s">
        <v>2756</v>
      </c>
      <c r="B670" s="28" t="s">
        <v>252</v>
      </c>
      <c r="C670" s="28" t="s">
        <v>2748</v>
      </c>
      <c r="D670" s="28" t="s">
        <v>1049</v>
      </c>
    </row>
    <row r="671" spans="1:4" x14ac:dyDescent="0.2">
      <c r="A671" s="28"/>
      <c r="B671" s="28"/>
      <c r="C671" s="28"/>
      <c r="D671" s="28" t="s">
        <v>1045</v>
      </c>
    </row>
    <row r="672" spans="1:4" x14ac:dyDescent="0.2">
      <c r="A672" s="28" t="s">
        <v>2762</v>
      </c>
      <c r="B672" s="28" t="s">
        <v>683</v>
      </c>
      <c r="C672" s="28" t="s">
        <v>2748</v>
      </c>
      <c r="D672" s="28" t="s">
        <v>1045</v>
      </c>
    </row>
    <row r="673" spans="1:4" x14ac:dyDescent="0.2">
      <c r="A673" s="28" t="s">
        <v>2782</v>
      </c>
      <c r="B673" s="28" t="s">
        <v>51</v>
      </c>
      <c r="C673" s="28" t="s">
        <v>2748</v>
      </c>
      <c r="D673" s="28" t="s">
        <v>1049</v>
      </c>
    </row>
    <row r="674" spans="1:4" x14ac:dyDescent="0.2">
      <c r="A674" s="28"/>
      <c r="B674" s="28"/>
      <c r="C674" s="28"/>
      <c r="D674" s="28" t="s">
        <v>1045</v>
      </c>
    </row>
    <row r="675" spans="1:4" x14ac:dyDescent="0.2">
      <c r="A675" s="28" t="s">
        <v>2780</v>
      </c>
      <c r="B675" s="28" t="s">
        <v>50</v>
      </c>
      <c r="C675" s="28" t="s">
        <v>2748</v>
      </c>
      <c r="D675" s="28" t="s">
        <v>1049</v>
      </c>
    </row>
    <row r="676" spans="1:4" x14ac:dyDescent="0.2">
      <c r="A676" s="28"/>
      <c r="B676" s="28"/>
      <c r="C676" s="28"/>
      <c r="D676" s="28" t="s">
        <v>1045</v>
      </c>
    </row>
    <row r="677" spans="1:4" x14ac:dyDescent="0.2">
      <c r="A677" s="28" t="s">
        <v>2771</v>
      </c>
      <c r="B677" s="28" t="s">
        <v>49</v>
      </c>
      <c r="C677" s="28" t="s">
        <v>2748</v>
      </c>
      <c r="D677" s="28" t="s">
        <v>1049</v>
      </c>
    </row>
    <row r="678" spans="1:4" x14ac:dyDescent="0.2">
      <c r="A678" s="28"/>
      <c r="B678" s="28"/>
      <c r="C678" s="28"/>
      <c r="D678" s="28" t="s">
        <v>1045</v>
      </c>
    </row>
    <row r="679" spans="1:4" x14ac:dyDescent="0.2">
      <c r="A679" s="28" t="s">
        <v>2788</v>
      </c>
      <c r="B679" s="28" t="s">
        <v>48</v>
      </c>
      <c r="C679" s="28" t="s">
        <v>2748</v>
      </c>
      <c r="D679" s="28" t="s">
        <v>1049</v>
      </c>
    </row>
    <row r="680" spans="1:4" x14ac:dyDescent="0.2">
      <c r="A680" s="28"/>
      <c r="B680" s="28"/>
      <c r="C680" s="28"/>
      <c r="D680" s="28" t="s">
        <v>1045</v>
      </c>
    </row>
    <row r="681" spans="1:4" x14ac:dyDescent="0.2">
      <c r="A681" s="28" t="s">
        <v>2774</v>
      </c>
      <c r="B681" s="28" t="s">
        <v>47</v>
      </c>
      <c r="C681" s="28" t="s">
        <v>2748</v>
      </c>
      <c r="D681" s="28" t="s">
        <v>1049</v>
      </c>
    </row>
    <row r="682" spans="1:4" x14ac:dyDescent="0.2">
      <c r="A682" s="28"/>
      <c r="B682" s="28"/>
      <c r="C682" s="28"/>
      <c r="D682" s="28" t="s">
        <v>1045</v>
      </c>
    </row>
    <row r="683" spans="1:4" x14ac:dyDescent="0.2">
      <c r="A683" s="28" t="s">
        <v>2786</v>
      </c>
      <c r="B683" s="28" t="s">
        <v>46</v>
      </c>
      <c r="C683" s="28" t="s">
        <v>2748</v>
      </c>
      <c r="D683" s="28" t="s">
        <v>1049</v>
      </c>
    </row>
    <row r="684" spans="1:4" x14ac:dyDescent="0.2">
      <c r="A684" s="28"/>
      <c r="B684" s="28"/>
      <c r="C684" s="28"/>
      <c r="D684" s="28" t="s">
        <v>1045</v>
      </c>
    </row>
    <row r="685" spans="1:4" x14ac:dyDescent="0.2">
      <c r="A685" s="28" t="s">
        <v>2766</v>
      </c>
      <c r="B685" s="28" t="s">
        <v>895</v>
      </c>
      <c r="C685" s="28" t="s">
        <v>2748</v>
      </c>
      <c r="D685" s="28" t="s">
        <v>1045</v>
      </c>
    </row>
    <row r="686" spans="1:4" x14ac:dyDescent="0.2">
      <c r="A686" s="28"/>
      <c r="B686" s="28"/>
      <c r="C686" s="28"/>
      <c r="D686" s="28" t="s">
        <v>403</v>
      </c>
    </row>
    <row r="687" spans="1:4" x14ac:dyDescent="0.2">
      <c r="A687" s="28" t="s">
        <v>2772</v>
      </c>
      <c r="B687" s="28" t="s">
        <v>894</v>
      </c>
      <c r="C687" s="28" t="s">
        <v>2748</v>
      </c>
      <c r="D687" s="28" t="s">
        <v>1045</v>
      </c>
    </row>
    <row r="688" spans="1:4" x14ac:dyDescent="0.2">
      <c r="A688" s="28"/>
      <c r="B688" s="28"/>
      <c r="C688" s="28"/>
      <c r="D688" s="28" t="s">
        <v>403</v>
      </c>
    </row>
    <row r="689" spans="1:4" x14ac:dyDescent="0.2">
      <c r="A689" s="28" t="s">
        <v>2778</v>
      </c>
      <c r="B689" s="28" t="s">
        <v>434</v>
      </c>
      <c r="C689" s="28" t="s">
        <v>2748</v>
      </c>
      <c r="D689" s="28" t="s">
        <v>1045</v>
      </c>
    </row>
    <row r="690" spans="1:4" x14ac:dyDescent="0.2">
      <c r="A690" s="28" t="s">
        <v>2785</v>
      </c>
      <c r="B690" s="28" t="s">
        <v>62</v>
      </c>
      <c r="C690" s="28" t="s">
        <v>2748</v>
      </c>
      <c r="D690" s="28" t="s">
        <v>1045</v>
      </c>
    </row>
    <row r="691" spans="1:4" x14ac:dyDescent="0.2">
      <c r="A691" s="28" t="s">
        <v>2779</v>
      </c>
      <c r="B691" s="28" t="s">
        <v>61</v>
      </c>
      <c r="C691" s="28" t="s">
        <v>2748</v>
      </c>
      <c r="D691" s="28" t="s">
        <v>1045</v>
      </c>
    </row>
    <row r="692" spans="1:4" x14ac:dyDescent="0.2">
      <c r="A692" s="28" t="s">
        <v>2755</v>
      </c>
      <c r="B692" s="28" t="s">
        <v>363</v>
      </c>
      <c r="C692" s="28" t="s">
        <v>2748</v>
      </c>
      <c r="D692" s="28" t="s">
        <v>1045</v>
      </c>
    </row>
    <row r="693" spans="1:4" x14ac:dyDescent="0.2">
      <c r="A693" s="28" t="s">
        <v>2770</v>
      </c>
      <c r="B693" s="28" t="s">
        <v>64</v>
      </c>
      <c r="C693" s="28" t="s">
        <v>2748</v>
      </c>
      <c r="D693" s="28" t="s">
        <v>1045</v>
      </c>
    </row>
    <row r="694" spans="1:4" x14ac:dyDescent="0.2">
      <c r="A694" s="28" t="s">
        <v>2764</v>
      </c>
      <c r="B694" s="28" t="s">
        <v>63</v>
      </c>
      <c r="C694" s="28" t="s">
        <v>2748</v>
      </c>
      <c r="D694" s="28" t="s">
        <v>1045</v>
      </c>
    </row>
    <row r="695" spans="1:4" x14ac:dyDescent="0.2">
      <c r="A695" s="28" t="s">
        <v>2776</v>
      </c>
      <c r="B695" s="28" t="s">
        <v>435</v>
      </c>
      <c r="C695" s="28" t="s">
        <v>2748</v>
      </c>
      <c r="D695" s="28" t="s">
        <v>1045</v>
      </c>
    </row>
    <row r="696" spans="1:4" x14ac:dyDescent="0.2">
      <c r="A696" s="28" t="s">
        <v>2765</v>
      </c>
      <c r="B696" s="28" t="s">
        <v>66</v>
      </c>
      <c r="C696" s="28" t="s">
        <v>2748</v>
      </c>
      <c r="D696" s="28" t="s">
        <v>1045</v>
      </c>
    </row>
    <row r="697" spans="1:4" x14ac:dyDescent="0.2">
      <c r="A697" s="28" t="s">
        <v>2763</v>
      </c>
      <c r="B697" s="28" t="s">
        <v>65</v>
      </c>
      <c r="C697" s="28" t="s">
        <v>2748</v>
      </c>
      <c r="D697" s="28" t="s">
        <v>1045</v>
      </c>
    </row>
    <row r="698" spans="1:4" x14ac:dyDescent="0.2">
      <c r="A698" s="28" t="s">
        <v>2767</v>
      </c>
      <c r="B698" s="28" t="s">
        <v>451</v>
      </c>
      <c r="C698" s="28" t="s">
        <v>2748</v>
      </c>
      <c r="D698" s="28" t="s">
        <v>1045</v>
      </c>
    </row>
    <row r="699" spans="1:4" x14ac:dyDescent="0.2">
      <c r="A699" s="28" t="s">
        <v>2784</v>
      </c>
      <c r="B699" s="28" t="s">
        <v>520</v>
      </c>
      <c r="C699" s="28" t="s">
        <v>2748</v>
      </c>
      <c r="D699" s="28" t="s">
        <v>1045</v>
      </c>
    </row>
    <row r="700" spans="1:4" x14ac:dyDescent="0.2">
      <c r="A700" s="28" t="s">
        <v>2777</v>
      </c>
      <c r="B700" s="28" t="s">
        <v>521</v>
      </c>
      <c r="C700" s="28" t="s">
        <v>2748</v>
      </c>
      <c r="D700" s="28" t="s">
        <v>1045</v>
      </c>
    </row>
    <row r="701" spans="1:4" x14ac:dyDescent="0.2">
      <c r="A701" s="28" t="s">
        <v>2783</v>
      </c>
      <c r="B701" s="28" t="s">
        <v>522</v>
      </c>
      <c r="C701" s="28" t="s">
        <v>2748</v>
      </c>
      <c r="D701" s="28" t="s">
        <v>1045</v>
      </c>
    </row>
    <row r="702" spans="1:4" x14ac:dyDescent="0.2">
      <c r="A702" s="28" t="s">
        <v>515</v>
      </c>
      <c r="B702" s="28" t="s">
        <v>516</v>
      </c>
      <c r="C702" s="28" t="s">
        <v>1233</v>
      </c>
      <c r="D702" s="28" t="s">
        <v>402</v>
      </c>
    </row>
    <row r="703" spans="1:4" x14ac:dyDescent="0.2">
      <c r="A703" s="28"/>
      <c r="B703" s="28"/>
      <c r="C703" s="28"/>
      <c r="D703" s="28" t="s">
        <v>1045</v>
      </c>
    </row>
    <row r="704" spans="1:4" x14ac:dyDescent="0.2">
      <c r="A704" s="28"/>
      <c r="B704" s="28"/>
      <c r="C704" s="28"/>
      <c r="D704" s="28" t="s">
        <v>403</v>
      </c>
    </row>
    <row r="705" spans="1:4" x14ac:dyDescent="0.2">
      <c r="A705" s="28"/>
      <c r="B705" s="28"/>
      <c r="C705" s="28"/>
      <c r="D705" s="28" t="s">
        <v>369</v>
      </c>
    </row>
    <row r="706" spans="1:4" x14ac:dyDescent="0.2">
      <c r="A706" s="28" t="s">
        <v>1257</v>
      </c>
      <c r="B706" s="28" t="s">
        <v>592</v>
      </c>
      <c r="C706" s="28" t="s">
        <v>1233</v>
      </c>
      <c r="D706" s="28" t="s">
        <v>402</v>
      </c>
    </row>
    <row r="707" spans="1:4" x14ac:dyDescent="0.2">
      <c r="A707" s="28"/>
      <c r="B707" s="28"/>
      <c r="C707" s="28"/>
      <c r="D707" s="28" t="s">
        <v>1045</v>
      </c>
    </row>
    <row r="708" spans="1:4" x14ac:dyDescent="0.2">
      <c r="A708" s="28"/>
      <c r="B708" s="28"/>
      <c r="C708" s="28"/>
      <c r="D708" s="28" t="s">
        <v>369</v>
      </c>
    </row>
    <row r="709" spans="1:4" x14ac:dyDescent="0.2">
      <c r="A709" s="28" t="s">
        <v>1446</v>
      </c>
      <c r="B709" s="28" t="s">
        <v>933</v>
      </c>
      <c r="C709" s="28" t="s">
        <v>1233</v>
      </c>
      <c r="D709" s="28" t="s">
        <v>402</v>
      </c>
    </row>
    <row r="710" spans="1:4" x14ac:dyDescent="0.2">
      <c r="A710" s="28"/>
      <c r="B710" s="28"/>
      <c r="C710" s="28"/>
      <c r="D710" s="28" t="s">
        <v>1045</v>
      </c>
    </row>
    <row r="711" spans="1:4" x14ac:dyDescent="0.2">
      <c r="A711" s="28"/>
      <c r="B711" s="28"/>
      <c r="C711" s="28"/>
      <c r="D711" s="28" t="s">
        <v>1047</v>
      </c>
    </row>
    <row r="712" spans="1:4" x14ac:dyDescent="0.2">
      <c r="A712" s="28"/>
      <c r="B712" s="28"/>
      <c r="C712" s="28"/>
      <c r="D712" s="28" t="s">
        <v>369</v>
      </c>
    </row>
    <row r="713" spans="1:4" x14ac:dyDescent="0.2">
      <c r="A713" s="28" t="s">
        <v>1328</v>
      </c>
      <c r="B713" s="28" t="s">
        <v>514</v>
      </c>
      <c r="C713" s="28" t="s">
        <v>1233</v>
      </c>
      <c r="D713" s="28" t="s">
        <v>403</v>
      </c>
    </row>
    <row r="714" spans="1:4" x14ac:dyDescent="0.2">
      <c r="A714" s="28" t="s">
        <v>856</v>
      </c>
      <c r="B714" s="28" t="s">
        <v>537</v>
      </c>
      <c r="C714" s="28" t="s">
        <v>1233</v>
      </c>
      <c r="D714" s="28" t="s">
        <v>402</v>
      </c>
    </row>
    <row r="715" spans="1:4" x14ac:dyDescent="0.2">
      <c r="A715" s="28" t="s">
        <v>253</v>
      </c>
      <c r="B715" s="28" t="s">
        <v>517</v>
      </c>
      <c r="C715" s="28" t="s">
        <v>1233</v>
      </c>
      <c r="D715" s="28" t="s">
        <v>403</v>
      </c>
    </row>
    <row r="716" spans="1:4" x14ac:dyDescent="0.2">
      <c r="A716" s="28" t="s">
        <v>1586</v>
      </c>
      <c r="B716" s="28" t="s">
        <v>821</v>
      </c>
      <c r="C716" s="28" t="s">
        <v>1234</v>
      </c>
      <c r="D716" s="28" t="s">
        <v>1045</v>
      </c>
    </row>
    <row r="717" spans="1:4" x14ac:dyDescent="0.2">
      <c r="A717" s="28"/>
      <c r="B717" s="28"/>
      <c r="C717" s="28"/>
      <c r="D717" s="28" t="s">
        <v>403</v>
      </c>
    </row>
    <row r="718" spans="1:4" x14ac:dyDescent="0.2">
      <c r="A718" s="28" t="s">
        <v>1587</v>
      </c>
      <c r="B718" s="28" t="s">
        <v>822</v>
      </c>
      <c r="C718" s="28" t="s">
        <v>1234</v>
      </c>
      <c r="D718" s="28" t="s">
        <v>1045</v>
      </c>
    </row>
    <row r="719" spans="1:4" x14ac:dyDescent="0.2">
      <c r="A719" s="28"/>
      <c r="B719" s="28"/>
      <c r="C719" s="28"/>
      <c r="D719" s="28" t="s">
        <v>403</v>
      </c>
    </row>
    <row r="720" spans="1:4" x14ac:dyDescent="0.2">
      <c r="A720" s="28" t="s">
        <v>34</v>
      </c>
      <c r="B720" s="28" t="s">
        <v>769</v>
      </c>
      <c r="C720" s="28" t="s">
        <v>1234</v>
      </c>
      <c r="D720" s="28" t="s">
        <v>1045</v>
      </c>
    </row>
    <row r="721" spans="1:4" x14ac:dyDescent="0.2">
      <c r="A721" s="28"/>
      <c r="B721" s="28"/>
      <c r="C721" s="28"/>
      <c r="D721" s="28" t="s">
        <v>403</v>
      </c>
    </row>
    <row r="722" spans="1:4" x14ac:dyDescent="0.2">
      <c r="A722" s="28" t="s">
        <v>1253</v>
      </c>
      <c r="B722" s="28" t="s">
        <v>1254</v>
      </c>
      <c r="C722" s="28" t="s">
        <v>1234</v>
      </c>
      <c r="D722" s="28" t="s">
        <v>1045</v>
      </c>
    </row>
    <row r="723" spans="1:4" x14ac:dyDescent="0.2">
      <c r="A723" s="28"/>
      <c r="B723" s="28"/>
      <c r="C723" s="28"/>
      <c r="D723" s="28" t="s">
        <v>403</v>
      </c>
    </row>
    <row r="724" spans="1:4" x14ac:dyDescent="0.2">
      <c r="A724" s="28" t="s">
        <v>699</v>
      </c>
      <c r="B724" s="28" t="s">
        <v>60</v>
      </c>
      <c r="C724" s="28" t="s">
        <v>1234</v>
      </c>
      <c r="D724" s="28" t="s">
        <v>1045</v>
      </c>
    </row>
    <row r="725" spans="1:4" x14ac:dyDescent="0.2">
      <c r="A725" s="28"/>
      <c r="B725" s="28"/>
      <c r="C725" s="28"/>
      <c r="D725" s="28" t="s">
        <v>403</v>
      </c>
    </row>
    <row r="726" spans="1:4" x14ac:dyDescent="0.2">
      <c r="A726" s="28" t="s">
        <v>1255</v>
      </c>
      <c r="B726" s="28" t="s">
        <v>1256</v>
      </c>
      <c r="C726" s="28" t="s">
        <v>1234</v>
      </c>
      <c r="D726" s="28" t="s">
        <v>1045</v>
      </c>
    </row>
    <row r="727" spans="1:4" x14ac:dyDescent="0.2">
      <c r="A727" s="28"/>
      <c r="B727" s="28"/>
      <c r="C727" s="28"/>
      <c r="D727" s="28" t="s">
        <v>403</v>
      </c>
    </row>
    <row r="728" spans="1:4" x14ac:dyDescent="0.2">
      <c r="A728" s="28" t="s">
        <v>1588</v>
      </c>
      <c r="B728" s="28" t="s">
        <v>1260</v>
      </c>
      <c r="C728" s="28" t="s">
        <v>1234</v>
      </c>
      <c r="D728" s="28" t="s">
        <v>403</v>
      </c>
    </row>
    <row r="729" spans="1:4" x14ac:dyDescent="0.2">
      <c r="A729" s="28" t="s">
        <v>1171</v>
      </c>
      <c r="B729" s="28" t="s">
        <v>1172</v>
      </c>
      <c r="C729" s="28" t="s">
        <v>1234</v>
      </c>
      <c r="D729" s="28" t="s">
        <v>403</v>
      </c>
    </row>
    <row r="730" spans="1:4" x14ac:dyDescent="0.2">
      <c r="A730" s="28" t="s">
        <v>1589</v>
      </c>
      <c r="B730" s="28" t="s">
        <v>770</v>
      </c>
      <c r="C730" s="28" t="s">
        <v>1234</v>
      </c>
      <c r="D730" s="28" t="s">
        <v>1045</v>
      </c>
    </row>
    <row r="731" spans="1:4" x14ac:dyDescent="0.2">
      <c r="A731" s="28"/>
      <c r="B731" s="28"/>
      <c r="C731" s="28"/>
      <c r="D731" s="28" t="s">
        <v>1046</v>
      </c>
    </row>
    <row r="732" spans="1:4" x14ac:dyDescent="0.2">
      <c r="A732" s="28"/>
      <c r="B732" s="28"/>
      <c r="C732" s="28"/>
      <c r="D732" s="28" t="s">
        <v>403</v>
      </c>
    </row>
    <row r="733" spans="1:4" x14ac:dyDescent="0.2">
      <c r="A733" s="28" t="s">
        <v>35</v>
      </c>
      <c r="B733" s="28" t="s">
        <v>768</v>
      </c>
      <c r="C733" s="28" t="s">
        <v>1234</v>
      </c>
      <c r="D733" s="28" t="s">
        <v>1045</v>
      </c>
    </row>
    <row r="734" spans="1:4" x14ac:dyDescent="0.2">
      <c r="A734" s="28"/>
      <c r="B734" s="28"/>
      <c r="C734" s="28"/>
      <c r="D734" s="28" t="s">
        <v>403</v>
      </c>
    </row>
    <row r="735" spans="1:4" x14ac:dyDescent="0.2">
      <c r="A735" s="28" t="s">
        <v>36</v>
      </c>
      <c r="B735" s="28" t="s">
        <v>767</v>
      </c>
      <c r="C735" s="28" t="s">
        <v>1234</v>
      </c>
      <c r="D735" s="28" t="s">
        <v>1045</v>
      </c>
    </row>
    <row r="736" spans="1:4" x14ac:dyDescent="0.2">
      <c r="A736" s="28"/>
      <c r="B736" s="28"/>
      <c r="C736" s="28"/>
      <c r="D736" s="28" t="s">
        <v>403</v>
      </c>
    </row>
    <row r="737" spans="1:4" x14ac:dyDescent="0.2">
      <c r="A737" s="28" t="s">
        <v>1163</v>
      </c>
      <c r="B737" s="28" t="s">
        <v>1164</v>
      </c>
      <c r="C737" s="28" t="s">
        <v>1234</v>
      </c>
      <c r="D737" s="28" t="s">
        <v>598</v>
      </c>
    </row>
    <row r="738" spans="1:4" x14ac:dyDescent="0.2">
      <c r="A738" s="28" t="s">
        <v>1447</v>
      </c>
      <c r="B738" s="28" t="s">
        <v>541</v>
      </c>
      <c r="C738" s="28" t="s">
        <v>1232</v>
      </c>
      <c r="D738" s="28" t="s">
        <v>1045</v>
      </c>
    </row>
    <row r="739" spans="1:4" x14ac:dyDescent="0.2">
      <c r="A739" s="28"/>
      <c r="B739" s="28"/>
      <c r="C739" s="28"/>
      <c r="D739" s="28" t="s">
        <v>1046</v>
      </c>
    </row>
    <row r="740" spans="1:4" x14ac:dyDescent="0.2">
      <c r="A740" s="28" t="s">
        <v>1448</v>
      </c>
      <c r="B740" s="28" t="s">
        <v>444</v>
      </c>
      <c r="C740" s="28" t="s">
        <v>1232</v>
      </c>
      <c r="D740" s="28" t="s">
        <v>1045</v>
      </c>
    </row>
    <row r="741" spans="1:4" x14ac:dyDescent="0.2">
      <c r="A741" s="28"/>
      <c r="B741" s="28"/>
      <c r="C741" s="28"/>
      <c r="D741" s="28" t="s">
        <v>1046</v>
      </c>
    </row>
    <row r="742" spans="1:4" x14ac:dyDescent="0.2">
      <c r="A742" s="28" t="s">
        <v>167</v>
      </c>
      <c r="B742" s="28" t="s">
        <v>168</v>
      </c>
      <c r="C742" s="28" t="s">
        <v>1232</v>
      </c>
      <c r="D742" s="28" t="s">
        <v>1045</v>
      </c>
    </row>
    <row r="743" spans="1:4" x14ac:dyDescent="0.2">
      <c r="A743" s="28"/>
      <c r="B743" s="28"/>
      <c r="C743" s="28"/>
      <c r="D743" s="28" t="s">
        <v>403</v>
      </c>
    </row>
    <row r="744" spans="1:4" x14ac:dyDescent="0.2">
      <c r="A744" s="28"/>
      <c r="B744" s="28"/>
      <c r="C744" s="28"/>
      <c r="D744" s="28" t="s">
        <v>2204</v>
      </c>
    </row>
    <row r="745" spans="1:4" x14ac:dyDescent="0.2">
      <c r="A745" s="28" t="s">
        <v>2850</v>
      </c>
      <c r="B745" s="28" t="s">
        <v>2851</v>
      </c>
      <c r="C745" s="28" t="s">
        <v>433</v>
      </c>
      <c r="D745" s="28" t="s">
        <v>370</v>
      </c>
    </row>
    <row r="746" spans="1:4" x14ac:dyDescent="0.2">
      <c r="A746" s="28" t="s">
        <v>2829</v>
      </c>
      <c r="B746" s="28" t="s">
        <v>428</v>
      </c>
      <c r="C746" s="28" t="s">
        <v>433</v>
      </c>
      <c r="D746" s="28" t="s">
        <v>1045</v>
      </c>
    </row>
    <row r="747" spans="1:4" x14ac:dyDescent="0.2">
      <c r="A747" s="28"/>
      <c r="B747" s="28"/>
      <c r="C747" s="28"/>
      <c r="D747" s="28" t="s">
        <v>370</v>
      </c>
    </row>
    <row r="748" spans="1:4" x14ac:dyDescent="0.2">
      <c r="A748" s="28"/>
      <c r="B748" s="28"/>
      <c r="C748" s="28"/>
      <c r="D748" s="28" t="s">
        <v>403</v>
      </c>
    </row>
    <row r="749" spans="1:4" x14ac:dyDescent="0.2">
      <c r="A749" s="28" t="s">
        <v>2830</v>
      </c>
      <c r="B749" s="28" t="s">
        <v>368</v>
      </c>
      <c r="C749" s="28" t="s">
        <v>433</v>
      </c>
      <c r="D749" s="28" t="s">
        <v>1045</v>
      </c>
    </row>
    <row r="750" spans="1:4" x14ac:dyDescent="0.2">
      <c r="A750" s="28"/>
      <c r="B750" s="28"/>
      <c r="C750" s="28"/>
      <c r="D750" s="28" t="s">
        <v>370</v>
      </c>
    </row>
    <row r="751" spans="1:4" x14ac:dyDescent="0.2">
      <c r="A751" s="28"/>
      <c r="B751" s="28"/>
      <c r="C751" s="28"/>
      <c r="D751" s="28" t="s">
        <v>403</v>
      </c>
    </row>
    <row r="752" spans="1:4" x14ac:dyDescent="0.2">
      <c r="A752" s="28" t="s">
        <v>2852</v>
      </c>
      <c r="B752" s="28" t="s">
        <v>2853</v>
      </c>
      <c r="C752" s="28" t="s">
        <v>433</v>
      </c>
      <c r="D752" s="28" t="s">
        <v>370</v>
      </c>
    </row>
    <row r="753" spans="1:4" x14ac:dyDescent="0.2">
      <c r="A753" s="28" t="s">
        <v>2848</v>
      </c>
      <c r="B753" s="28" t="s">
        <v>2849</v>
      </c>
      <c r="C753" s="28" t="s">
        <v>433</v>
      </c>
      <c r="D753" s="28" t="s">
        <v>370</v>
      </c>
    </row>
    <row r="754" spans="1:4" x14ac:dyDescent="0.2">
      <c r="A754" s="28"/>
      <c r="B754" s="28"/>
      <c r="C754" s="28"/>
      <c r="D754" s="28" t="s">
        <v>403</v>
      </c>
    </row>
    <row r="755" spans="1:4" x14ac:dyDescent="0.2">
      <c r="A755" s="28" t="s">
        <v>2831</v>
      </c>
      <c r="B755" s="28" t="s">
        <v>412</v>
      </c>
      <c r="C755" s="28" t="s">
        <v>433</v>
      </c>
      <c r="D755" s="28" t="s">
        <v>1045</v>
      </c>
    </row>
    <row r="756" spans="1:4" x14ac:dyDescent="0.2">
      <c r="A756" s="28"/>
      <c r="B756" s="28"/>
      <c r="C756" s="28"/>
      <c r="D756" s="28" t="s">
        <v>370</v>
      </c>
    </row>
    <row r="757" spans="1:4" x14ac:dyDescent="0.2">
      <c r="A757" s="28"/>
      <c r="B757" s="28"/>
      <c r="C757" s="28"/>
      <c r="D757" s="28" t="s">
        <v>403</v>
      </c>
    </row>
    <row r="758" spans="1:4" x14ac:dyDescent="0.2">
      <c r="A758" s="28" t="s">
        <v>2854</v>
      </c>
      <c r="B758" s="28" t="s">
        <v>2855</v>
      </c>
      <c r="C758" s="28" t="s">
        <v>433</v>
      </c>
      <c r="D758" s="28" t="s">
        <v>370</v>
      </c>
    </row>
    <row r="759" spans="1:4" x14ac:dyDescent="0.2">
      <c r="A759" s="28" t="s">
        <v>2856</v>
      </c>
      <c r="B759" s="28" t="s">
        <v>2857</v>
      </c>
      <c r="C759" s="28" t="s">
        <v>433</v>
      </c>
      <c r="D759" s="28" t="s">
        <v>370</v>
      </c>
    </row>
    <row r="760" spans="1:4" x14ac:dyDescent="0.2">
      <c r="A760" s="28" t="s">
        <v>2832</v>
      </c>
      <c r="B760" s="28" t="s">
        <v>426</v>
      </c>
      <c r="C760" s="28" t="s">
        <v>433</v>
      </c>
      <c r="D760" s="28" t="s">
        <v>1045</v>
      </c>
    </row>
    <row r="761" spans="1:4" x14ac:dyDescent="0.2">
      <c r="A761" s="28"/>
      <c r="B761" s="28"/>
      <c r="C761" s="28"/>
      <c r="D761" s="28" t="s">
        <v>370</v>
      </c>
    </row>
    <row r="762" spans="1:4" x14ac:dyDescent="0.2">
      <c r="A762" s="28"/>
      <c r="B762" s="28"/>
      <c r="C762" s="28"/>
      <c r="D762" s="28" t="s">
        <v>403</v>
      </c>
    </row>
    <row r="763" spans="1:4" x14ac:dyDescent="0.2">
      <c r="A763" s="28" t="s">
        <v>2858</v>
      </c>
      <c r="B763" s="28" t="s">
        <v>2859</v>
      </c>
      <c r="C763" s="28" t="s">
        <v>433</v>
      </c>
      <c r="D763" s="28" t="s">
        <v>370</v>
      </c>
    </row>
    <row r="764" spans="1:4" x14ac:dyDescent="0.2">
      <c r="A764" s="28" t="s">
        <v>2833</v>
      </c>
      <c r="B764" s="28" t="s">
        <v>418</v>
      </c>
      <c r="C764" s="28" t="s">
        <v>433</v>
      </c>
      <c r="D764" s="28" t="s">
        <v>1045</v>
      </c>
    </row>
    <row r="765" spans="1:4" x14ac:dyDescent="0.2">
      <c r="A765" s="28"/>
      <c r="B765" s="28"/>
      <c r="C765" s="28"/>
      <c r="D765" s="28" t="s">
        <v>370</v>
      </c>
    </row>
    <row r="766" spans="1:4" x14ac:dyDescent="0.2">
      <c r="A766" s="28"/>
      <c r="B766" s="28"/>
      <c r="C766" s="28"/>
      <c r="D766" s="28" t="s">
        <v>403</v>
      </c>
    </row>
    <row r="767" spans="1:4" x14ac:dyDescent="0.2">
      <c r="A767" s="28" t="s">
        <v>2860</v>
      </c>
      <c r="B767" s="28" t="s">
        <v>2861</v>
      </c>
      <c r="C767" s="28" t="s">
        <v>433</v>
      </c>
      <c r="D767" s="28" t="s">
        <v>370</v>
      </c>
    </row>
    <row r="768" spans="1:4" x14ac:dyDescent="0.2">
      <c r="A768" s="28" t="s">
        <v>2834</v>
      </c>
      <c r="B768" s="28" t="s">
        <v>416</v>
      </c>
      <c r="C768" s="28" t="s">
        <v>433</v>
      </c>
      <c r="D768" s="28" t="s">
        <v>1045</v>
      </c>
    </row>
    <row r="769" spans="1:4" x14ac:dyDescent="0.2">
      <c r="A769" s="28"/>
      <c r="B769" s="28"/>
      <c r="C769" s="28"/>
      <c r="D769" s="28" t="s">
        <v>370</v>
      </c>
    </row>
    <row r="770" spans="1:4" x14ac:dyDescent="0.2">
      <c r="A770" s="28"/>
      <c r="B770" s="28"/>
      <c r="C770" s="28"/>
      <c r="D770" s="28" t="s">
        <v>1047</v>
      </c>
    </row>
    <row r="771" spans="1:4" x14ac:dyDescent="0.2">
      <c r="A771" s="28"/>
      <c r="B771" s="28"/>
      <c r="C771" s="28"/>
      <c r="D771" s="28" t="s">
        <v>403</v>
      </c>
    </row>
    <row r="772" spans="1:4" x14ac:dyDescent="0.2">
      <c r="A772" s="28" t="s">
        <v>2862</v>
      </c>
      <c r="B772" s="28" t="s">
        <v>2863</v>
      </c>
      <c r="C772" s="28" t="s">
        <v>433</v>
      </c>
      <c r="D772" s="28" t="s">
        <v>370</v>
      </c>
    </row>
    <row r="773" spans="1:4" x14ac:dyDescent="0.2">
      <c r="A773" s="28" t="s">
        <v>2864</v>
      </c>
      <c r="B773" s="28" t="s">
        <v>2865</v>
      </c>
      <c r="C773" s="28" t="s">
        <v>433</v>
      </c>
      <c r="D773" s="28" t="s">
        <v>370</v>
      </c>
    </row>
    <row r="774" spans="1:4" x14ac:dyDescent="0.2">
      <c r="A774" s="28" t="s">
        <v>2866</v>
      </c>
      <c r="B774" s="28" t="s">
        <v>2867</v>
      </c>
      <c r="C774" s="28" t="s">
        <v>433</v>
      </c>
      <c r="D774" s="28" t="s">
        <v>370</v>
      </c>
    </row>
    <row r="775" spans="1:4" x14ac:dyDescent="0.2">
      <c r="A775" s="28" t="s">
        <v>2835</v>
      </c>
      <c r="B775" s="28" t="s">
        <v>423</v>
      </c>
      <c r="C775" s="28" t="s">
        <v>433</v>
      </c>
      <c r="D775" s="28" t="s">
        <v>1045</v>
      </c>
    </row>
    <row r="776" spans="1:4" x14ac:dyDescent="0.2">
      <c r="A776" s="28"/>
      <c r="B776" s="28"/>
      <c r="C776" s="28"/>
      <c r="D776" s="28" t="s">
        <v>370</v>
      </c>
    </row>
    <row r="777" spans="1:4" x14ac:dyDescent="0.2">
      <c r="A777" s="28"/>
      <c r="B777" s="28"/>
      <c r="C777" s="28"/>
      <c r="D777" s="28" t="s">
        <v>403</v>
      </c>
    </row>
    <row r="778" spans="1:4" x14ac:dyDescent="0.2">
      <c r="A778" s="28" t="s">
        <v>2868</v>
      </c>
      <c r="B778" s="28" t="s">
        <v>2869</v>
      </c>
      <c r="C778" s="28" t="s">
        <v>433</v>
      </c>
      <c r="D778" s="28" t="s">
        <v>370</v>
      </c>
    </row>
    <row r="779" spans="1:4" x14ac:dyDescent="0.2">
      <c r="A779" s="28" t="s">
        <v>2870</v>
      </c>
      <c r="B779" s="28" t="s">
        <v>2871</v>
      </c>
      <c r="C779" s="28" t="s">
        <v>433</v>
      </c>
      <c r="D779" s="28" t="s">
        <v>370</v>
      </c>
    </row>
    <row r="780" spans="1:4" x14ac:dyDescent="0.2">
      <c r="A780" s="28" t="s">
        <v>2872</v>
      </c>
      <c r="B780" s="28" t="s">
        <v>2873</v>
      </c>
      <c r="C780" s="28" t="s">
        <v>433</v>
      </c>
      <c r="D780" s="28" t="s">
        <v>370</v>
      </c>
    </row>
    <row r="781" spans="1:4" x14ac:dyDescent="0.2">
      <c r="A781" s="28" t="s">
        <v>2874</v>
      </c>
      <c r="B781" s="28" t="s">
        <v>2875</v>
      </c>
      <c r="C781" s="28" t="s">
        <v>433</v>
      </c>
      <c r="D781" s="28" t="s">
        <v>370</v>
      </c>
    </row>
    <row r="782" spans="1:4" x14ac:dyDescent="0.2">
      <c r="A782" s="28" t="s">
        <v>2836</v>
      </c>
      <c r="B782" s="28" t="s">
        <v>430</v>
      </c>
      <c r="C782" s="28" t="s">
        <v>433</v>
      </c>
      <c r="D782" s="28" t="s">
        <v>1045</v>
      </c>
    </row>
    <row r="783" spans="1:4" x14ac:dyDescent="0.2">
      <c r="A783" s="28"/>
      <c r="B783" s="28"/>
      <c r="C783" s="28"/>
      <c r="D783" s="28" t="s">
        <v>370</v>
      </c>
    </row>
    <row r="784" spans="1:4" x14ac:dyDescent="0.2">
      <c r="A784" s="28"/>
      <c r="B784" s="28"/>
      <c r="C784" s="28"/>
      <c r="D784" s="28" t="s">
        <v>403</v>
      </c>
    </row>
    <row r="785" spans="1:4" x14ac:dyDescent="0.2">
      <c r="A785" s="28" t="s">
        <v>2876</v>
      </c>
      <c r="B785" s="28" t="s">
        <v>2877</v>
      </c>
      <c r="C785" s="28" t="s">
        <v>433</v>
      </c>
      <c r="D785" s="28" t="s">
        <v>370</v>
      </c>
    </row>
    <row r="786" spans="1:4" x14ac:dyDescent="0.2">
      <c r="A786" s="28" t="s">
        <v>2837</v>
      </c>
      <c r="B786" s="28" t="s">
        <v>414</v>
      </c>
      <c r="C786" s="28" t="s">
        <v>433</v>
      </c>
      <c r="D786" s="28" t="s">
        <v>1045</v>
      </c>
    </row>
    <row r="787" spans="1:4" x14ac:dyDescent="0.2">
      <c r="A787" s="28"/>
      <c r="B787" s="28"/>
      <c r="C787" s="28"/>
      <c r="D787" s="28" t="s">
        <v>370</v>
      </c>
    </row>
    <row r="788" spans="1:4" x14ac:dyDescent="0.2">
      <c r="A788" s="28"/>
      <c r="B788" s="28"/>
      <c r="C788" s="28"/>
      <c r="D788" s="28" t="s">
        <v>1047</v>
      </c>
    </row>
    <row r="789" spans="1:4" x14ac:dyDescent="0.2">
      <c r="A789" s="28"/>
      <c r="B789" s="28"/>
      <c r="C789" s="28"/>
      <c r="D789" s="28" t="s">
        <v>403</v>
      </c>
    </row>
    <row r="790" spans="1:4" x14ac:dyDescent="0.2">
      <c r="A790" s="28" t="s">
        <v>2878</v>
      </c>
      <c r="B790" s="28" t="s">
        <v>2879</v>
      </c>
      <c r="C790" s="28" t="s">
        <v>433</v>
      </c>
      <c r="D790" s="28" t="s">
        <v>370</v>
      </c>
    </row>
    <row r="791" spans="1:4" x14ac:dyDescent="0.2">
      <c r="A791" s="28" t="s">
        <v>2842</v>
      </c>
      <c r="B791" s="28" t="s">
        <v>2843</v>
      </c>
      <c r="C791" s="28" t="s">
        <v>1235</v>
      </c>
      <c r="D791" s="28" t="s">
        <v>403</v>
      </c>
    </row>
    <row r="792" spans="1:4" x14ac:dyDescent="0.2">
      <c r="A792" s="28" t="s">
        <v>2568</v>
      </c>
      <c r="B792" s="28" t="s">
        <v>524</v>
      </c>
      <c r="C792" s="28" t="s">
        <v>1235</v>
      </c>
      <c r="D792" s="28" t="s">
        <v>1045</v>
      </c>
    </row>
    <row r="793" spans="1:4" x14ac:dyDescent="0.2">
      <c r="A793" s="28"/>
      <c r="B793" s="28"/>
      <c r="C793" s="28"/>
      <c r="D793" s="28" t="s">
        <v>1576</v>
      </c>
    </row>
    <row r="794" spans="1:4" x14ac:dyDescent="0.2">
      <c r="A794" s="28"/>
      <c r="B794" s="28"/>
      <c r="C794" s="28"/>
      <c r="D794" s="28" t="s">
        <v>403</v>
      </c>
    </row>
    <row r="795" spans="1:4" x14ac:dyDescent="0.2">
      <c r="A795" s="28" t="s">
        <v>2566</v>
      </c>
      <c r="B795" s="28" t="s">
        <v>2182</v>
      </c>
      <c r="C795" s="28" t="s">
        <v>1235</v>
      </c>
      <c r="D795" s="28" t="s">
        <v>403</v>
      </c>
    </row>
    <row r="796" spans="1:4" x14ac:dyDescent="0.2">
      <c r="A796" s="28" t="s">
        <v>2597</v>
      </c>
      <c r="B796" s="28" t="s">
        <v>2184</v>
      </c>
      <c r="C796" s="28" t="s">
        <v>1235</v>
      </c>
      <c r="D796" s="28" t="s">
        <v>403</v>
      </c>
    </row>
    <row r="797" spans="1:4" x14ac:dyDescent="0.2">
      <c r="A797" s="28" t="s">
        <v>2947</v>
      </c>
      <c r="B797" s="28" t="s">
        <v>2948</v>
      </c>
      <c r="C797" s="28" t="s">
        <v>1235</v>
      </c>
      <c r="D797" s="28" t="s">
        <v>403</v>
      </c>
    </row>
    <row r="798" spans="1:4" x14ac:dyDescent="0.2">
      <c r="A798" s="28" t="s">
        <v>2949</v>
      </c>
      <c r="B798" s="28" t="s">
        <v>2950</v>
      </c>
      <c r="C798" s="28" t="s">
        <v>1235</v>
      </c>
      <c r="D798" s="28" t="s">
        <v>403</v>
      </c>
    </row>
    <row r="799" spans="1:4" x14ac:dyDescent="0.2">
      <c r="A799" s="28" t="s">
        <v>2619</v>
      </c>
      <c r="B799" s="28" t="s">
        <v>525</v>
      </c>
      <c r="C799" s="28" t="s">
        <v>1235</v>
      </c>
      <c r="D799" s="28" t="s">
        <v>1576</v>
      </c>
    </row>
    <row r="800" spans="1:4" x14ac:dyDescent="0.2">
      <c r="A800" s="28"/>
      <c r="B800" s="28"/>
      <c r="C800" s="28"/>
      <c r="D800" s="28" t="s">
        <v>403</v>
      </c>
    </row>
    <row r="801" spans="1:4" x14ac:dyDescent="0.2">
      <c r="A801" s="28" t="s">
        <v>2534</v>
      </c>
      <c r="B801" s="28" t="s">
        <v>526</v>
      </c>
      <c r="C801" s="28" t="s">
        <v>1235</v>
      </c>
      <c r="D801" s="28" t="s">
        <v>1045</v>
      </c>
    </row>
    <row r="802" spans="1:4" x14ac:dyDescent="0.2">
      <c r="A802" s="28"/>
      <c r="B802" s="28"/>
      <c r="C802" s="28"/>
      <c r="D802" s="28" t="s">
        <v>1046</v>
      </c>
    </row>
    <row r="803" spans="1:4" x14ac:dyDescent="0.2">
      <c r="A803" s="28"/>
      <c r="B803" s="28"/>
      <c r="C803" s="28"/>
      <c r="D803" s="28" t="s">
        <v>403</v>
      </c>
    </row>
    <row r="804" spans="1:4" x14ac:dyDescent="0.2">
      <c r="A804" s="28" t="s">
        <v>2553</v>
      </c>
      <c r="B804" s="28" t="s">
        <v>527</v>
      </c>
      <c r="C804" s="28" t="s">
        <v>1235</v>
      </c>
      <c r="D804" s="28" t="s">
        <v>1045</v>
      </c>
    </row>
    <row r="805" spans="1:4" x14ac:dyDescent="0.2">
      <c r="A805" s="28"/>
      <c r="B805" s="28"/>
      <c r="C805" s="28"/>
      <c r="D805" s="28" t="s">
        <v>1046</v>
      </c>
    </row>
    <row r="806" spans="1:4" x14ac:dyDescent="0.2">
      <c r="A806" s="28"/>
      <c r="B806" s="28"/>
      <c r="C806" s="28"/>
      <c r="D806" s="28" t="s">
        <v>403</v>
      </c>
    </row>
    <row r="807" spans="1:4" x14ac:dyDescent="0.2">
      <c r="A807" s="28" t="s">
        <v>2951</v>
      </c>
      <c r="B807" s="28" t="s">
        <v>2952</v>
      </c>
      <c r="C807" s="28" t="s">
        <v>1235</v>
      </c>
      <c r="D807" s="28" t="s">
        <v>403</v>
      </c>
    </row>
    <row r="808" spans="1:4" x14ac:dyDescent="0.2">
      <c r="A808" s="28" t="s">
        <v>2679</v>
      </c>
      <c r="B808" s="28" t="s">
        <v>2067</v>
      </c>
      <c r="C808" s="28" t="s">
        <v>1235</v>
      </c>
      <c r="D808" s="28" t="s">
        <v>403</v>
      </c>
    </row>
    <row r="809" spans="1:4" x14ac:dyDescent="0.2">
      <c r="A809" s="28" t="s">
        <v>2557</v>
      </c>
      <c r="B809" s="28" t="s">
        <v>871</v>
      </c>
      <c r="C809" s="28" t="s">
        <v>1235</v>
      </c>
      <c r="D809" s="28" t="s">
        <v>1045</v>
      </c>
    </row>
    <row r="810" spans="1:4" x14ac:dyDescent="0.2">
      <c r="A810" s="28"/>
      <c r="B810" s="28"/>
      <c r="C810" s="28"/>
      <c r="D810" s="28" t="s">
        <v>403</v>
      </c>
    </row>
    <row r="811" spans="1:4" x14ac:dyDescent="0.2">
      <c r="A811" s="28" t="s">
        <v>2573</v>
      </c>
      <c r="B811" s="28" t="s">
        <v>1333</v>
      </c>
      <c r="C811" s="28" t="s">
        <v>1235</v>
      </c>
      <c r="D811" s="28" t="s">
        <v>1045</v>
      </c>
    </row>
    <row r="812" spans="1:4" x14ac:dyDescent="0.2">
      <c r="A812" s="28"/>
      <c r="B812" s="28"/>
      <c r="C812" s="28"/>
      <c r="D812" s="28" t="s">
        <v>403</v>
      </c>
    </row>
    <row r="813" spans="1:4" x14ac:dyDescent="0.2">
      <c r="A813" s="28" t="s">
        <v>864</v>
      </c>
      <c r="B813" s="28" t="s">
        <v>865</v>
      </c>
      <c r="C813" s="28" t="s">
        <v>1235</v>
      </c>
      <c r="D813" s="28" t="s">
        <v>1045</v>
      </c>
    </row>
    <row r="814" spans="1:4" x14ac:dyDescent="0.2">
      <c r="A814" s="28"/>
      <c r="B814" s="28"/>
      <c r="C814" s="28"/>
      <c r="D814" s="28" t="s">
        <v>403</v>
      </c>
    </row>
    <row r="815" spans="1:4" x14ac:dyDescent="0.2">
      <c r="A815" s="28" t="s">
        <v>2714</v>
      </c>
      <c r="B815" s="28" t="s">
        <v>2174</v>
      </c>
      <c r="C815" s="28" t="s">
        <v>1235</v>
      </c>
      <c r="D815" s="28" t="s">
        <v>1049</v>
      </c>
    </row>
    <row r="816" spans="1:4" x14ac:dyDescent="0.2">
      <c r="A816" s="28"/>
      <c r="B816" s="28"/>
      <c r="C816" s="28"/>
      <c r="D816" s="28" t="s">
        <v>1045</v>
      </c>
    </row>
    <row r="817" spans="1:4" x14ac:dyDescent="0.2">
      <c r="A817" s="28"/>
      <c r="B817" s="28"/>
      <c r="C817" s="28"/>
      <c r="D817" s="28" t="s">
        <v>403</v>
      </c>
    </row>
    <row r="818" spans="1:4" x14ac:dyDescent="0.2">
      <c r="A818" s="28" t="s">
        <v>2737</v>
      </c>
      <c r="B818" s="28" t="s">
        <v>2175</v>
      </c>
      <c r="C818" s="28" t="s">
        <v>1235</v>
      </c>
      <c r="D818" s="28" t="s">
        <v>1049</v>
      </c>
    </row>
    <row r="819" spans="1:4" x14ac:dyDescent="0.2">
      <c r="A819" s="28"/>
      <c r="B819" s="28"/>
      <c r="C819" s="28"/>
      <c r="D819" s="28" t="s">
        <v>1045</v>
      </c>
    </row>
    <row r="820" spans="1:4" x14ac:dyDescent="0.2">
      <c r="A820" s="28"/>
      <c r="B820" s="28"/>
      <c r="C820" s="28"/>
      <c r="D820" s="28" t="s">
        <v>403</v>
      </c>
    </row>
    <row r="821" spans="1:4" x14ac:dyDescent="0.2">
      <c r="A821" s="28" t="s">
        <v>2550</v>
      </c>
      <c r="B821" s="28" t="s">
        <v>1332</v>
      </c>
      <c r="C821" s="28" t="s">
        <v>1235</v>
      </c>
      <c r="D821" s="28" t="s">
        <v>1045</v>
      </c>
    </row>
    <row r="822" spans="1:4" x14ac:dyDescent="0.2">
      <c r="A822" s="28"/>
      <c r="B822" s="28"/>
      <c r="C822" s="28"/>
      <c r="D822" s="28" t="s">
        <v>403</v>
      </c>
    </row>
    <row r="823" spans="1:4" x14ac:dyDescent="0.2">
      <c r="A823" s="28" t="s">
        <v>2517</v>
      </c>
      <c r="B823" s="28" t="s">
        <v>1340</v>
      </c>
      <c r="C823" s="28" t="s">
        <v>1235</v>
      </c>
      <c r="D823" s="28" t="s">
        <v>1049</v>
      </c>
    </row>
    <row r="824" spans="1:4" x14ac:dyDescent="0.2">
      <c r="A824" s="28"/>
      <c r="B824" s="28"/>
      <c r="C824" s="28"/>
      <c r="D824" s="28" t="s">
        <v>1045</v>
      </c>
    </row>
    <row r="825" spans="1:4" x14ac:dyDescent="0.2">
      <c r="A825" s="28"/>
      <c r="B825" s="28"/>
      <c r="C825" s="28"/>
      <c r="D825" s="28" t="s">
        <v>1576</v>
      </c>
    </row>
    <row r="826" spans="1:4" x14ac:dyDescent="0.2">
      <c r="A826" s="28"/>
      <c r="B826" s="28"/>
      <c r="C826" s="28"/>
      <c r="D826" s="28" t="s">
        <v>403</v>
      </c>
    </row>
    <row r="827" spans="1:4" x14ac:dyDescent="0.2">
      <c r="A827" s="28"/>
      <c r="B827" s="28"/>
      <c r="C827" s="28"/>
      <c r="D827" s="28" t="s">
        <v>369</v>
      </c>
    </row>
    <row r="828" spans="1:4" x14ac:dyDescent="0.2">
      <c r="A828" s="28" t="s">
        <v>866</v>
      </c>
      <c r="B828" s="28" t="s">
        <v>867</v>
      </c>
      <c r="C828" s="28" t="s">
        <v>1235</v>
      </c>
      <c r="D828" s="28" t="s">
        <v>1049</v>
      </c>
    </row>
    <row r="829" spans="1:4" x14ac:dyDescent="0.2">
      <c r="A829" s="28"/>
      <c r="B829" s="28"/>
      <c r="C829" s="28"/>
      <c r="D829" s="28" t="s">
        <v>1045</v>
      </c>
    </row>
    <row r="830" spans="1:4" x14ac:dyDescent="0.2">
      <c r="A830" s="28"/>
      <c r="B830" s="28"/>
      <c r="C830" s="28"/>
      <c r="D830" s="28" t="s">
        <v>401</v>
      </c>
    </row>
    <row r="831" spans="1:4" x14ac:dyDescent="0.2">
      <c r="A831" s="28"/>
      <c r="B831" s="28"/>
      <c r="C831" s="28"/>
      <c r="D831" s="28" t="s">
        <v>1046</v>
      </c>
    </row>
    <row r="832" spans="1:4" x14ac:dyDescent="0.2">
      <c r="A832" s="28"/>
      <c r="B832" s="28"/>
      <c r="C832" s="28"/>
      <c r="D832" s="28" t="s">
        <v>1047</v>
      </c>
    </row>
    <row r="833" spans="1:4" x14ac:dyDescent="0.2">
      <c r="A833" s="28"/>
      <c r="B833" s="28"/>
      <c r="C833" s="28"/>
      <c r="D833" s="28" t="s">
        <v>369</v>
      </c>
    </row>
    <row r="834" spans="1:4" x14ac:dyDescent="0.2">
      <c r="A834" s="28"/>
      <c r="B834" s="28"/>
      <c r="C834" s="28"/>
      <c r="D834" s="28" t="s">
        <v>1410</v>
      </c>
    </row>
    <row r="835" spans="1:4" x14ac:dyDescent="0.2">
      <c r="A835" s="28" t="s">
        <v>2527</v>
      </c>
      <c r="B835" s="28" t="s">
        <v>1334</v>
      </c>
      <c r="C835" s="28" t="s">
        <v>1235</v>
      </c>
      <c r="D835" s="28" t="s">
        <v>1045</v>
      </c>
    </row>
    <row r="836" spans="1:4" x14ac:dyDescent="0.2">
      <c r="A836" s="28"/>
      <c r="B836" s="28"/>
      <c r="C836" s="28"/>
      <c r="D836" s="28" t="s">
        <v>403</v>
      </c>
    </row>
    <row r="837" spans="1:4" x14ac:dyDescent="0.2">
      <c r="A837" s="28" t="s">
        <v>868</v>
      </c>
      <c r="B837" s="28" t="s">
        <v>869</v>
      </c>
      <c r="C837" s="28" t="s">
        <v>1235</v>
      </c>
      <c r="D837" s="28" t="s">
        <v>1049</v>
      </c>
    </row>
    <row r="838" spans="1:4" x14ac:dyDescent="0.2">
      <c r="A838" s="28"/>
      <c r="B838" s="28"/>
      <c r="C838" s="28"/>
      <c r="D838" s="28" t="s">
        <v>1045</v>
      </c>
    </row>
    <row r="839" spans="1:4" x14ac:dyDescent="0.2">
      <c r="A839" s="28"/>
      <c r="B839" s="28"/>
      <c r="C839" s="28"/>
      <c r="D839" s="28" t="s">
        <v>403</v>
      </c>
    </row>
    <row r="840" spans="1:4" x14ac:dyDescent="0.2">
      <c r="A840" s="28" t="s">
        <v>32</v>
      </c>
      <c r="B840" s="28" t="s">
        <v>870</v>
      </c>
      <c r="C840" s="28" t="s">
        <v>1235</v>
      </c>
      <c r="D840" s="28" t="s">
        <v>1049</v>
      </c>
    </row>
    <row r="841" spans="1:4" x14ac:dyDescent="0.2">
      <c r="A841" s="28"/>
      <c r="B841" s="28"/>
      <c r="C841" s="28"/>
      <c r="D841" s="28" t="s">
        <v>1045</v>
      </c>
    </row>
    <row r="842" spans="1:4" x14ac:dyDescent="0.2">
      <c r="A842" s="28"/>
      <c r="B842" s="28"/>
      <c r="C842" s="28"/>
      <c r="D842" s="28" t="s">
        <v>403</v>
      </c>
    </row>
    <row r="843" spans="1:4" x14ac:dyDescent="0.2">
      <c r="A843" s="28" t="s">
        <v>872</v>
      </c>
      <c r="B843" s="28" t="s">
        <v>873</v>
      </c>
      <c r="C843" s="28" t="s">
        <v>1235</v>
      </c>
      <c r="D843" s="28" t="s">
        <v>1049</v>
      </c>
    </row>
    <row r="844" spans="1:4" x14ac:dyDescent="0.2">
      <c r="A844" s="28"/>
      <c r="B844" s="28"/>
      <c r="C844" s="28"/>
      <c r="D844" s="28" t="s">
        <v>1045</v>
      </c>
    </row>
    <row r="845" spans="1:4" x14ac:dyDescent="0.2">
      <c r="A845" s="28"/>
      <c r="B845" s="28"/>
      <c r="C845" s="28"/>
      <c r="D845" s="28" t="s">
        <v>403</v>
      </c>
    </row>
    <row r="846" spans="1:4" x14ac:dyDescent="0.2">
      <c r="A846" s="28" t="s">
        <v>887</v>
      </c>
      <c r="B846" s="28" t="s">
        <v>888</v>
      </c>
      <c r="C846" s="28" t="s">
        <v>1235</v>
      </c>
      <c r="D846" s="28" t="s">
        <v>1049</v>
      </c>
    </row>
    <row r="847" spans="1:4" x14ac:dyDescent="0.2">
      <c r="A847" s="28"/>
      <c r="B847" s="28"/>
      <c r="C847" s="28"/>
      <c r="D847" s="28" t="s">
        <v>1045</v>
      </c>
    </row>
    <row r="848" spans="1:4" x14ac:dyDescent="0.2">
      <c r="A848" s="28" t="s">
        <v>889</v>
      </c>
      <c r="B848" s="28" t="s">
        <v>890</v>
      </c>
      <c r="C848" s="28" t="s">
        <v>1235</v>
      </c>
      <c r="D848" s="28" t="s">
        <v>1049</v>
      </c>
    </row>
    <row r="849" spans="1:4" x14ac:dyDescent="0.2">
      <c r="A849" s="28"/>
      <c r="B849" s="28"/>
      <c r="C849" s="28"/>
      <c r="D849" s="28" t="s">
        <v>1045</v>
      </c>
    </row>
    <row r="850" spans="1:4" x14ac:dyDescent="0.2">
      <c r="A850" s="28"/>
      <c r="B850" s="28"/>
      <c r="C850" s="28"/>
      <c r="D850" s="28" t="s">
        <v>1047</v>
      </c>
    </row>
    <row r="851" spans="1:4" x14ac:dyDescent="0.2">
      <c r="A851" s="28" t="s">
        <v>1274</v>
      </c>
      <c r="B851" s="28" t="s">
        <v>1275</v>
      </c>
      <c r="C851" s="28" t="s">
        <v>1235</v>
      </c>
      <c r="D851" s="28" t="s">
        <v>1049</v>
      </c>
    </row>
    <row r="852" spans="1:4" x14ac:dyDescent="0.2">
      <c r="A852" s="28"/>
      <c r="B852" s="28"/>
      <c r="C852" s="28"/>
      <c r="D852" s="28" t="s">
        <v>1045</v>
      </c>
    </row>
    <row r="853" spans="1:4" x14ac:dyDescent="0.2">
      <c r="A853" s="28"/>
      <c r="B853" s="28"/>
      <c r="C853" s="28"/>
      <c r="D853" s="28" t="s">
        <v>403</v>
      </c>
    </row>
    <row r="854" spans="1:4" x14ac:dyDescent="0.2">
      <c r="A854" s="28" t="s">
        <v>700</v>
      </c>
      <c r="B854" s="28" t="s">
        <v>1276</v>
      </c>
      <c r="C854" s="28" t="s">
        <v>1235</v>
      </c>
      <c r="D854" s="28" t="s">
        <v>948</v>
      </c>
    </row>
    <row r="855" spans="1:4" x14ac:dyDescent="0.2">
      <c r="A855" s="28" t="s">
        <v>2603</v>
      </c>
      <c r="B855" s="28" t="s">
        <v>1422</v>
      </c>
      <c r="C855" s="28" t="s">
        <v>1235</v>
      </c>
      <c r="D855" s="28" t="s">
        <v>403</v>
      </c>
    </row>
    <row r="856" spans="1:4" x14ac:dyDescent="0.2">
      <c r="A856" s="28" t="s">
        <v>2065</v>
      </c>
      <c r="B856" s="28" t="s">
        <v>884</v>
      </c>
      <c r="C856" s="28" t="s">
        <v>1235</v>
      </c>
      <c r="D856" s="28" t="s">
        <v>1049</v>
      </c>
    </row>
    <row r="857" spans="1:4" x14ac:dyDescent="0.2">
      <c r="A857" s="28"/>
      <c r="B857" s="28"/>
      <c r="C857" s="28"/>
      <c r="D857" s="28" t="s">
        <v>1045</v>
      </c>
    </row>
    <row r="858" spans="1:4" x14ac:dyDescent="0.2">
      <c r="A858" s="28"/>
      <c r="B858" s="28"/>
      <c r="C858" s="28"/>
      <c r="D858" s="28" t="s">
        <v>403</v>
      </c>
    </row>
    <row r="859" spans="1:4" x14ac:dyDescent="0.2">
      <c r="A859" s="28" t="s">
        <v>2630</v>
      </c>
      <c r="B859" s="28" t="s">
        <v>1423</v>
      </c>
      <c r="C859" s="28" t="s">
        <v>1235</v>
      </c>
      <c r="D859" s="28" t="s">
        <v>1045</v>
      </c>
    </row>
    <row r="860" spans="1:4" x14ac:dyDescent="0.2">
      <c r="A860" s="28"/>
      <c r="B860" s="28"/>
      <c r="C860" s="28"/>
      <c r="D860" s="28" t="s">
        <v>403</v>
      </c>
    </row>
    <row r="861" spans="1:4" x14ac:dyDescent="0.2">
      <c r="A861" s="28" t="s">
        <v>2650</v>
      </c>
      <c r="B861" s="28" t="s">
        <v>260</v>
      </c>
      <c r="C861" s="28" t="s">
        <v>1235</v>
      </c>
      <c r="D861" s="28" t="s">
        <v>1045</v>
      </c>
    </row>
    <row r="862" spans="1:4" x14ac:dyDescent="0.2">
      <c r="A862" s="28"/>
      <c r="B862" s="28"/>
      <c r="C862" s="28"/>
      <c r="D862" s="28" t="s">
        <v>1046</v>
      </c>
    </row>
    <row r="863" spans="1:4" x14ac:dyDescent="0.2">
      <c r="A863" s="28"/>
      <c r="B863" s="28"/>
      <c r="C863" s="28"/>
      <c r="D863" s="28" t="s">
        <v>403</v>
      </c>
    </row>
    <row r="864" spans="1:4" x14ac:dyDescent="0.2">
      <c r="A864" s="28" t="s">
        <v>1277</v>
      </c>
      <c r="B864" s="28" t="s">
        <v>1278</v>
      </c>
      <c r="C864" s="28" t="s">
        <v>1235</v>
      </c>
      <c r="D864" s="28" t="s">
        <v>1049</v>
      </c>
    </row>
    <row r="865" spans="1:4" x14ac:dyDescent="0.2">
      <c r="A865" s="28"/>
      <c r="B865" s="28"/>
      <c r="C865" s="28"/>
      <c r="D865" s="28" t="s">
        <v>1045</v>
      </c>
    </row>
    <row r="866" spans="1:4" x14ac:dyDescent="0.2">
      <c r="A866" s="28"/>
      <c r="B866" s="28"/>
      <c r="C866" s="28"/>
      <c r="D866" s="28" t="s">
        <v>403</v>
      </c>
    </row>
    <row r="867" spans="1:4" x14ac:dyDescent="0.2">
      <c r="A867" s="28" t="s">
        <v>1279</v>
      </c>
      <c r="B867" s="28" t="s">
        <v>1280</v>
      </c>
      <c r="C867" s="28" t="s">
        <v>1235</v>
      </c>
      <c r="D867" s="28" t="s">
        <v>1049</v>
      </c>
    </row>
    <row r="868" spans="1:4" x14ac:dyDescent="0.2">
      <c r="A868" s="28"/>
      <c r="B868" s="28"/>
      <c r="C868" s="28"/>
      <c r="D868" s="28" t="s">
        <v>1045</v>
      </c>
    </row>
    <row r="869" spans="1:4" x14ac:dyDescent="0.2">
      <c r="A869" s="28"/>
      <c r="B869" s="28"/>
      <c r="C869" s="28"/>
      <c r="D869" s="28" t="s">
        <v>403</v>
      </c>
    </row>
    <row r="870" spans="1:4" x14ac:dyDescent="0.2">
      <c r="A870" s="28" t="s">
        <v>1281</v>
      </c>
      <c r="B870" s="28" t="s">
        <v>1282</v>
      </c>
      <c r="C870" s="28" t="s">
        <v>1235</v>
      </c>
      <c r="D870" s="28" t="s">
        <v>1049</v>
      </c>
    </row>
    <row r="871" spans="1:4" x14ac:dyDescent="0.2">
      <c r="A871" s="28"/>
      <c r="B871" s="28"/>
      <c r="C871" s="28"/>
      <c r="D871" s="28" t="s">
        <v>1045</v>
      </c>
    </row>
    <row r="872" spans="1:4" x14ac:dyDescent="0.2">
      <c r="A872" s="28"/>
      <c r="B872" s="28"/>
      <c r="C872" s="28"/>
      <c r="D872" s="28" t="s">
        <v>403</v>
      </c>
    </row>
    <row r="873" spans="1:4" x14ac:dyDescent="0.2">
      <c r="A873" s="28" t="s">
        <v>1283</v>
      </c>
      <c r="B873" s="28" t="s">
        <v>1284</v>
      </c>
      <c r="C873" s="28" t="s">
        <v>1235</v>
      </c>
      <c r="D873" s="28" t="s">
        <v>1049</v>
      </c>
    </row>
    <row r="874" spans="1:4" x14ac:dyDescent="0.2">
      <c r="A874" s="28"/>
      <c r="B874" s="28"/>
      <c r="C874" s="28"/>
      <c r="D874" s="28" t="s">
        <v>1045</v>
      </c>
    </row>
    <row r="875" spans="1:4" x14ac:dyDescent="0.2">
      <c r="A875" s="28"/>
      <c r="B875" s="28"/>
      <c r="C875" s="28"/>
      <c r="D875" s="28" t="s">
        <v>403</v>
      </c>
    </row>
    <row r="876" spans="1:4" x14ac:dyDescent="0.2">
      <c r="A876" s="28" t="s">
        <v>1285</v>
      </c>
      <c r="B876" s="28" t="s">
        <v>1286</v>
      </c>
      <c r="C876" s="28" t="s">
        <v>1235</v>
      </c>
      <c r="D876" s="28" t="s">
        <v>1049</v>
      </c>
    </row>
    <row r="877" spans="1:4" x14ac:dyDescent="0.2">
      <c r="A877" s="28"/>
      <c r="B877" s="28"/>
      <c r="C877" s="28"/>
      <c r="D877" s="28" t="s">
        <v>1045</v>
      </c>
    </row>
    <row r="878" spans="1:4" x14ac:dyDescent="0.2">
      <c r="A878" s="28"/>
      <c r="B878" s="28"/>
      <c r="C878" s="28"/>
      <c r="D878" s="28" t="s">
        <v>403</v>
      </c>
    </row>
    <row r="879" spans="1:4" x14ac:dyDescent="0.2">
      <c r="A879" s="28" t="s">
        <v>1590</v>
      </c>
      <c r="B879" s="28" t="s">
        <v>358</v>
      </c>
      <c r="C879" s="28" t="s">
        <v>1235</v>
      </c>
      <c r="D879" s="28" t="s">
        <v>1049</v>
      </c>
    </row>
    <row r="880" spans="1:4" x14ac:dyDescent="0.2">
      <c r="A880" s="28"/>
      <c r="B880" s="28"/>
      <c r="C880" s="28"/>
      <c r="D880" s="28" t="s">
        <v>1045</v>
      </c>
    </row>
    <row r="881" spans="1:4" x14ac:dyDescent="0.2">
      <c r="A881" s="28"/>
      <c r="B881" s="28"/>
      <c r="C881" s="28"/>
      <c r="D881" s="28" t="s">
        <v>403</v>
      </c>
    </row>
    <row r="882" spans="1:4" x14ac:dyDescent="0.2">
      <c r="A882" s="28" t="s">
        <v>2588</v>
      </c>
      <c r="B882" s="28" t="s">
        <v>2185</v>
      </c>
      <c r="C882" s="28" t="s">
        <v>1235</v>
      </c>
      <c r="D882" s="28" t="s">
        <v>403</v>
      </c>
    </row>
    <row r="883" spans="1:4" x14ac:dyDescent="0.2">
      <c r="A883" s="28" t="s">
        <v>2644</v>
      </c>
      <c r="B883" s="28" t="s">
        <v>57</v>
      </c>
      <c r="C883" s="28" t="s">
        <v>1235</v>
      </c>
      <c r="D883" s="28" t="s">
        <v>1045</v>
      </c>
    </row>
    <row r="884" spans="1:4" x14ac:dyDescent="0.2">
      <c r="A884" s="28"/>
      <c r="B884" s="28"/>
      <c r="C884" s="28"/>
      <c r="D884" s="28" t="s">
        <v>403</v>
      </c>
    </row>
    <row r="885" spans="1:4" x14ac:dyDescent="0.2">
      <c r="A885" s="28" t="s">
        <v>2560</v>
      </c>
      <c r="B885" s="28" t="s">
        <v>2151</v>
      </c>
      <c r="C885" s="28" t="s">
        <v>1235</v>
      </c>
      <c r="D885" s="28" t="s">
        <v>1045</v>
      </c>
    </row>
    <row r="886" spans="1:4" x14ac:dyDescent="0.2">
      <c r="A886" s="28"/>
      <c r="B886" s="28"/>
      <c r="C886" s="28"/>
      <c r="D886" s="28" t="s">
        <v>403</v>
      </c>
    </row>
    <row r="887" spans="1:4" x14ac:dyDescent="0.2">
      <c r="A887" s="28" t="s">
        <v>2522</v>
      </c>
      <c r="B887" s="28" t="s">
        <v>1421</v>
      </c>
      <c r="C887" s="28" t="s">
        <v>1235</v>
      </c>
      <c r="D887" s="28" t="s">
        <v>403</v>
      </c>
    </row>
    <row r="888" spans="1:4" x14ac:dyDescent="0.2">
      <c r="A888" s="28" t="s">
        <v>2536</v>
      </c>
      <c r="B888" s="28" t="s">
        <v>40</v>
      </c>
      <c r="C888" s="28" t="s">
        <v>1235</v>
      </c>
      <c r="D888" s="28" t="s">
        <v>1045</v>
      </c>
    </row>
    <row r="889" spans="1:4" x14ac:dyDescent="0.2">
      <c r="A889" s="28"/>
      <c r="B889" s="28"/>
      <c r="C889" s="28"/>
      <c r="D889" s="28" t="s">
        <v>1576</v>
      </c>
    </row>
    <row r="890" spans="1:4" x14ac:dyDescent="0.2">
      <c r="A890" s="28"/>
      <c r="B890" s="28"/>
      <c r="C890" s="28"/>
      <c r="D890" s="28" t="s">
        <v>403</v>
      </c>
    </row>
    <row r="891" spans="1:4" x14ac:dyDescent="0.2">
      <c r="A891" s="28" t="s">
        <v>2530</v>
      </c>
      <c r="B891" s="28" t="s">
        <v>543</v>
      </c>
      <c r="C891" s="28" t="s">
        <v>1235</v>
      </c>
      <c r="D891" s="28" t="s">
        <v>1045</v>
      </c>
    </row>
    <row r="892" spans="1:4" x14ac:dyDescent="0.2">
      <c r="A892" s="28"/>
      <c r="B892" s="28"/>
      <c r="C892" s="28"/>
      <c r="D892" s="28" t="s">
        <v>403</v>
      </c>
    </row>
    <row r="893" spans="1:4" x14ac:dyDescent="0.2">
      <c r="A893" s="28" t="s">
        <v>2531</v>
      </c>
      <c r="B893" s="28" t="s">
        <v>545</v>
      </c>
      <c r="C893" s="28" t="s">
        <v>1235</v>
      </c>
      <c r="D893" s="28" t="s">
        <v>1045</v>
      </c>
    </row>
    <row r="894" spans="1:4" x14ac:dyDescent="0.2">
      <c r="A894" s="28"/>
      <c r="B894" s="28"/>
      <c r="C894" s="28"/>
      <c r="D894" s="28" t="s">
        <v>403</v>
      </c>
    </row>
    <row r="895" spans="1:4" x14ac:dyDescent="0.2">
      <c r="A895" s="28" t="s">
        <v>2512</v>
      </c>
      <c r="B895" s="28" t="s">
        <v>544</v>
      </c>
      <c r="C895" s="28" t="s">
        <v>1235</v>
      </c>
      <c r="D895" s="28" t="s">
        <v>1045</v>
      </c>
    </row>
    <row r="896" spans="1:4" x14ac:dyDescent="0.2">
      <c r="A896" s="28"/>
      <c r="B896" s="28"/>
      <c r="C896" s="28"/>
      <c r="D896" s="28" t="s">
        <v>1576</v>
      </c>
    </row>
    <row r="897" spans="1:4" x14ac:dyDescent="0.2">
      <c r="A897" s="28"/>
      <c r="B897" s="28"/>
      <c r="C897" s="28"/>
      <c r="D897" s="28" t="s">
        <v>403</v>
      </c>
    </row>
    <row r="898" spans="1:4" x14ac:dyDescent="0.2">
      <c r="A898" s="28" t="s">
        <v>2742</v>
      </c>
      <c r="B898" s="28" t="s">
        <v>2743</v>
      </c>
      <c r="C898" s="28" t="s">
        <v>1235</v>
      </c>
      <c r="D898" s="28" t="s">
        <v>1045</v>
      </c>
    </row>
    <row r="899" spans="1:4" x14ac:dyDescent="0.2">
      <c r="A899" s="28"/>
      <c r="B899" s="28"/>
      <c r="C899" s="28"/>
      <c r="D899" s="28" t="s">
        <v>403</v>
      </c>
    </row>
    <row r="900" spans="1:4" x14ac:dyDescent="0.2">
      <c r="A900" s="28" t="s">
        <v>2632</v>
      </c>
      <c r="B900" s="28" t="s">
        <v>2220</v>
      </c>
      <c r="C900" s="28" t="s">
        <v>1235</v>
      </c>
      <c r="D900" s="28" t="s">
        <v>403</v>
      </c>
    </row>
    <row r="901" spans="1:4" x14ac:dyDescent="0.2">
      <c r="A901" s="28" t="s">
        <v>2507</v>
      </c>
      <c r="B901" s="28" t="s">
        <v>528</v>
      </c>
      <c r="C901" s="28" t="s">
        <v>1235</v>
      </c>
      <c r="D901" s="28" t="s">
        <v>1045</v>
      </c>
    </row>
    <row r="902" spans="1:4" x14ac:dyDescent="0.2">
      <c r="A902" s="28"/>
      <c r="B902" s="28"/>
      <c r="C902" s="28"/>
      <c r="D902" s="28" t="s">
        <v>1046</v>
      </c>
    </row>
    <row r="903" spans="1:4" x14ac:dyDescent="0.2">
      <c r="A903" s="28"/>
      <c r="B903" s="28"/>
      <c r="C903" s="28"/>
      <c r="D903" s="28" t="s">
        <v>403</v>
      </c>
    </row>
    <row r="904" spans="1:4" x14ac:dyDescent="0.2">
      <c r="A904" s="28" t="s">
        <v>2524</v>
      </c>
      <c r="B904" s="28" t="s">
        <v>42</v>
      </c>
      <c r="C904" s="28" t="s">
        <v>1235</v>
      </c>
      <c r="D904" s="28" t="s">
        <v>1045</v>
      </c>
    </row>
    <row r="905" spans="1:4" x14ac:dyDescent="0.2">
      <c r="A905" s="28"/>
      <c r="B905" s="28"/>
      <c r="C905" s="28"/>
      <c r="D905" s="28" t="s">
        <v>1576</v>
      </c>
    </row>
    <row r="906" spans="1:4" x14ac:dyDescent="0.2">
      <c r="A906" s="28"/>
      <c r="B906" s="28"/>
      <c r="C906" s="28"/>
      <c r="D906" s="28" t="s">
        <v>1046</v>
      </c>
    </row>
    <row r="907" spans="1:4" x14ac:dyDescent="0.2">
      <c r="A907" s="28"/>
      <c r="B907" s="28"/>
      <c r="C907" s="28"/>
      <c r="D907" s="28" t="s">
        <v>403</v>
      </c>
    </row>
    <row r="908" spans="1:4" x14ac:dyDescent="0.2">
      <c r="A908" s="28" t="s">
        <v>2515</v>
      </c>
      <c r="B908" s="28" t="s">
        <v>55</v>
      </c>
      <c r="C908" s="28" t="s">
        <v>1235</v>
      </c>
      <c r="D908" s="28" t="s">
        <v>1045</v>
      </c>
    </row>
    <row r="909" spans="1:4" x14ac:dyDescent="0.2">
      <c r="A909" s="28"/>
      <c r="B909" s="28"/>
      <c r="C909" s="28"/>
      <c r="D909" s="28" t="s">
        <v>403</v>
      </c>
    </row>
    <row r="910" spans="1:4" x14ac:dyDescent="0.2">
      <c r="A910" s="28" t="s">
        <v>2607</v>
      </c>
      <c r="B910" s="28" t="s">
        <v>881</v>
      </c>
      <c r="C910" s="28" t="s">
        <v>1235</v>
      </c>
      <c r="D910" s="28" t="s">
        <v>1045</v>
      </c>
    </row>
    <row r="911" spans="1:4" x14ac:dyDescent="0.2">
      <c r="A911" s="28"/>
      <c r="B911" s="28"/>
      <c r="C911" s="28"/>
      <c r="D911" s="28" t="s">
        <v>403</v>
      </c>
    </row>
    <row r="912" spans="1:4" x14ac:dyDescent="0.2">
      <c r="A912" s="28" t="s">
        <v>2701</v>
      </c>
      <c r="B912" s="28" t="s">
        <v>41</v>
      </c>
      <c r="C912" s="28" t="s">
        <v>1235</v>
      </c>
      <c r="D912" s="28" t="s">
        <v>1045</v>
      </c>
    </row>
    <row r="913" spans="1:4" x14ac:dyDescent="0.2">
      <c r="A913" s="28"/>
      <c r="B913" s="28"/>
      <c r="C913" s="28"/>
      <c r="D913" s="28" t="s">
        <v>403</v>
      </c>
    </row>
    <row r="914" spans="1:4" x14ac:dyDescent="0.2">
      <c r="A914" s="28" t="s">
        <v>2677</v>
      </c>
      <c r="B914" s="28" t="s">
        <v>564</v>
      </c>
      <c r="C914" s="28" t="s">
        <v>1235</v>
      </c>
      <c r="D914" s="28" t="s">
        <v>1045</v>
      </c>
    </row>
    <row r="915" spans="1:4" x14ac:dyDescent="0.2">
      <c r="A915" s="28"/>
      <c r="B915" s="28"/>
      <c r="C915" s="28"/>
      <c r="D915" s="28" t="s">
        <v>403</v>
      </c>
    </row>
    <row r="916" spans="1:4" x14ac:dyDescent="0.2">
      <c r="A916" s="28" t="s">
        <v>2612</v>
      </c>
      <c r="B916" s="28" t="s">
        <v>25</v>
      </c>
      <c r="C916" s="28" t="s">
        <v>1235</v>
      </c>
      <c r="D916" s="28" t="s">
        <v>1045</v>
      </c>
    </row>
    <row r="917" spans="1:4" x14ac:dyDescent="0.2">
      <c r="A917" s="28"/>
      <c r="B917" s="28"/>
      <c r="C917" s="28"/>
      <c r="D917" s="28" t="s">
        <v>1046</v>
      </c>
    </row>
    <row r="918" spans="1:4" x14ac:dyDescent="0.2">
      <c r="A918" s="28"/>
      <c r="B918" s="28"/>
      <c r="C918" s="28"/>
      <c r="D918" s="28" t="s">
        <v>403</v>
      </c>
    </row>
    <row r="919" spans="1:4" x14ac:dyDescent="0.2">
      <c r="A919" s="28" t="s">
        <v>2526</v>
      </c>
      <c r="B919" s="28" t="s">
        <v>529</v>
      </c>
      <c r="C919" s="28" t="s">
        <v>1235</v>
      </c>
      <c r="D919" s="28" t="s">
        <v>1049</v>
      </c>
    </row>
    <row r="920" spans="1:4" x14ac:dyDescent="0.2">
      <c r="A920" s="28"/>
      <c r="B920" s="28"/>
      <c r="C920" s="28"/>
      <c r="D920" s="28" t="s">
        <v>1045</v>
      </c>
    </row>
    <row r="921" spans="1:4" x14ac:dyDescent="0.2">
      <c r="A921" s="28"/>
      <c r="B921" s="28"/>
      <c r="C921" s="28"/>
      <c r="D921" s="28" t="s">
        <v>403</v>
      </c>
    </row>
    <row r="922" spans="1:4" x14ac:dyDescent="0.2">
      <c r="A922" s="28" t="s">
        <v>2631</v>
      </c>
      <c r="B922" s="28" t="s">
        <v>530</v>
      </c>
      <c r="C922" s="28" t="s">
        <v>1235</v>
      </c>
      <c r="D922" s="28" t="s">
        <v>1049</v>
      </c>
    </row>
    <row r="923" spans="1:4" x14ac:dyDescent="0.2">
      <c r="A923" s="28"/>
      <c r="B923" s="28"/>
      <c r="C923" s="28"/>
      <c r="D923" s="28" t="s">
        <v>1045</v>
      </c>
    </row>
    <row r="924" spans="1:4" x14ac:dyDescent="0.2">
      <c r="A924" s="28"/>
      <c r="B924" s="28"/>
      <c r="C924" s="28"/>
      <c r="D924" s="28" t="s">
        <v>403</v>
      </c>
    </row>
    <row r="925" spans="1:4" x14ac:dyDescent="0.2">
      <c r="A925" s="28" t="s">
        <v>2596</v>
      </c>
      <c r="B925" s="28" t="s">
        <v>531</v>
      </c>
      <c r="C925" s="28" t="s">
        <v>1235</v>
      </c>
      <c r="D925" s="28" t="s">
        <v>1049</v>
      </c>
    </row>
    <row r="926" spans="1:4" x14ac:dyDescent="0.2">
      <c r="A926" s="28"/>
      <c r="B926" s="28"/>
      <c r="C926" s="28"/>
      <c r="D926" s="28" t="s">
        <v>1045</v>
      </c>
    </row>
    <row r="927" spans="1:4" x14ac:dyDescent="0.2">
      <c r="A927" s="28"/>
      <c r="B927" s="28"/>
      <c r="C927" s="28"/>
      <c r="D927" s="28" t="s">
        <v>403</v>
      </c>
    </row>
    <row r="928" spans="1:4" x14ac:dyDescent="0.2">
      <c r="A928" s="28" t="s">
        <v>2704</v>
      </c>
      <c r="B928" s="28" t="s">
        <v>26</v>
      </c>
      <c r="C928" s="28" t="s">
        <v>1235</v>
      </c>
      <c r="D928" s="28" t="s">
        <v>1045</v>
      </c>
    </row>
    <row r="929" spans="1:4" x14ac:dyDescent="0.2">
      <c r="A929" s="28"/>
      <c r="B929" s="28"/>
      <c r="C929" s="28"/>
      <c r="D929" s="28" t="s">
        <v>1046</v>
      </c>
    </row>
    <row r="930" spans="1:4" x14ac:dyDescent="0.2">
      <c r="A930" s="28"/>
      <c r="B930" s="28"/>
      <c r="C930" s="28"/>
      <c r="D930" s="28" t="s">
        <v>403</v>
      </c>
    </row>
    <row r="931" spans="1:4" x14ac:dyDescent="0.2">
      <c r="A931" s="28" t="s">
        <v>2661</v>
      </c>
      <c r="B931" s="28" t="s">
        <v>565</v>
      </c>
      <c r="C931" s="28" t="s">
        <v>1235</v>
      </c>
      <c r="D931" s="28" t="s">
        <v>1045</v>
      </c>
    </row>
    <row r="932" spans="1:4" x14ac:dyDescent="0.2">
      <c r="A932" s="28"/>
      <c r="B932" s="28"/>
      <c r="C932" s="28"/>
      <c r="D932" s="28" t="s">
        <v>403</v>
      </c>
    </row>
    <row r="933" spans="1:4" x14ac:dyDescent="0.2">
      <c r="A933" s="28" t="s">
        <v>2721</v>
      </c>
      <c r="B933" s="28" t="s">
        <v>27</v>
      </c>
      <c r="C933" s="28" t="s">
        <v>1235</v>
      </c>
      <c r="D933" s="28" t="s">
        <v>1045</v>
      </c>
    </row>
    <row r="934" spans="1:4" x14ac:dyDescent="0.2">
      <c r="A934" s="28"/>
      <c r="B934" s="28"/>
      <c r="C934" s="28"/>
      <c r="D934" s="28" t="s">
        <v>1046</v>
      </c>
    </row>
    <row r="935" spans="1:4" x14ac:dyDescent="0.2">
      <c r="A935" s="28"/>
      <c r="B935" s="28"/>
      <c r="C935" s="28"/>
      <c r="D935" s="28" t="s">
        <v>403</v>
      </c>
    </row>
    <row r="936" spans="1:4" x14ac:dyDescent="0.2">
      <c r="A936" s="28" t="s">
        <v>2668</v>
      </c>
      <c r="B936" s="28" t="s">
        <v>862</v>
      </c>
      <c r="C936" s="28" t="s">
        <v>1235</v>
      </c>
      <c r="D936" s="28" t="s">
        <v>1049</v>
      </c>
    </row>
    <row r="937" spans="1:4" x14ac:dyDescent="0.2">
      <c r="A937" s="28"/>
      <c r="B937" s="28"/>
      <c r="C937" s="28"/>
      <c r="D937" s="28" t="s">
        <v>1045</v>
      </c>
    </row>
    <row r="938" spans="1:4" x14ac:dyDescent="0.2">
      <c r="A938" s="28"/>
      <c r="B938" s="28"/>
      <c r="C938" s="28"/>
      <c r="D938" s="28" t="s">
        <v>403</v>
      </c>
    </row>
    <row r="939" spans="1:4" x14ac:dyDescent="0.2">
      <c r="A939" s="28" t="s">
        <v>2538</v>
      </c>
      <c r="B939" s="28" t="s">
        <v>556</v>
      </c>
      <c r="C939" s="28" t="s">
        <v>1235</v>
      </c>
      <c r="D939" s="28" t="s">
        <v>1045</v>
      </c>
    </row>
    <row r="940" spans="1:4" x14ac:dyDescent="0.2">
      <c r="A940" s="28"/>
      <c r="B940" s="28"/>
      <c r="C940" s="28"/>
      <c r="D940" s="28" t="s">
        <v>403</v>
      </c>
    </row>
    <row r="941" spans="1:4" x14ac:dyDescent="0.2">
      <c r="A941" s="28" t="s">
        <v>2511</v>
      </c>
      <c r="B941" s="28" t="s">
        <v>218</v>
      </c>
      <c r="C941" s="28" t="s">
        <v>1235</v>
      </c>
      <c r="D941" s="28" t="s">
        <v>1045</v>
      </c>
    </row>
    <row r="942" spans="1:4" x14ac:dyDescent="0.2">
      <c r="A942" s="28"/>
      <c r="B942" s="28"/>
      <c r="C942" s="28"/>
      <c r="D942" s="28" t="s">
        <v>1576</v>
      </c>
    </row>
    <row r="943" spans="1:4" x14ac:dyDescent="0.2">
      <c r="A943" s="28"/>
      <c r="B943" s="28"/>
      <c r="C943" s="28"/>
      <c r="D943" s="28" t="s">
        <v>403</v>
      </c>
    </row>
    <row r="944" spans="1:4" x14ac:dyDescent="0.2">
      <c r="A944" s="28" t="s">
        <v>2708</v>
      </c>
      <c r="B944" s="28" t="s">
        <v>29</v>
      </c>
      <c r="C944" s="28" t="s">
        <v>1235</v>
      </c>
      <c r="D944" s="28" t="s">
        <v>1045</v>
      </c>
    </row>
    <row r="945" spans="1:4" x14ac:dyDescent="0.2">
      <c r="A945" s="28"/>
      <c r="B945" s="28"/>
      <c r="C945" s="28"/>
      <c r="D945" s="28" t="s">
        <v>403</v>
      </c>
    </row>
    <row r="946" spans="1:4" x14ac:dyDescent="0.2">
      <c r="A946" s="28" t="s">
        <v>2529</v>
      </c>
      <c r="B946" s="28" t="s">
        <v>863</v>
      </c>
      <c r="C946" s="28" t="s">
        <v>1235</v>
      </c>
      <c r="D946" s="28" t="s">
        <v>1045</v>
      </c>
    </row>
    <row r="947" spans="1:4" x14ac:dyDescent="0.2">
      <c r="A947" s="28"/>
      <c r="B947" s="28"/>
      <c r="C947" s="28"/>
      <c r="D947" s="28" t="s">
        <v>1576</v>
      </c>
    </row>
    <row r="948" spans="1:4" x14ac:dyDescent="0.2">
      <c r="A948" s="28"/>
      <c r="B948" s="28"/>
      <c r="C948" s="28"/>
      <c r="D948" s="28" t="s">
        <v>403</v>
      </c>
    </row>
    <row r="949" spans="1:4" x14ac:dyDescent="0.2">
      <c r="A949" s="28" t="s">
        <v>1317</v>
      </c>
      <c r="B949" s="28" t="s">
        <v>874</v>
      </c>
      <c r="C949" s="28" t="s">
        <v>1235</v>
      </c>
      <c r="D949" s="28" t="s">
        <v>1049</v>
      </c>
    </row>
    <row r="950" spans="1:4" x14ac:dyDescent="0.2">
      <c r="A950" s="28"/>
      <c r="B950" s="28"/>
      <c r="C950" s="28"/>
      <c r="D950" s="28" t="s">
        <v>1045</v>
      </c>
    </row>
    <row r="951" spans="1:4" x14ac:dyDescent="0.2">
      <c r="A951" s="28"/>
      <c r="B951" s="28"/>
      <c r="C951" s="28"/>
      <c r="D951" s="28" t="s">
        <v>403</v>
      </c>
    </row>
    <row r="952" spans="1:4" x14ac:dyDescent="0.2">
      <c r="A952" s="28" t="s">
        <v>2624</v>
      </c>
      <c r="B952" s="28" t="s">
        <v>259</v>
      </c>
      <c r="C952" s="28" t="s">
        <v>1235</v>
      </c>
      <c r="D952" s="28" t="s">
        <v>1045</v>
      </c>
    </row>
    <row r="953" spans="1:4" x14ac:dyDescent="0.2">
      <c r="A953" s="28"/>
      <c r="B953" s="28"/>
      <c r="C953" s="28"/>
      <c r="D953" s="28" t="s">
        <v>403</v>
      </c>
    </row>
    <row r="954" spans="1:4" x14ac:dyDescent="0.2">
      <c r="A954" s="28" t="s">
        <v>1289</v>
      </c>
      <c r="B954" s="28" t="s">
        <v>876</v>
      </c>
      <c r="C954" s="28" t="s">
        <v>1235</v>
      </c>
      <c r="D954" s="28" t="s">
        <v>402</v>
      </c>
    </row>
    <row r="955" spans="1:4" x14ac:dyDescent="0.2">
      <c r="A955" s="28"/>
      <c r="B955" s="28"/>
      <c r="C955" s="28"/>
      <c r="D955" s="28" t="s">
        <v>1049</v>
      </c>
    </row>
    <row r="956" spans="1:4" x14ac:dyDescent="0.2">
      <c r="A956" s="28"/>
      <c r="B956" s="28"/>
      <c r="C956" s="28"/>
      <c r="D956" s="28" t="s">
        <v>1045</v>
      </c>
    </row>
    <row r="957" spans="1:4" x14ac:dyDescent="0.2">
      <c r="A957" s="28"/>
      <c r="B957" s="28"/>
      <c r="C957" s="28"/>
      <c r="D957" s="28" t="s">
        <v>401</v>
      </c>
    </row>
    <row r="958" spans="1:4" x14ac:dyDescent="0.2">
      <c r="A958" s="28"/>
      <c r="B958" s="28"/>
      <c r="C958" s="28"/>
      <c r="D958" s="28" t="s">
        <v>1046</v>
      </c>
    </row>
    <row r="959" spans="1:4" x14ac:dyDescent="0.2">
      <c r="A959" s="28"/>
      <c r="B959" s="28"/>
      <c r="C959" s="28"/>
      <c r="D959" s="28" t="s">
        <v>1047</v>
      </c>
    </row>
    <row r="960" spans="1:4" x14ac:dyDescent="0.2">
      <c r="A960" s="28"/>
      <c r="B960" s="28"/>
      <c r="C960" s="28"/>
      <c r="D960" s="28" t="s">
        <v>369</v>
      </c>
    </row>
    <row r="961" spans="1:4" x14ac:dyDescent="0.2">
      <c r="A961" s="28" t="s">
        <v>2552</v>
      </c>
      <c r="B961" s="28" t="s">
        <v>1092</v>
      </c>
      <c r="C961" s="28" t="s">
        <v>1235</v>
      </c>
      <c r="D961" s="28" t="s">
        <v>1045</v>
      </c>
    </row>
    <row r="962" spans="1:4" x14ac:dyDescent="0.2">
      <c r="A962" s="28"/>
      <c r="B962" s="28"/>
      <c r="C962" s="28"/>
      <c r="D962" s="28" t="s">
        <v>403</v>
      </c>
    </row>
    <row r="963" spans="1:4" x14ac:dyDescent="0.2">
      <c r="A963" s="28" t="s">
        <v>2503</v>
      </c>
      <c r="B963" s="28" t="s">
        <v>875</v>
      </c>
      <c r="C963" s="28" t="s">
        <v>1235</v>
      </c>
      <c r="D963" s="28" t="s">
        <v>1049</v>
      </c>
    </row>
    <row r="964" spans="1:4" x14ac:dyDescent="0.2">
      <c r="A964" s="28"/>
      <c r="B964" s="28"/>
      <c r="C964" s="28"/>
      <c r="D964" s="28" t="s">
        <v>1045</v>
      </c>
    </row>
    <row r="965" spans="1:4" x14ac:dyDescent="0.2">
      <c r="A965" s="28"/>
      <c r="B965" s="28"/>
      <c r="C965" s="28"/>
      <c r="D965" s="28" t="s">
        <v>1046</v>
      </c>
    </row>
    <row r="966" spans="1:4" x14ac:dyDescent="0.2">
      <c r="A966" s="28"/>
      <c r="B966" s="28"/>
      <c r="C966" s="28"/>
      <c r="D966" s="28" t="s">
        <v>1047</v>
      </c>
    </row>
    <row r="967" spans="1:4" x14ac:dyDescent="0.2">
      <c r="A967" s="28"/>
      <c r="B967" s="28"/>
      <c r="C967" s="28"/>
      <c r="D967" s="28" t="s">
        <v>403</v>
      </c>
    </row>
    <row r="968" spans="1:4" x14ac:dyDescent="0.2">
      <c r="A968" s="28" t="s">
        <v>1291</v>
      </c>
      <c r="B968" s="28" t="s">
        <v>877</v>
      </c>
      <c r="C968" s="28" t="s">
        <v>1235</v>
      </c>
      <c r="D968" s="28" t="s">
        <v>1049</v>
      </c>
    </row>
    <row r="969" spans="1:4" x14ac:dyDescent="0.2">
      <c r="A969" s="28"/>
      <c r="B969" s="28"/>
      <c r="C969" s="28"/>
      <c r="D969" s="28" t="s">
        <v>1045</v>
      </c>
    </row>
    <row r="970" spans="1:4" x14ac:dyDescent="0.2">
      <c r="A970" s="28"/>
      <c r="B970" s="28"/>
      <c r="C970" s="28"/>
      <c r="D970" s="28" t="s">
        <v>403</v>
      </c>
    </row>
    <row r="971" spans="1:4" x14ac:dyDescent="0.2">
      <c r="A971" s="28"/>
      <c r="B971" s="28"/>
      <c r="C971" s="28"/>
      <c r="D971" s="28" t="s">
        <v>1410</v>
      </c>
    </row>
    <row r="972" spans="1:4" x14ac:dyDescent="0.2">
      <c r="A972" s="28" t="s">
        <v>1292</v>
      </c>
      <c r="B972" s="28" t="s">
        <v>879</v>
      </c>
      <c r="C972" s="28" t="s">
        <v>1235</v>
      </c>
      <c r="D972" s="28" t="s">
        <v>1049</v>
      </c>
    </row>
    <row r="973" spans="1:4" x14ac:dyDescent="0.2">
      <c r="A973" s="28"/>
      <c r="B973" s="28"/>
      <c r="C973" s="28"/>
      <c r="D973" s="28" t="s">
        <v>1045</v>
      </c>
    </row>
    <row r="974" spans="1:4" x14ac:dyDescent="0.2">
      <c r="A974" s="28" t="s">
        <v>2572</v>
      </c>
      <c r="B974" s="28" t="s">
        <v>880</v>
      </c>
      <c r="C974" s="28" t="s">
        <v>1235</v>
      </c>
      <c r="D974" s="28" t="s">
        <v>1045</v>
      </c>
    </row>
    <row r="975" spans="1:4" x14ac:dyDescent="0.2">
      <c r="A975" s="28"/>
      <c r="B975" s="28"/>
      <c r="C975" s="28"/>
      <c r="D975" s="28" t="s">
        <v>403</v>
      </c>
    </row>
    <row r="976" spans="1:4" x14ac:dyDescent="0.2">
      <c r="A976" s="28"/>
      <c r="B976" s="28"/>
      <c r="C976" s="28"/>
      <c r="D976" s="28" t="s">
        <v>1410</v>
      </c>
    </row>
    <row r="977" spans="1:4" x14ac:dyDescent="0.2">
      <c r="A977" s="28" t="s">
        <v>1318</v>
      </c>
      <c r="B977" s="28" t="s">
        <v>882</v>
      </c>
      <c r="C977" s="28" t="s">
        <v>1235</v>
      </c>
      <c r="D977" s="28" t="s">
        <v>1049</v>
      </c>
    </row>
    <row r="978" spans="1:4" x14ac:dyDescent="0.2">
      <c r="A978" s="28"/>
      <c r="B978" s="28"/>
      <c r="C978" s="28"/>
      <c r="D978" s="28" t="s">
        <v>1045</v>
      </c>
    </row>
    <row r="979" spans="1:4" x14ac:dyDescent="0.2">
      <c r="A979" s="28"/>
      <c r="B979" s="28"/>
      <c r="C979" s="28"/>
      <c r="D979" s="28" t="s">
        <v>403</v>
      </c>
    </row>
    <row r="980" spans="1:4" x14ac:dyDescent="0.2">
      <c r="A980" s="28" t="s">
        <v>2656</v>
      </c>
      <c r="B980" s="28" t="s">
        <v>883</v>
      </c>
      <c r="C980" s="28" t="s">
        <v>1235</v>
      </c>
      <c r="D980" s="28" t="s">
        <v>1045</v>
      </c>
    </row>
    <row r="981" spans="1:4" x14ac:dyDescent="0.2">
      <c r="A981" s="28"/>
      <c r="B981" s="28"/>
      <c r="C981" s="28"/>
      <c r="D981" s="28" t="s">
        <v>403</v>
      </c>
    </row>
    <row r="982" spans="1:4" x14ac:dyDescent="0.2">
      <c r="A982" s="28"/>
      <c r="B982" s="28"/>
      <c r="C982" s="28"/>
      <c r="D982" s="28" t="s">
        <v>1410</v>
      </c>
    </row>
    <row r="983" spans="1:4" x14ac:dyDescent="0.2">
      <c r="A983" s="28" t="s">
        <v>1293</v>
      </c>
      <c r="B983" s="28" t="s">
        <v>759</v>
      </c>
      <c r="C983" s="28" t="s">
        <v>1235</v>
      </c>
      <c r="D983" s="28" t="s">
        <v>1049</v>
      </c>
    </row>
    <row r="984" spans="1:4" x14ac:dyDescent="0.2">
      <c r="A984" s="28"/>
      <c r="B984" s="28"/>
      <c r="C984" s="28"/>
      <c r="D984" s="28" t="s">
        <v>1045</v>
      </c>
    </row>
    <row r="985" spans="1:4" x14ac:dyDescent="0.2">
      <c r="A985" s="28" t="s">
        <v>1294</v>
      </c>
      <c r="B985" s="28" t="s">
        <v>885</v>
      </c>
      <c r="C985" s="28" t="s">
        <v>1235</v>
      </c>
      <c r="D985" s="28" t="s">
        <v>1049</v>
      </c>
    </row>
    <row r="986" spans="1:4" x14ac:dyDescent="0.2">
      <c r="A986" s="28"/>
      <c r="B986" s="28"/>
      <c r="C986" s="28"/>
      <c r="D986" s="28" t="s">
        <v>1045</v>
      </c>
    </row>
    <row r="987" spans="1:4" x14ac:dyDescent="0.2">
      <c r="A987" s="28" t="s">
        <v>2599</v>
      </c>
      <c r="B987" s="28" t="s">
        <v>878</v>
      </c>
      <c r="C987" s="28" t="s">
        <v>1235</v>
      </c>
      <c r="D987" s="28" t="s">
        <v>1045</v>
      </c>
    </row>
    <row r="988" spans="1:4" x14ac:dyDescent="0.2">
      <c r="A988" s="28"/>
      <c r="B988" s="28"/>
      <c r="C988" s="28"/>
      <c r="D988" s="28" t="s">
        <v>403</v>
      </c>
    </row>
    <row r="989" spans="1:4" x14ac:dyDescent="0.2">
      <c r="A989" s="28"/>
      <c r="B989" s="28"/>
      <c r="C989" s="28"/>
      <c r="D989" s="28" t="s">
        <v>1410</v>
      </c>
    </row>
    <row r="990" spans="1:4" x14ac:dyDescent="0.2">
      <c r="A990" s="28" t="s">
        <v>2637</v>
      </c>
      <c r="B990" s="28" t="s">
        <v>886</v>
      </c>
      <c r="C990" s="28" t="s">
        <v>1235</v>
      </c>
      <c r="D990" s="28" t="s">
        <v>1045</v>
      </c>
    </row>
    <row r="991" spans="1:4" x14ac:dyDescent="0.2">
      <c r="A991" s="28"/>
      <c r="B991" s="28"/>
      <c r="C991" s="28"/>
      <c r="D991" s="28" t="s">
        <v>403</v>
      </c>
    </row>
    <row r="992" spans="1:4" x14ac:dyDescent="0.2">
      <c r="A992" s="28" t="s">
        <v>2953</v>
      </c>
      <c r="B992" s="28" t="s">
        <v>2954</v>
      </c>
      <c r="C992" s="28" t="s">
        <v>1235</v>
      </c>
      <c r="D992" s="28" t="s">
        <v>403</v>
      </c>
    </row>
    <row r="993" spans="1:4" x14ac:dyDescent="0.2">
      <c r="A993" s="28" t="s">
        <v>2523</v>
      </c>
      <c r="B993" s="28" t="s">
        <v>1337</v>
      </c>
      <c r="C993" s="28" t="s">
        <v>1235</v>
      </c>
      <c r="D993" s="28" t="s">
        <v>1045</v>
      </c>
    </row>
    <row r="994" spans="1:4" x14ac:dyDescent="0.2">
      <c r="A994" s="28"/>
      <c r="B994" s="28"/>
      <c r="C994" s="28"/>
      <c r="D994" s="28" t="s">
        <v>403</v>
      </c>
    </row>
    <row r="995" spans="1:4" x14ac:dyDescent="0.2">
      <c r="A995" s="28" t="s">
        <v>2711</v>
      </c>
      <c r="B995" s="28" t="s">
        <v>2176</v>
      </c>
      <c r="C995" s="28" t="s">
        <v>1235</v>
      </c>
      <c r="D995" s="28" t="s">
        <v>1049</v>
      </c>
    </row>
    <row r="996" spans="1:4" x14ac:dyDescent="0.2">
      <c r="A996" s="28"/>
      <c r="B996" s="28"/>
      <c r="C996" s="28"/>
      <c r="D996" s="28" t="s">
        <v>1045</v>
      </c>
    </row>
    <row r="997" spans="1:4" x14ac:dyDescent="0.2">
      <c r="A997" s="28"/>
      <c r="B997" s="28"/>
      <c r="C997" s="28"/>
      <c r="D997" s="28" t="s">
        <v>403</v>
      </c>
    </row>
    <row r="998" spans="1:4" x14ac:dyDescent="0.2">
      <c r="A998" s="28" t="s">
        <v>2585</v>
      </c>
      <c r="B998" s="28" t="s">
        <v>2177</v>
      </c>
      <c r="C998" s="28" t="s">
        <v>1235</v>
      </c>
      <c r="D998" s="28" t="s">
        <v>1049</v>
      </c>
    </row>
    <row r="999" spans="1:4" x14ac:dyDescent="0.2">
      <c r="A999" s="28"/>
      <c r="B999" s="28"/>
      <c r="C999" s="28"/>
      <c r="D999" s="28" t="s">
        <v>1045</v>
      </c>
    </row>
    <row r="1000" spans="1:4" x14ac:dyDescent="0.2">
      <c r="A1000" s="28"/>
      <c r="B1000" s="28"/>
      <c r="C1000" s="28"/>
      <c r="D1000" s="28" t="s">
        <v>403</v>
      </c>
    </row>
    <row r="1001" spans="1:4" x14ac:dyDescent="0.2">
      <c r="A1001" s="28" t="s">
        <v>1330</v>
      </c>
      <c r="B1001" s="28" t="s">
        <v>1331</v>
      </c>
      <c r="C1001" s="28" t="s">
        <v>1235</v>
      </c>
      <c r="D1001" s="28" t="s">
        <v>1049</v>
      </c>
    </row>
    <row r="1002" spans="1:4" x14ac:dyDescent="0.2">
      <c r="A1002" s="28"/>
      <c r="B1002" s="28"/>
      <c r="C1002" s="28"/>
      <c r="D1002" s="28" t="s">
        <v>1045</v>
      </c>
    </row>
    <row r="1003" spans="1:4" x14ac:dyDescent="0.2">
      <c r="A1003" s="28" t="s">
        <v>2691</v>
      </c>
      <c r="B1003" s="28" t="s">
        <v>262</v>
      </c>
      <c r="C1003" s="28" t="s">
        <v>1235</v>
      </c>
      <c r="D1003" s="28" t="s">
        <v>1045</v>
      </c>
    </row>
    <row r="1004" spans="1:4" x14ac:dyDescent="0.2">
      <c r="A1004" s="28"/>
      <c r="B1004" s="28"/>
      <c r="C1004" s="28"/>
      <c r="D1004" s="28" t="s">
        <v>403</v>
      </c>
    </row>
    <row r="1005" spans="1:4" x14ac:dyDescent="0.2">
      <c r="A1005" s="28" t="s">
        <v>2601</v>
      </c>
      <c r="B1005" s="28" t="s">
        <v>263</v>
      </c>
      <c r="C1005" s="28" t="s">
        <v>1235</v>
      </c>
      <c r="D1005" s="28" t="s">
        <v>1045</v>
      </c>
    </row>
    <row r="1006" spans="1:4" x14ac:dyDescent="0.2">
      <c r="A1006" s="28"/>
      <c r="B1006" s="28"/>
      <c r="C1006" s="28"/>
      <c r="D1006" s="28" t="s">
        <v>403</v>
      </c>
    </row>
    <row r="1007" spans="1:4" x14ac:dyDescent="0.2">
      <c r="A1007" s="28" t="s">
        <v>2639</v>
      </c>
      <c r="B1007" s="28" t="s">
        <v>1341</v>
      </c>
      <c r="C1007" s="28" t="s">
        <v>1235</v>
      </c>
      <c r="D1007" s="28" t="s">
        <v>1045</v>
      </c>
    </row>
    <row r="1008" spans="1:4" x14ac:dyDescent="0.2">
      <c r="A1008" s="28"/>
      <c r="B1008" s="28"/>
      <c r="C1008" s="28"/>
      <c r="D1008" s="28" t="s">
        <v>403</v>
      </c>
    </row>
    <row r="1009" spans="1:4" x14ac:dyDescent="0.2">
      <c r="A1009" s="28" t="s">
        <v>2684</v>
      </c>
      <c r="B1009" s="28" t="s">
        <v>1342</v>
      </c>
      <c r="C1009" s="28" t="s">
        <v>1235</v>
      </c>
      <c r="D1009" s="28" t="s">
        <v>1045</v>
      </c>
    </row>
    <row r="1010" spans="1:4" x14ac:dyDescent="0.2">
      <c r="A1010" s="28"/>
      <c r="B1010" s="28"/>
      <c r="C1010" s="28"/>
      <c r="D1010" s="28" t="s">
        <v>403</v>
      </c>
    </row>
    <row r="1011" spans="1:4" x14ac:dyDescent="0.2">
      <c r="A1011" s="28" t="s">
        <v>2602</v>
      </c>
      <c r="B1011" s="28" t="s">
        <v>2178</v>
      </c>
      <c r="C1011" s="28" t="s">
        <v>1235</v>
      </c>
      <c r="D1011" s="28" t="s">
        <v>1049</v>
      </c>
    </row>
    <row r="1012" spans="1:4" x14ac:dyDescent="0.2">
      <c r="A1012" s="28"/>
      <c r="B1012" s="28"/>
      <c r="C1012" s="28"/>
      <c r="D1012" s="28" t="s">
        <v>1045</v>
      </c>
    </row>
    <row r="1013" spans="1:4" x14ac:dyDescent="0.2">
      <c r="A1013" s="28"/>
      <c r="B1013" s="28"/>
      <c r="C1013" s="28"/>
      <c r="D1013" s="28" t="s">
        <v>403</v>
      </c>
    </row>
    <row r="1014" spans="1:4" x14ac:dyDescent="0.2">
      <c r="A1014" s="28" t="s">
        <v>2687</v>
      </c>
      <c r="B1014" s="28" t="s">
        <v>2219</v>
      </c>
      <c r="C1014" s="28" t="s">
        <v>1235</v>
      </c>
      <c r="D1014" s="28" t="s">
        <v>1045</v>
      </c>
    </row>
    <row r="1015" spans="1:4" x14ac:dyDescent="0.2">
      <c r="A1015" s="28"/>
      <c r="B1015" s="28"/>
      <c r="C1015" s="28"/>
      <c r="D1015" s="28" t="s">
        <v>403</v>
      </c>
    </row>
    <row r="1016" spans="1:4" x14ac:dyDescent="0.2">
      <c r="A1016" s="28" t="s">
        <v>2617</v>
      </c>
      <c r="B1016" s="28" t="s">
        <v>747</v>
      </c>
      <c r="C1016" s="28" t="s">
        <v>1235</v>
      </c>
      <c r="D1016" s="28" t="s">
        <v>1045</v>
      </c>
    </row>
    <row r="1017" spans="1:4" x14ac:dyDescent="0.2">
      <c r="A1017" s="28"/>
      <c r="B1017" s="28"/>
      <c r="C1017" s="28"/>
      <c r="D1017" s="28" t="s">
        <v>403</v>
      </c>
    </row>
    <row r="1018" spans="1:4" x14ac:dyDescent="0.2">
      <c r="A1018" s="28" t="s">
        <v>2746</v>
      </c>
      <c r="B1018" s="28" t="s">
        <v>2747</v>
      </c>
      <c r="C1018" s="28" t="s">
        <v>1235</v>
      </c>
      <c r="D1018" s="28" t="s">
        <v>403</v>
      </c>
    </row>
    <row r="1019" spans="1:4" x14ac:dyDescent="0.2">
      <c r="A1019" s="28" t="s">
        <v>2667</v>
      </c>
      <c r="B1019" s="28" t="s">
        <v>2218</v>
      </c>
      <c r="C1019" s="28" t="s">
        <v>1235</v>
      </c>
      <c r="D1019" s="28" t="s">
        <v>403</v>
      </c>
    </row>
    <row r="1020" spans="1:4" x14ac:dyDescent="0.2">
      <c r="A1020" s="28" t="s">
        <v>2571</v>
      </c>
      <c r="B1020" s="28" t="s">
        <v>43</v>
      </c>
      <c r="C1020" s="28" t="s">
        <v>1235</v>
      </c>
      <c r="D1020" s="28" t="s">
        <v>1045</v>
      </c>
    </row>
    <row r="1021" spans="1:4" x14ac:dyDescent="0.2">
      <c r="A1021" s="28"/>
      <c r="B1021" s="28"/>
      <c r="C1021" s="28"/>
      <c r="D1021" s="28" t="s">
        <v>403</v>
      </c>
    </row>
    <row r="1022" spans="1:4" x14ac:dyDescent="0.2">
      <c r="A1022" s="28" t="s">
        <v>2621</v>
      </c>
      <c r="B1022" s="28" t="s">
        <v>2471</v>
      </c>
      <c r="C1022" s="28" t="s">
        <v>1235</v>
      </c>
      <c r="D1022" s="28" t="s">
        <v>403</v>
      </c>
    </row>
    <row r="1023" spans="1:4" x14ac:dyDescent="0.2">
      <c r="A1023" s="28" t="s">
        <v>2574</v>
      </c>
      <c r="B1023" s="28" t="s">
        <v>58</v>
      </c>
      <c r="C1023" s="28" t="s">
        <v>1235</v>
      </c>
      <c r="D1023" s="28" t="s">
        <v>403</v>
      </c>
    </row>
    <row r="1024" spans="1:4" x14ac:dyDescent="0.2">
      <c r="A1024" s="28" t="s">
        <v>2634</v>
      </c>
      <c r="B1024" s="28" t="s">
        <v>1339</v>
      </c>
      <c r="C1024" s="28" t="s">
        <v>1235</v>
      </c>
      <c r="D1024" s="28" t="s">
        <v>1045</v>
      </c>
    </row>
    <row r="1025" spans="1:4" x14ac:dyDescent="0.2">
      <c r="A1025" s="28"/>
      <c r="B1025" s="28"/>
      <c r="C1025" s="28"/>
      <c r="D1025" s="28" t="s">
        <v>403</v>
      </c>
    </row>
    <row r="1026" spans="1:4" x14ac:dyDescent="0.2">
      <c r="A1026" s="28" t="s">
        <v>2642</v>
      </c>
      <c r="B1026" s="28" t="s">
        <v>748</v>
      </c>
      <c r="C1026" s="28" t="s">
        <v>1235</v>
      </c>
      <c r="D1026" s="28" t="s">
        <v>1045</v>
      </c>
    </row>
    <row r="1027" spans="1:4" x14ac:dyDescent="0.2">
      <c r="A1027" s="28"/>
      <c r="B1027" s="28"/>
      <c r="C1027" s="28"/>
      <c r="D1027" s="28" t="s">
        <v>403</v>
      </c>
    </row>
    <row r="1028" spans="1:4" x14ac:dyDescent="0.2">
      <c r="A1028" s="28" t="s">
        <v>2622</v>
      </c>
      <c r="B1028" s="28" t="s">
        <v>753</v>
      </c>
      <c r="C1028" s="28" t="s">
        <v>1235</v>
      </c>
      <c r="D1028" s="28" t="s">
        <v>1045</v>
      </c>
    </row>
    <row r="1029" spans="1:4" x14ac:dyDescent="0.2">
      <c r="A1029" s="28"/>
      <c r="B1029" s="28"/>
      <c r="C1029" s="28"/>
      <c r="D1029" s="28" t="s">
        <v>403</v>
      </c>
    </row>
    <row r="1030" spans="1:4" x14ac:dyDescent="0.2">
      <c r="A1030" s="28" t="s">
        <v>2598</v>
      </c>
      <c r="B1030" s="28" t="s">
        <v>2068</v>
      </c>
      <c r="C1030" s="28" t="s">
        <v>1235</v>
      </c>
      <c r="D1030" s="28" t="s">
        <v>1045</v>
      </c>
    </row>
    <row r="1031" spans="1:4" x14ac:dyDescent="0.2">
      <c r="A1031" s="28"/>
      <c r="B1031" s="28"/>
      <c r="C1031" s="28"/>
      <c r="D1031" s="28" t="s">
        <v>403</v>
      </c>
    </row>
    <row r="1032" spans="1:4" x14ac:dyDescent="0.2">
      <c r="A1032" s="28" t="s">
        <v>2539</v>
      </c>
      <c r="B1032" s="28" t="s">
        <v>2179</v>
      </c>
      <c r="C1032" s="28" t="s">
        <v>1235</v>
      </c>
      <c r="D1032" s="28" t="s">
        <v>1049</v>
      </c>
    </row>
    <row r="1033" spans="1:4" x14ac:dyDescent="0.2">
      <c r="A1033" s="28"/>
      <c r="B1033" s="28"/>
      <c r="C1033" s="28"/>
      <c r="D1033" s="28" t="s">
        <v>1045</v>
      </c>
    </row>
    <row r="1034" spans="1:4" x14ac:dyDescent="0.2">
      <c r="A1034" s="28"/>
      <c r="B1034" s="28"/>
      <c r="C1034" s="28"/>
      <c r="D1034" s="28" t="s">
        <v>403</v>
      </c>
    </row>
    <row r="1035" spans="1:4" x14ac:dyDescent="0.2">
      <c r="A1035" s="28" t="s">
        <v>2744</v>
      </c>
      <c r="B1035" s="28" t="s">
        <v>2745</v>
      </c>
      <c r="C1035" s="28" t="s">
        <v>1235</v>
      </c>
      <c r="D1035" s="28" t="s">
        <v>403</v>
      </c>
    </row>
    <row r="1036" spans="1:4" x14ac:dyDescent="0.2">
      <c r="A1036" s="28" t="s">
        <v>2518</v>
      </c>
      <c r="B1036" s="28" t="s">
        <v>54</v>
      </c>
      <c r="C1036" s="28" t="s">
        <v>1235</v>
      </c>
      <c r="D1036" s="28" t="s">
        <v>1045</v>
      </c>
    </row>
    <row r="1037" spans="1:4" x14ac:dyDescent="0.2">
      <c r="A1037" s="28"/>
      <c r="B1037" s="28"/>
      <c r="C1037" s="28"/>
      <c r="D1037" s="28" t="s">
        <v>1576</v>
      </c>
    </row>
    <row r="1038" spans="1:4" x14ac:dyDescent="0.2">
      <c r="A1038" s="28"/>
      <c r="B1038" s="28"/>
      <c r="C1038" s="28"/>
      <c r="D1038" s="28" t="s">
        <v>403</v>
      </c>
    </row>
    <row r="1039" spans="1:4" x14ac:dyDescent="0.2">
      <c r="A1039" s="28" t="s">
        <v>2625</v>
      </c>
      <c r="B1039" s="28" t="s">
        <v>754</v>
      </c>
      <c r="C1039" s="28" t="s">
        <v>1235</v>
      </c>
      <c r="D1039" s="28" t="s">
        <v>1045</v>
      </c>
    </row>
    <row r="1040" spans="1:4" x14ac:dyDescent="0.2">
      <c r="A1040" s="28"/>
      <c r="B1040" s="28"/>
      <c r="C1040" s="28"/>
      <c r="D1040" s="28" t="s">
        <v>403</v>
      </c>
    </row>
    <row r="1041" spans="1:4" x14ac:dyDescent="0.2">
      <c r="A1041" s="28" t="s">
        <v>1321</v>
      </c>
      <c r="B1041" s="28" t="s">
        <v>523</v>
      </c>
      <c r="C1041" s="28" t="s">
        <v>1235</v>
      </c>
      <c r="D1041" s="28" t="s">
        <v>1049</v>
      </c>
    </row>
    <row r="1042" spans="1:4" x14ac:dyDescent="0.2">
      <c r="A1042" s="28"/>
      <c r="B1042" s="28"/>
      <c r="C1042" s="28"/>
      <c r="D1042" s="28" t="s">
        <v>1045</v>
      </c>
    </row>
    <row r="1043" spans="1:4" x14ac:dyDescent="0.2">
      <c r="A1043" s="28"/>
      <c r="B1043" s="28"/>
      <c r="C1043" s="28"/>
      <c r="D1043" s="28" t="s">
        <v>403</v>
      </c>
    </row>
    <row r="1044" spans="1:4" x14ac:dyDescent="0.2">
      <c r="A1044" s="28" t="s">
        <v>1322</v>
      </c>
      <c r="B1044" s="28" t="s">
        <v>1343</v>
      </c>
      <c r="C1044" s="28" t="s">
        <v>1235</v>
      </c>
      <c r="D1044" s="28" t="s">
        <v>1049</v>
      </c>
    </row>
    <row r="1045" spans="1:4" x14ac:dyDescent="0.2">
      <c r="A1045" s="28"/>
      <c r="B1045" s="28"/>
      <c r="C1045" s="28"/>
      <c r="D1045" s="28" t="s">
        <v>1045</v>
      </c>
    </row>
    <row r="1046" spans="1:4" x14ac:dyDescent="0.2">
      <c r="A1046" s="28"/>
      <c r="B1046" s="28"/>
      <c r="C1046" s="28"/>
      <c r="D1046" s="28" t="s">
        <v>403</v>
      </c>
    </row>
    <row r="1047" spans="1:4" x14ac:dyDescent="0.2">
      <c r="A1047" s="28" t="s">
        <v>1323</v>
      </c>
      <c r="B1047" s="28" t="s">
        <v>1344</v>
      </c>
      <c r="C1047" s="28" t="s">
        <v>1235</v>
      </c>
      <c r="D1047" s="28" t="s">
        <v>1049</v>
      </c>
    </row>
    <row r="1048" spans="1:4" x14ac:dyDescent="0.2">
      <c r="A1048" s="28"/>
      <c r="B1048" s="28"/>
      <c r="C1048" s="28"/>
      <c r="D1048" s="28" t="s">
        <v>1045</v>
      </c>
    </row>
    <row r="1049" spans="1:4" x14ac:dyDescent="0.2">
      <c r="A1049" s="28"/>
      <c r="B1049" s="28"/>
      <c r="C1049" s="28"/>
      <c r="D1049" s="28" t="s">
        <v>403</v>
      </c>
    </row>
    <row r="1050" spans="1:4" x14ac:dyDescent="0.2">
      <c r="A1050" s="28" t="s">
        <v>1324</v>
      </c>
      <c r="B1050" s="28" t="s">
        <v>1345</v>
      </c>
      <c r="C1050" s="28" t="s">
        <v>1235</v>
      </c>
      <c r="D1050" s="28" t="s">
        <v>1049</v>
      </c>
    </row>
    <row r="1051" spans="1:4" x14ac:dyDescent="0.2">
      <c r="A1051" s="28"/>
      <c r="B1051" s="28"/>
      <c r="C1051" s="28"/>
      <c r="D1051" s="28" t="s">
        <v>1045</v>
      </c>
    </row>
    <row r="1052" spans="1:4" x14ac:dyDescent="0.2">
      <c r="A1052" s="28"/>
      <c r="B1052" s="28"/>
      <c r="C1052" s="28"/>
      <c r="D1052" s="28" t="s">
        <v>403</v>
      </c>
    </row>
    <row r="1053" spans="1:4" x14ac:dyDescent="0.2">
      <c r="A1053" s="28" t="s">
        <v>1325</v>
      </c>
      <c r="B1053" s="28" t="s">
        <v>1346</v>
      </c>
      <c r="C1053" s="28" t="s">
        <v>1235</v>
      </c>
      <c r="D1053" s="28" t="s">
        <v>1049</v>
      </c>
    </row>
    <row r="1054" spans="1:4" x14ac:dyDescent="0.2">
      <c r="A1054" s="28"/>
      <c r="B1054" s="28"/>
      <c r="C1054" s="28"/>
      <c r="D1054" s="28" t="s">
        <v>1045</v>
      </c>
    </row>
    <row r="1055" spans="1:4" x14ac:dyDescent="0.2">
      <c r="A1055" s="28"/>
      <c r="B1055" s="28"/>
      <c r="C1055" s="28"/>
      <c r="D1055" s="28" t="s">
        <v>403</v>
      </c>
    </row>
    <row r="1056" spans="1:4" x14ac:dyDescent="0.2">
      <c r="A1056" s="28" t="s">
        <v>1347</v>
      </c>
      <c r="B1056" s="28" t="s">
        <v>1348</v>
      </c>
      <c r="C1056" s="28" t="s">
        <v>1235</v>
      </c>
      <c r="D1056" s="28" t="s">
        <v>1049</v>
      </c>
    </row>
    <row r="1057" spans="1:4" x14ac:dyDescent="0.2">
      <c r="A1057" s="28"/>
      <c r="B1057" s="28"/>
      <c r="C1057" s="28"/>
      <c r="D1057" s="28" t="s">
        <v>1045</v>
      </c>
    </row>
    <row r="1058" spans="1:4" x14ac:dyDescent="0.2">
      <c r="A1058" s="28"/>
      <c r="B1058" s="28"/>
      <c r="C1058" s="28"/>
      <c r="D1058" s="28" t="s">
        <v>403</v>
      </c>
    </row>
    <row r="1059" spans="1:4" x14ac:dyDescent="0.2">
      <c r="A1059" s="28"/>
      <c r="B1059" s="28"/>
      <c r="C1059" s="28"/>
      <c r="D1059" s="28" t="s">
        <v>1410</v>
      </c>
    </row>
    <row r="1060" spans="1:4" x14ac:dyDescent="0.2">
      <c r="A1060" s="28" t="s">
        <v>2590</v>
      </c>
      <c r="B1060" s="28" t="s">
        <v>56</v>
      </c>
      <c r="C1060" s="28" t="s">
        <v>1235</v>
      </c>
      <c r="D1060" s="28" t="s">
        <v>1045</v>
      </c>
    </row>
    <row r="1061" spans="1:4" x14ac:dyDescent="0.2">
      <c r="A1061" s="28"/>
      <c r="B1061" s="28"/>
      <c r="C1061" s="28"/>
      <c r="D1061" s="28" t="s">
        <v>403</v>
      </c>
    </row>
    <row r="1062" spans="1:4" x14ac:dyDescent="0.2">
      <c r="A1062" s="28" t="s">
        <v>2516</v>
      </c>
      <c r="B1062" s="28" t="s">
        <v>1354</v>
      </c>
      <c r="C1062" s="28" t="s">
        <v>1235</v>
      </c>
      <c r="D1062" s="28" t="s">
        <v>1049</v>
      </c>
    </row>
    <row r="1063" spans="1:4" x14ac:dyDescent="0.2">
      <c r="A1063" s="28"/>
      <c r="B1063" s="28"/>
      <c r="C1063" s="28"/>
      <c r="D1063" s="28" t="s">
        <v>1045</v>
      </c>
    </row>
    <row r="1064" spans="1:4" x14ac:dyDescent="0.2">
      <c r="A1064" s="28"/>
      <c r="B1064" s="28"/>
      <c r="C1064" s="28"/>
      <c r="D1064" s="28" t="s">
        <v>1576</v>
      </c>
    </row>
    <row r="1065" spans="1:4" x14ac:dyDescent="0.2">
      <c r="A1065" s="28"/>
      <c r="B1065" s="28"/>
      <c r="C1065" s="28"/>
      <c r="D1065" s="28" t="s">
        <v>403</v>
      </c>
    </row>
    <row r="1066" spans="1:4" x14ac:dyDescent="0.2">
      <c r="A1066" s="28" t="s">
        <v>2562</v>
      </c>
      <c r="B1066" s="28" t="s">
        <v>2066</v>
      </c>
      <c r="C1066" s="28" t="s">
        <v>1235</v>
      </c>
      <c r="D1066" s="28" t="s">
        <v>1045</v>
      </c>
    </row>
    <row r="1067" spans="1:4" x14ac:dyDescent="0.2">
      <c r="A1067" s="28"/>
      <c r="B1067" s="28"/>
      <c r="C1067" s="28"/>
      <c r="D1067" s="28" t="s">
        <v>403</v>
      </c>
    </row>
    <row r="1068" spans="1:4" x14ac:dyDescent="0.2">
      <c r="A1068" s="28" t="s">
        <v>2638</v>
      </c>
      <c r="B1068" s="28" t="s">
        <v>466</v>
      </c>
      <c r="C1068" s="28" t="s">
        <v>1235</v>
      </c>
      <c r="D1068" s="28" t="s">
        <v>1045</v>
      </c>
    </row>
    <row r="1069" spans="1:4" x14ac:dyDescent="0.2">
      <c r="A1069" s="28"/>
      <c r="B1069" s="28"/>
      <c r="C1069" s="28"/>
      <c r="D1069" s="28" t="s">
        <v>403</v>
      </c>
    </row>
    <row r="1070" spans="1:4" x14ac:dyDescent="0.2">
      <c r="A1070" s="28" t="s">
        <v>2614</v>
      </c>
      <c r="B1070" s="28" t="s">
        <v>471</v>
      </c>
      <c r="C1070" s="28" t="s">
        <v>1235</v>
      </c>
      <c r="D1070" s="28" t="s">
        <v>1045</v>
      </c>
    </row>
    <row r="1071" spans="1:4" x14ac:dyDescent="0.2">
      <c r="A1071" s="28"/>
      <c r="B1071" s="28"/>
      <c r="C1071" s="28"/>
      <c r="D1071" s="28" t="s">
        <v>403</v>
      </c>
    </row>
    <row r="1072" spans="1:4" x14ac:dyDescent="0.2">
      <c r="A1072" s="28" t="s">
        <v>2645</v>
      </c>
      <c r="B1072" s="28" t="s">
        <v>468</v>
      </c>
      <c r="C1072" s="28" t="s">
        <v>1235</v>
      </c>
      <c r="D1072" s="28" t="s">
        <v>403</v>
      </c>
    </row>
    <row r="1073" spans="1:4" x14ac:dyDescent="0.2">
      <c r="A1073" s="28" t="s">
        <v>2514</v>
      </c>
      <c r="B1073" s="28" t="s">
        <v>1349</v>
      </c>
      <c r="C1073" s="28" t="s">
        <v>1235</v>
      </c>
      <c r="D1073" s="28" t="s">
        <v>1045</v>
      </c>
    </row>
    <row r="1074" spans="1:4" x14ac:dyDescent="0.2">
      <c r="A1074" s="28"/>
      <c r="B1074" s="28"/>
      <c r="C1074" s="28"/>
      <c r="D1074" s="28" t="s">
        <v>403</v>
      </c>
    </row>
    <row r="1075" spans="1:4" x14ac:dyDescent="0.2">
      <c r="A1075" s="28" t="s">
        <v>2674</v>
      </c>
      <c r="B1075" s="28" t="s">
        <v>266</v>
      </c>
      <c r="C1075" s="28" t="s">
        <v>1235</v>
      </c>
      <c r="D1075" s="28" t="s">
        <v>1045</v>
      </c>
    </row>
    <row r="1076" spans="1:4" x14ac:dyDescent="0.2">
      <c r="A1076" s="28"/>
      <c r="B1076" s="28"/>
      <c r="C1076" s="28"/>
      <c r="D1076" s="28" t="s">
        <v>403</v>
      </c>
    </row>
    <row r="1077" spans="1:4" x14ac:dyDescent="0.2">
      <c r="A1077" s="28" t="s">
        <v>2575</v>
      </c>
      <c r="B1077" s="28" t="s">
        <v>490</v>
      </c>
      <c r="C1077" s="28" t="s">
        <v>1235</v>
      </c>
      <c r="D1077" s="28" t="s">
        <v>1045</v>
      </c>
    </row>
    <row r="1078" spans="1:4" x14ac:dyDescent="0.2">
      <c r="A1078" s="28"/>
      <c r="B1078" s="28"/>
      <c r="C1078" s="28"/>
      <c r="D1078" s="28" t="s">
        <v>403</v>
      </c>
    </row>
    <row r="1079" spans="1:4" x14ac:dyDescent="0.2">
      <c r="A1079" s="28" t="s">
        <v>2665</v>
      </c>
      <c r="B1079" s="28" t="s">
        <v>465</v>
      </c>
      <c r="C1079" s="28" t="s">
        <v>1235</v>
      </c>
      <c r="D1079" s="28" t="s">
        <v>403</v>
      </c>
    </row>
    <row r="1080" spans="1:4" x14ac:dyDescent="0.2">
      <c r="A1080" s="28" t="s">
        <v>2556</v>
      </c>
      <c r="B1080" s="28" t="s">
        <v>1350</v>
      </c>
      <c r="C1080" s="28" t="s">
        <v>1235</v>
      </c>
      <c r="D1080" s="28" t="s">
        <v>1045</v>
      </c>
    </row>
    <row r="1081" spans="1:4" x14ac:dyDescent="0.2">
      <c r="A1081" s="28"/>
      <c r="B1081" s="28"/>
      <c r="C1081" s="28"/>
      <c r="D1081" s="28" t="s">
        <v>403</v>
      </c>
    </row>
    <row r="1082" spans="1:4" x14ac:dyDescent="0.2">
      <c r="A1082" s="28" t="s">
        <v>2685</v>
      </c>
      <c r="B1082" s="28" t="s">
        <v>472</v>
      </c>
      <c r="C1082" s="28" t="s">
        <v>1235</v>
      </c>
      <c r="D1082" s="28" t="s">
        <v>403</v>
      </c>
    </row>
    <row r="1083" spans="1:4" x14ac:dyDescent="0.2">
      <c r="A1083" s="28" t="s">
        <v>2672</v>
      </c>
      <c r="B1083" s="28" t="s">
        <v>467</v>
      </c>
      <c r="C1083" s="28" t="s">
        <v>1235</v>
      </c>
      <c r="D1083" s="28" t="s">
        <v>403</v>
      </c>
    </row>
    <row r="1084" spans="1:4" x14ac:dyDescent="0.2">
      <c r="A1084" s="28" t="s">
        <v>2551</v>
      </c>
      <c r="B1084" s="28" t="s">
        <v>737</v>
      </c>
      <c r="C1084" s="28" t="s">
        <v>1235</v>
      </c>
      <c r="D1084" s="28" t="s">
        <v>1045</v>
      </c>
    </row>
    <row r="1085" spans="1:4" x14ac:dyDescent="0.2">
      <c r="A1085" s="28"/>
      <c r="B1085" s="28"/>
      <c r="C1085" s="28"/>
      <c r="D1085" s="28" t="s">
        <v>403</v>
      </c>
    </row>
    <row r="1086" spans="1:4" x14ac:dyDescent="0.2">
      <c r="A1086" s="28" t="s">
        <v>2700</v>
      </c>
      <c r="B1086" s="28" t="s">
        <v>1288</v>
      </c>
      <c r="C1086" s="28" t="s">
        <v>1235</v>
      </c>
      <c r="D1086" s="28" t="s">
        <v>403</v>
      </c>
    </row>
    <row r="1087" spans="1:4" x14ac:dyDescent="0.2">
      <c r="A1087" s="28" t="s">
        <v>2540</v>
      </c>
      <c r="B1087" s="28" t="s">
        <v>2472</v>
      </c>
      <c r="C1087" s="28" t="s">
        <v>1235</v>
      </c>
      <c r="D1087" s="28" t="s">
        <v>1045</v>
      </c>
    </row>
    <row r="1088" spans="1:4" x14ac:dyDescent="0.2">
      <c r="A1088" s="28"/>
      <c r="B1088" s="28"/>
      <c r="C1088" s="28"/>
      <c r="D1088" s="28" t="s">
        <v>403</v>
      </c>
    </row>
    <row r="1089" spans="1:4" x14ac:dyDescent="0.2">
      <c r="A1089" s="28" t="s">
        <v>2549</v>
      </c>
      <c r="B1089" s="28" t="s">
        <v>562</v>
      </c>
      <c r="C1089" s="28" t="s">
        <v>1235</v>
      </c>
      <c r="D1089" s="28" t="s">
        <v>1045</v>
      </c>
    </row>
    <row r="1090" spans="1:4" x14ac:dyDescent="0.2">
      <c r="A1090" s="28"/>
      <c r="B1090" s="28"/>
      <c r="C1090" s="28"/>
      <c r="D1090" s="28" t="s">
        <v>403</v>
      </c>
    </row>
    <row r="1091" spans="1:4" x14ac:dyDescent="0.2">
      <c r="A1091" s="28" t="s">
        <v>2542</v>
      </c>
      <c r="B1091" s="28" t="s">
        <v>557</v>
      </c>
      <c r="C1091" s="28" t="s">
        <v>1235</v>
      </c>
      <c r="D1091" s="28" t="s">
        <v>1045</v>
      </c>
    </row>
    <row r="1092" spans="1:4" x14ac:dyDescent="0.2">
      <c r="A1092" s="28"/>
      <c r="B1092" s="28"/>
      <c r="C1092" s="28"/>
      <c r="D1092" s="28" t="s">
        <v>403</v>
      </c>
    </row>
    <row r="1093" spans="1:4" x14ac:dyDescent="0.2">
      <c r="A1093" s="28" t="s">
        <v>2506</v>
      </c>
      <c r="B1093" s="28" t="s">
        <v>1351</v>
      </c>
      <c r="C1093" s="28" t="s">
        <v>1235</v>
      </c>
      <c r="D1093" s="28" t="s">
        <v>1049</v>
      </c>
    </row>
    <row r="1094" spans="1:4" x14ac:dyDescent="0.2">
      <c r="A1094" s="28"/>
      <c r="B1094" s="28"/>
      <c r="C1094" s="28"/>
      <c r="D1094" s="28" t="s">
        <v>1045</v>
      </c>
    </row>
    <row r="1095" spans="1:4" x14ac:dyDescent="0.2">
      <c r="A1095" s="28"/>
      <c r="B1095" s="28"/>
      <c r="C1095" s="28"/>
      <c r="D1095" s="28" t="s">
        <v>401</v>
      </c>
    </row>
    <row r="1096" spans="1:4" x14ac:dyDescent="0.2">
      <c r="A1096" s="28"/>
      <c r="B1096" s="28"/>
      <c r="C1096" s="28"/>
      <c r="D1096" s="28" t="s">
        <v>1576</v>
      </c>
    </row>
    <row r="1097" spans="1:4" x14ac:dyDescent="0.2">
      <c r="A1097" s="28"/>
      <c r="B1097" s="28"/>
      <c r="C1097" s="28"/>
      <c r="D1097" s="28" t="s">
        <v>403</v>
      </c>
    </row>
    <row r="1098" spans="1:4" x14ac:dyDescent="0.2">
      <c r="A1098" s="28"/>
      <c r="B1098" s="28"/>
      <c r="C1098" s="28"/>
      <c r="D1098" s="28" t="s">
        <v>369</v>
      </c>
    </row>
    <row r="1099" spans="1:4" x14ac:dyDescent="0.2">
      <c r="A1099" s="28" t="s">
        <v>2604</v>
      </c>
      <c r="B1099" s="28" t="s">
        <v>30</v>
      </c>
      <c r="C1099" s="28" t="s">
        <v>1235</v>
      </c>
      <c r="D1099" s="28" t="s">
        <v>1045</v>
      </c>
    </row>
    <row r="1100" spans="1:4" x14ac:dyDescent="0.2">
      <c r="A1100" s="28"/>
      <c r="B1100" s="28"/>
      <c r="C1100" s="28"/>
      <c r="D1100" s="28" t="s">
        <v>1576</v>
      </c>
    </row>
    <row r="1101" spans="1:4" x14ac:dyDescent="0.2">
      <c r="A1101" s="28"/>
      <c r="B1101" s="28"/>
      <c r="C1101" s="28"/>
      <c r="D1101" s="28" t="s">
        <v>403</v>
      </c>
    </row>
    <row r="1102" spans="1:4" x14ac:dyDescent="0.2">
      <c r="A1102" s="28" t="s">
        <v>2844</v>
      </c>
      <c r="B1102" s="28" t="s">
        <v>2845</v>
      </c>
      <c r="C1102" s="28" t="s">
        <v>1235</v>
      </c>
      <c r="D1102" s="28" t="s">
        <v>403</v>
      </c>
    </row>
    <row r="1103" spans="1:4" x14ac:dyDescent="0.2">
      <c r="A1103" s="28" t="s">
        <v>2635</v>
      </c>
      <c r="B1103" s="28" t="s">
        <v>132</v>
      </c>
      <c r="C1103" s="28" t="s">
        <v>1235</v>
      </c>
      <c r="D1103" s="28" t="s">
        <v>1045</v>
      </c>
    </row>
    <row r="1104" spans="1:4" x14ac:dyDescent="0.2">
      <c r="A1104" s="28"/>
      <c r="B1104" s="28"/>
      <c r="C1104" s="28"/>
      <c r="D1104" s="28" t="s">
        <v>400</v>
      </c>
    </row>
    <row r="1105" spans="1:4" x14ac:dyDescent="0.2">
      <c r="A1105" s="28"/>
      <c r="B1105" s="28"/>
      <c r="C1105" s="28"/>
      <c r="D1105" s="28" t="s">
        <v>1046</v>
      </c>
    </row>
    <row r="1106" spans="1:4" x14ac:dyDescent="0.2">
      <c r="A1106" s="28"/>
      <c r="B1106" s="28"/>
      <c r="C1106" s="28"/>
      <c r="D1106" s="28" t="s">
        <v>403</v>
      </c>
    </row>
    <row r="1107" spans="1:4" x14ac:dyDescent="0.2">
      <c r="A1107" s="28" t="s">
        <v>2846</v>
      </c>
      <c r="B1107" s="28" t="s">
        <v>2847</v>
      </c>
      <c r="C1107" s="28" t="s">
        <v>1235</v>
      </c>
      <c r="D1107" s="28" t="s">
        <v>403</v>
      </c>
    </row>
    <row r="1108" spans="1:4" x14ac:dyDescent="0.2">
      <c r="A1108" s="28" t="s">
        <v>2657</v>
      </c>
      <c r="B1108" s="28" t="s">
        <v>242</v>
      </c>
      <c r="C1108" s="28" t="s">
        <v>1235</v>
      </c>
      <c r="D1108" s="28" t="s">
        <v>403</v>
      </c>
    </row>
    <row r="1109" spans="1:4" x14ac:dyDescent="0.2">
      <c r="A1109" s="28" t="s">
        <v>2648</v>
      </c>
      <c r="B1109" s="28" t="s">
        <v>21</v>
      </c>
      <c r="C1109" s="28" t="s">
        <v>1235</v>
      </c>
      <c r="D1109" s="28" t="s">
        <v>1045</v>
      </c>
    </row>
    <row r="1110" spans="1:4" x14ac:dyDescent="0.2">
      <c r="A1110" s="28"/>
      <c r="B1110" s="28"/>
      <c r="C1110" s="28"/>
      <c r="D1110" s="28" t="s">
        <v>403</v>
      </c>
    </row>
    <row r="1111" spans="1:4" x14ac:dyDescent="0.2">
      <c r="A1111" s="28" t="s">
        <v>2589</v>
      </c>
      <c r="B1111" s="28" t="s">
        <v>271</v>
      </c>
      <c r="C1111" s="28" t="s">
        <v>1235</v>
      </c>
      <c r="D1111" s="28" t="s">
        <v>1045</v>
      </c>
    </row>
    <row r="1112" spans="1:4" x14ac:dyDescent="0.2">
      <c r="A1112" s="28"/>
      <c r="B1112" s="28"/>
      <c r="C1112" s="28"/>
      <c r="D1112" s="28" t="s">
        <v>1046</v>
      </c>
    </row>
    <row r="1113" spans="1:4" x14ac:dyDescent="0.2">
      <c r="A1113" s="28"/>
      <c r="B1113" s="28"/>
      <c r="C1113" s="28"/>
      <c r="D1113" s="28" t="s">
        <v>403</v>
      </c>
    </row>
    <row r="1114" spans="1:4" x14ac:dyDescent="0.2">
      <c r="A1114" s="28" t="s">
        <v>2620</v>
      </c>
      <c r="B1114" s="28" t="s">
        <v>270</v>
      </c>
      <c r="C1114" s="28" t="s">
        <v>1235</v>
      </c>
      <c r="D1114" s="28" t="s">
        <v>1045</v>
      </c>
    </row>
    <row r="1115" spans="1:4" x14ac:dyDescent="0.2">
      <c r="A1115" s="28"/>
      <c r="B1115" s="28"/>
      <c r="C1115" s="28"/>
      <c r="D1115" s="28" t="s">
        <v>1046</v>
      </c>
    </row>
    <row r="1116" spans="1:4" x14ac:dyDescent="0.2">
      <c r="A1116" s="28"/>
      <c r="B1116" s="28"/>
      <c r="C1116" s="28"/>
      <c r="D1116" s="28" t="s">
        <v>403</v>
      </c>
    </row>
    <row r="1117" spans="1:4" x14ac:dyDescent="0.2">
      <c r="A1117" s="28" t="s">
        <v>2555</v>
      </c>
      <c r="B1117" s="28" t="s">
        <v>1353</v>
      </c>
      <c r="C1117" s="28" t="s">
        <v>1235</v>
      </c>
      <c r="D1117" s="28" t="s">
        <v>1045</v>
      </c>
    </row>
    <row r="1118" spans="1:4" x14ac:dyDescent="0.2">
      <c r="A1118" s="28"/>
      <c r="B1118" s="28"/>
      <c r="C1118" s="28"/>
      <c r="D1118" s="28" t="s">
        <v>403</v>
      </c>
    </row>
    <row r="1119" spans="1:4" x14ac:dyDescent="0.2">
      <c r="A1119" s="28" t="s">
        <v>2658</v>
      </c>
      <c r="B1119" s="28" t="s">
        <v>2473</v>
      </c>
      <c r="C1119" s="28" t="s">
        <v>1235</v>
      </c>
      <c r="D1119" s="28" t="s">
        <v>1045</v>
      </c>
    </row>
    <row r="1120" spans="1:4" x14ac:dyDescent="0.2">
      <c r="A1120" s="28"/>
      <c r="B1120" s="28"/>
      <c r="C1120" s="28"/>
      <c r="D1120" s="28" t="s">
        <v>403</v>
      </c>
    </row>
    <row r="1121" spans="1:4" x14ac:dyDescent="0.2">
      <c r="A1121" s="28" t="s">
        <v>2579</v>
      </c>
      <c r="B1121" s="28" t="s">
        <v>560</v>
      </c>
      <c r="C1121" s="28" t="s">
        <v>1235</v>
      </c>
      <c r="D1121" s="28" t="s">
        <v>1045</v>
      </c>
    </row>
    <row r="1122" spans="1:4" x14ac:dyDescent="0.2">
      <c r="A1122" s="28"/>
      <c r="B1122" s="28"/>
      <c r="C1122" s="28"/>
      <c r="D1122" s="28" t="s">
        <v>403</v>
      </c>
    </row>
    <row r="1123" spans="1:4" x14ac:dyDescent="0.2">
      <c r="A1123" s="28" t="s">
        <v>2525</v>
      </c>
      <c r="B1123" s="28" t="s">
        <v>1352</v>
      </c>
      <c r="C1123" s="28" t="s">
        <v>1235</v>
      </c>
      <c r="D1123" s="28" t="s">
        <v>1045</v>
      </c>
    </row>
    <row r="1124" spans="1:4" x14ac:dyDescent="0.2">
      <c r="A1124" s="28"/>
      <c r="B1124" s="28"/>
      <c r="C1124" s="28"/>
      <c r="D1124" s="28" t="s">
        <v>403</v>
      </c>
    </row>
    <row r="1125" spans="1:4" x14ac:dyDescent="0.2">
      <c r="A1125" s="28"/>
      <c r="B1125" s="28"/>
      <c r="C1125" s="28"/>
      <c r="D1125" s="28" t="s">
        <v>369</v>
      </c>
    </row>
    <row r="1126" spans="1:4" x14ac:dyDescent="0.2">
      <c r="A1126" s="28"/>
      <c r="B1126" s="28"/>
      <c r="C1126" s="28"/>
      <c r="D1126" s="28" t="s">
        <v>1410</v>
      </c>
    </row>
    <row r="1127" spans="1:4" x14ac:dyDescent="0.2">
      <c r="A1127" s="28" t="s">
        <v>2629</v>
      </c>
      <c r="B1127" s="28" t="s">
        <v>44</v>
      </c>
      <c r="C1127" s="28" t="s">
        <v>1235</v>
      </c>
      <c r="D1127" s="28" t="s">
        <v>403</v>
      </c>
    </row>
    <row r="1128" spans="1:4" x14ac:dyDescent="0.2">
      <c r="A1128" s="28" t="s">
        <v>2537</v>
      </c>
      <c r="B1128" s="28" t="s">
        <v>269</v>
      </c>
      <c r="C1128" s="28" t="s">
        <v>1235</v>
      </c>
      <c r="D1128" s="28" t="s">
        <v>1045</v>
      </c>
    </row>
    <row r="1129" spans="1:4" x14ac:dyDescent="0.2">
      <c r="A1129" s="28"/>
      <c r="B1129" s="28"/>
      <c r="C1129" s="28"/>
      <c r="D1129" s="28" t="s">
        <v>1046</v>
      </c>
    </row>
    <row r="1130" spans="1:4" x14ac:dyDescent="0.2">
      <c r="A1130" s="28"/>
      <c r="B1130" s="28"/>
      <c r="C1130" s="28"/>
      <c r="D1130" s="28" t="s">
        <v>1047</v>
      </c>
    </row>
    <row r="1131" spans="1:4" x14ac:dyDescent="0.2">
      <c r="A1131" s="28"/>
      <c r="B1131" s="28"/>
      <c r="C1131" s="28"/>
      <c r="D1131" s="28" t="s">
        <v>403</v>
      </c>
    </row>
    <row r="1132" spans="1:4" x14ac:dyDescent="0.2">
      <c r="A1132" s="28" t="s">
        <v>2502</v>
      </c>
      <c r="B1132" s="28" t="s">
        <v>1131</v>
      </c>
      <c r="C1132" s="28" t="s">
        <v>1235</v>
      </c>
      <c r="D1132" s="28" t="s">
        <v>1045</v>
      </c>
    </row>
    <row r="1133" spans="1:4" x14ac:dyDescent="0.2">
      <c r="A1133" s="28"/>
      <c r="B1133" s="28"/>
      <c r="C1133" s="28"/>
      <c r="D1133" s="28" t="s">
        <v>1047</v>
      </c>
    </row>
    <row r="1134" spans="1:4" x14ac:dyDescent="0.2">
      <c r="A1134" s="28"/>
      <c r="B1134" s="28"/>
      <c r="C1134" s="28"/>
      <c r="D1134" s="28" t="s">
        <v>403</v>
      </c>
    </row>
    <row r="1135" spans="1:4" x14ac:dyDescent="0.2">
      <c r="A1135" s="28" t="s">
        <v>2692</v>
      </c>
      <c r="B1135" s="28" t="s">
        <v>19</v>
      </c>
      <c r="C1135" s="28" t="s">
        <v>1235</v>
      </c>
      <c r="D1135" s="28" t="s">
        <v>1045</v>
      </c>
    </row>
    <row r="1136" spans="1:4" x14ac:dyDescent="0.2">
      <c r="A1136" s="28"/>
      <c r="B1136" s="28"/>
      <c r="C1136" s="28"/>
      <c r="D1136" s="28" t="s">
        <v>1046</v>
      </c>
    </row>
    <row r="1137" spans="1:4" x14ac:dyDescent="0.2">
      <c r="A1137" s="28"/>
      <c r="B1137" s="28"/>
      <c r="C1137" s="28"/>
      <c r="D1137" s="28" t="s">
        <v>403</v>
      </c>
    </row>
    <row r="1138" spans="1:4" x14ac:dyDescent="0.2">
      <c r="A1138" s="28" t="s">
        <v>2591</v>
      </c>
      <c r="B1138" s="28" t="s">
        <v>20</v>
      </c>
      <c r="C1138" s="28" t="s">
        <v>1235</v>
      </c>
      <c r="D1138" s="28" t="s">
        <v>1045</v>
      </c>
    </row>
    <row r="1139" spans="1:4" x14ac:dyDescent="0.2">
      <c r="A1139" s="28"/>
      <c r="B1139" s="28"/>
      <c r="C1139" s="28"/>
      <c r="D1139" s="28" t="s">
        <v>1046</v>
      </c>
    </row>
    <row r="1140" spans="1:4" x14ac:dyDescent="0.2">
      <c r="A1140" s="28"/>
      <c r="B1140" s="28"/>
      <c r="C1140" s="28"/>
      <c r="D1140" s="28" t="s">
        <v>403</v>
      </c>
    </row>
    <row r="1141" spans="1:4" x14ac:dyDescent="0.2">
      <c r="A1141" s="28" t="s">
        <v>2595</v>
      </c>
      <c r="B1141" s="28" t="s">
        <v>59</v>
      </c>
      <c r="C1141" s="28" t="s">
        <v>1235</v>
      </c>
      <c r="D1141" s="28" t="s">
        <v>1045</v>
      </c>
    </row>
    <row r="1142" spans="1:4" x14ac:dyDescent="0.2">
      <c r="A1142" s="28"/>
      <c r="B1142" s="28"/>
      <c r="C1142" s="28"/>
      <c r="D1142" s="28" t="s">
        <v>403</v>
      </c>
    </row>
    <row r="1143" spans="1:4" x14ac:dyDescent="0.2">
      <c r="A1143" s="28" t="s">
        <v>2582</v>
      </c>
      <c r="B1143" s="28" t="s">
        <v>558</v>
      </c>
      <c r="C1143" s="28" t="s">
        <v>1235</v>
      </c>
      <c r="D1143" s="28" t="s">
        <v>1045</v>
      </c>
    </row>
    <row r="1144" spans="1:4" x14ac:dyDescent="0.2">
      <c r="A1144" s="28"/>
      <c r="B1144" s="28"/>
      <c r="C1144" s="28"/>
      <c r="D1144" s="28" t="s">
        <v>403</v>
      </c>
    </row>
    <row r="1145" spans="1:4" x14ac:dyDescent="0.2">
      <c r="A1145" s="28" t="s">
        <v>2508</v>
      </c>
      <c r="B1145" s="28" t="s">
        <v>1355</v>
      </c>
      <c r="C1145" s="28" t="s">
        <v>1235</v>
      </c>
      <c r="D1145" s="28" t="s">
        <v>1049</v>
      </c>
    </row>
    <row r="1146" spans="1:4" x14ac:dyDescent="0.2">
      <c r="A1146" s="28"/>
      <c r="B1146" s="28"/>
      <c r="C1146" s="28"/>
      <c r="D1146" s="28" t="s">
        <v>1045</v>
      </c>
    </row>
    <row r="1147" spans="1:4" x14ac:dyDescent="0.2">
      <c r="A1147" s="28"/>
      <c r="B1147" s="28"/>
      <c r="C1147" s="28"/>
      <c r="D1147" s="28" t="s">
        <v>1046</v>
      </c>
    </row>
    <row r="1148" spans="1:4" x14ac:dyDescent="0.2">
      <c r="A1148" s="28"/>
      <c r="B1148" s="28"/>
      <c r="C1148" s="28"/>
      <c r="D1148" s="28" t="s">
        <v>403</v>
      </c>
    </row>
    <row r="1149" spans="1:4" x14ac:dyDescent="0.2">
      <c r="A1149" s="28" t="s">
        <v>2671</v>
      </c>
      <c r="B1149" s="28" t="s">
        <v>464</v>
      </c>
      <c r="C1149" s="28" t="s">
        <v>1235</v>
      </c>
      <c r="D1149" s="28" t="s">
        <v>403</v>
      </c>
    </row>
    <row r="1150" spans="1:4" x14ac:dyDescent="0.2">
      <c r="A1150" s="28" t="s">
        <v>2545</v>
      </c>
      <c r="B1150" s="28" t="s">
        <v>736</v>
      </c>
      <c r="C1150" s="28" t="s">
        <v>1235</v>
      </c>
      <c r="D1150" s="28" t="s">
        <v>1045</v>
      </c>
    </row>
    <row r="1151" spans="1:4" x14ac:dyDescent="0.2">
      <c r="A1151" s="28"/>
      <c r="B1151" s="28"/>
      <c r="C1151" s="28"/>
      <c r="D1151" s="28" t="s">
        <v>403</v>
      </c>
    </row>
    <row r="1152" spans="1:4" x14ac:dyDescent="0.2">
      <c r="A1152" s="28" t="s">
        <v>2605</v>
      </c>
      <c r="B1152" s="28" t="s">
        <v>488</v>
      </c>
      <c r="C1152" s="28" t="s">
        <v>1235</v>
      </c>
      <c r="D1152" s="28" t="s">
        <v>1045</v>
      </c>
    </row>
    <row r="1153" spans="1:4" x14ac:dyDescent="0.2">
      <c r="A1153" s="28"/>
      <c r="B1153" s="28"/>
      <c r="C1153" s="28"/>
      <c r="D1153" s="28" t="s">
        <v>403</v>
      </c>
    </row>
    <row r="1154" spans="1:4" x14ac:dyDescent="0.2">
      <c r="A1154" s="28" t="s">
        <v>2654</v>
      </c>
      <c r="B1154" s="28" t="s">
        <v>2217</v>
      </c>
      <c r="C1154" s="28" t="s">
        <v>1235</v>
      </c>
      <c r="D1154" s="28" t="s">
        <v>403</v>
      </c>
    </row>
    <row r="1155" spans="1:4" x14ac:dyDescent="0.2">
      <c r="A1155" s="28" t="s">
        <v>2509</v>
      </c>
      <c r="B1155" s="28" t="s">
        <v>738</v>
      </c>
      <c r="C1155" s="28" t="s">
        <v>1235</v>
      </c>
      <c r="D1155" s="28" t="s">
        <v>1045</v>
      </c>
    </row>
    <row r="1156" spans="1:4" x14ac:dyDescent="0.2">
      <c r="A1156" s="28"/>
      <c r="B1156" s="28"/>
      <c r="C1156" s="28"/>
      <c r="D1156" s="28" t="s">
        <v>1046</v>
      </c>
    </row>
    <row r="1157" spans="1:4" x14ac:dyDescent="0.2">
      <c r="A1157" s="28"/>
      <c r="B1157" s="28"/>
      <c r="C1157" s="28"/>
      <c r="D1157" s="28" t="s">
        <v>403</v>
      </c>
    </row>
    <row r="1158" spans="1:4" x14ac:dyDescent="0.2">
      <c r="A1158" s="28" t="s">
        <v>2662</v>
      </c>
      <c r="B1158" s="28" t="s">
        <v>265</v>
      </c>
      <c r="C1158" s="28" t="s">
        <v>1235</v>
      </c>
      <c r="D1158" s="28" t="s">
        <v>1045</v>
      </c>
    </row>
    <row r="1159" spans="1:4" x14ac:dyDescent="0.2">
      <c r="A1159" s="28"/>
      <c r="B1159" s="28"/>
      <c r="C1159" s="28"/>
      <c r="D1159" s="28" t="s">
        <v>403</v>
      </c>
    </row>
    <row r="1160" spans="1:4" x14ac:dyDescent="0.2">
      <c r="A1160" s="28" t="s">
        <v>2561</v>
      </c>
      <c r="B1160" s="28" t="s">
        <v>563</v>
      </c>
      <c r="C1160" s="28" t="s">
        <v>1235</v>
      </c>
      <c r="D1160" s="28" t="s">
        <v>1045</v>
      </c>
    </row>
    <row r="1161" spans="1:4" x14ac:dyDescent="0.2">
      <c r="A1161" s="28"/>
      <c r="B1161" s="28"/>
      <c r="C1161" s="28"/>
      <c r="D1161" s="28" t="s">
        <v>403</v>
      </c>
    </row>
    <row r="1162" spans="1:4" x14ac:dyDescent="0.2">
      <c r="A1162" s="28" t="s">
        <v>2564</v>
      </c>
      <c r="B1162" s="28" t="s">
        <v>1178</v>
      </c>
      <c r="C1162" s="28" t="s">
        <v>1235</v>
      </c>
      <c r="D1162" s="28" t="s">
        <v>1045</v>
      </c>
    </row>
    <row r="1163" spans="1:4" x14ac:dyDescent="0.2">
      <c r="A1163" s="28"/>
      <c r="B1163" s="28"/>
      <c r="C1163" s="28"/>
      <c r="D1163" s="28" t="s">
        <v>403</v>
      </c>
    </row>
    <row r="1164" spans="1:4" x14ac:dyDescent="0.2">
      <c r="A1164" s="28" t="s">
        <v>2609</v>
      </c>
      <c r="B1164" s="28" t="s">
        <v>470</v>
      </c>
      <c r="C1164" s="28" t="s">
        <v>1235</v>
      </c>
      <c r="D1164" s="28" t="s">
        <v>1045</v>
      </c>
    </row>
    <row r="1165" spans="1:4" x14ac:dyDescent="0.2">
      <c r="A1165" s="28"/>
      <c r="B1165" s="28"/>
      <c r="C1165" s="28"/>
      <c r="D1165" s="28" t="s">
        <v>403</v>
      </c>
    </row>
    <row r="1166" spans="1:4" x14ac:dyDescent="0.2">
      <c r="A1166" s="28" t="s">
        <v>2669</v>
      </c>
      <c r="B1166" s="28" t="s">
        <v>479</v>
      </c>
      <c r="C1166" s="28" t="s">
        <v>1235</v>
      </c>
      <c r="D1166" s="28" t="s">
        <v>1045</v>
      </c>
    </row>
    <row r="1167" spans="1:4" x14ac:dyDescent="0.2">
      <c r="A1167" s="28"/>
      <c r="B1167" s="28"/>
      <c r="C1167" s="28"/>
      <c r="D1167" s="28" t="s">
        <v>403</v>
      </c>
    </row>
    <row r="1168" spans="1:4" x14ac:dyDescent="0.2">
      <c r="A1168" s="28" t="s">
        <v>2587</v>
      </c>
      <c r="B1168" s="28" t="s">
        <v>489</v>
      </c>
      <c r="C1168" s="28" t="s">
        <v>1235</v>
      </c>
      <c r="D1168" s="28" t="s">
        <v>1045</v>
      </c>
    </row>
    <row r="1169" spans="1:4" x14ac:dyDescent="0.2">
      <c r="A1169" s="28"/>
      <c r="B1169" s="28"/>
      <c r="C1169" s="28"/>
      <c r="D1169" s="28" t="s">
        <v>403</v>
      </c>
    </row>
    <row r="1170" spans="1:4" x14ac:dyDescent="0.2">
      <c r="A1170" s="28" t="s">
        <v>2541</v>
      </c>
      <c r="B1170" s="28" t="s">
        <v>739</v>
      </c>
      <c r="C1170" s="28" t="s">
        <v>1235</v>
      </c>
      <c r="D1170" s="28" t="s">
        <v>1045</v>
      </c>
    </row>
    <row r="1171" spans="1:4" x14ac:dyDescent="0.2">
      <c r="A1171" s="28"/>
      <c r="B1171" s="28"/>
      <c r="C1171" s="28"/>
      <c r="D1171" s="28" t="s">
        <v>403</v>
      </c>
    </row>
    <row r="1172" spans="1:4" x14ac:dyDescent="0.2">
      <c r="A1172" s="28" t="s">
        <v>2510</v>
      </c>
      <c r="B1172" s="28" t="s">
        <v>740</v>
      </c>
      <c r="C1172" s="28" t="s">
        <v>1235</v>
      </c>
      <c r="D1172" s="28" t="s">
        <v>1045</v>
      </c>
    </row>
    <row r="1173" spans="1:4" x14ac:dyDescent="0.2">
      <c r="A1173" s="28"/>
      <c r="B1173" s="28"/>
      <c r="C1173" s="28"/>
      <c r="D1173" s="28" t="s">
        <v>403</v>
      </c>
    </row>
    <row r="1174" spans="1:4" x14ac:dyDescent="0.2">
      <c r="A1174" s="28" t="s">
        <v>2682</v>
      </c>
      <c r="B1174" s="28" t="s">
        <v>15</v>
      </c>
      <c r="C1174" s="28" t="s">
        <v>1235</v>
      </c>
      <c r="D1174" s="28" t="s">
        <v>1045</v>
      </c>
    </row>
    <row r="1175" spans="1:4" x14ac:dyDescent="0.2">
      <c r="A1175" s="28"/>
      <c r="B1175" s="28"/>
      <c r="C1175" s="28"/>
      <c r="D1175" s="28" t="s">
        <v>403</v>
      </c>
    </row>
    <row r="1176" spans="1:4" x14ac:dyDescent="0.2">
      <c r="A1176" s="28" t="s">
        <v>2705</v>
      </c>
      <c r="B1176" s="28" t="s">
        <v>16</v>
      </c>
      <c r="C1176" s="28" t="s">
        <v>1235</v>
      </c>
      <c r="D1176" s="28" t="s">
        <v>1045</v>
      </c>
    </row>
    <row r="1177" spans="1:4" x14ac:dyDescent="0.2">
      <c r="A1177" s="28"/>
      <c r="B1177" s="28"/>
      <c r="C1177" s="28"/>
      <c r="D1177" s="28" t="s">
        <v>403</v>
      </c>
    </row>
    <row r="1178" spans="1:4" x14ac:dyDescent="0.2">
      <c r="A1178" s="28" t="s">
        <v>2673</v>
      </c>
      <c r="B1178" s="28" t="s">
        <v>267</v>
      </c>
      <c r="C1178" s="28" t="s">
        <v>1235</v>
      </c>
      <c r="D1178" s="28" t="s">
        <v>1045</v>
      </c>
    </row>
    <row r="1179" spans="1:4" x14ac:dyDescent="0.2">
      <c r="A1179" s="28"/>
      <c r="B1179" s="28"/>
      <c r="C1179" s="28"/>
      <c r="D1179" s="28" t="s">
        <v>403</v>
      </c>
    </row>
    <row r="1180" spans="1:4" x14ac:dyDescent="0.2">
      <c r="A1180" s="28" t="s">
        <v>2548</v>
      </c>
      <c r="B1180" s="28" t="s">
        <v>268</v>
      </c>
      <c r="C1180" s="28" t="s">
        <v>1235</v>
      </c>
      <c r="D1180" s="28" t="s">
        <v>1045</v>
      </c>
    </row>
    <row r="1181" spans="1:4" x14ac:dyDescent="0.2">
      <c r="A1181" s="28"/>
      <c r="B1181" s="28"/>
      <c r="C1181" s="28"/>
      <c r="D1181" s="28" t="s">
        <v>1046</v>
      </c>
    </row>
    <row r="1182" spans="1:4" x14ac:dyDescent="0.2">
      <c r="A1182" s="28"/>
      <c r="B1182" s="28"/>
      <c r="C1182" s="28"/>
      <c r="D1182" s="28" t="s">
        <v>1047</v>
      </c>
    </row>
    <row r="1183" spans="1:4" x14ac:dyDescent="0.2">
      <c r="A1183" s="28"/>
      <c r="B1183" s="28"/>
      <c r="C1183" s="28"/>
      <c r="D1183" s="28" t="s">
        <v>403</v>
      </c>
    </row>
    <row r="1184" spans="1:4" x14ac:dyDescent="0.2">
      <c r="A1184" s="28" t="s">
        <v>2710</v>
      </c>
      <c r="B1184" s="28" t="s">
        <v>741</v>
      </c>
      <c r="C1184" s="28" t="s">
        <v>1235</v>
      </c>
      <c r="D1184" s="28" t="s">
        <v>403</v>
      </c>
    </row>
    <row r="1185" spans="1:4" x14ac:dyDescent="0.2">
      <c r="A1185" s="28" t="s">
        <v>2694</v>
      </c>
      <c r="B1185" s="28" t="s">
        <v>17</v>
      </c>
      <c r="C1185" s="28" t="s">
        <v>1235</v>
      </c>
      <c r="D1185" s="28" t="s">
        <v>1045</v>
      </c>
    </row>
    <row r="1186" spans="1:4" x14ac:dyDescent="0.2">
      <c r="A1186" s="28"/>
      <c r="B1186" s="28"/>
      <c r="C1186" s="28"/>
      <c r="D1186" s="28" t="s">
        <v>1046</v>
      </c>
    </row>
    <row r="1187" spans="1:4" x14ac:dyDescent="0.2">
      <c r="A1187" s="28"/>
      <c r="B1187" s="28"/>
      <c r="C1187" s="28"/>
      <c r="D1187" s="28" t="s">
        <v>403</v>
      </c>
    </row>
    <row r="1188" spans="1:4" x14ac:dyDescent="0.2">
      <c r="A1188" s="28" t="s">
        <v>2627</v>
      </c>
      <c r="B1188" s="28" t="s">
        <v>18</v>
      </c>
      <c r="C1188" s="28" t="s">
        <v>1235</v>
      </c>
      <c r="D1188" s="28" t="s">
        <v>1045</v>
      </c>
    </row>
    <row r="1189" spans="1:4" x14ac:dyDescent="0.2">
      <c r="A1189" s="28"/>
      <c r="B1189" s="28"/>
      <c r="C1189" s="28"/>
      <c r="D1189" s="28" t="s">
        <v>1046</v>
      </c>
    </row>
    <row r="1190" spans="1:4" x14ac:dyDescent="0.2">
      <c r="A1190" s="28"/>
      <c r="B1190" s="28"/>
      <c r="C1190" s="28"/>
      <c r="D1190" s="28" t="s">
        <v>403</v>
      </c>
    </row>
    <row r="1191" spans="1:4" x14ac:dyDescent="0.2">
      <c r="A1191" s="28" t="s">
        <v>2643</v>
      </c>
      <c r="B1191" s="28" t="s">
        <v>1139</v>
      </c>
      <c r="C1191" s="28" t="s">
        <v>1235</v>
      </c>
      <c r="D1191" s="28" t="s">
        <v>403</v>
      </c>
    </row>
    <row r="1192" spans="1:4" x14ac:dyDescent="0.2">
      <c r="A1192" s="28" t="s">
        <v>2616</v>
      </c>
      <c r="B1192" s="28" t="s">
        <v>1138</v>
      </c>
      <c r="C1192" s="28" t="s">
        <v>1235</v>
      </c>
      <c r="D1192" s="28" t="s">
        <v>1045</v>
      </c>
    </row>
    <row r="1193" spans="1:4" x14ac:dyDescent="0.2">
      <c r="A1193" s="28"/>
      <c r="B1193" s="28"/>
      <c r="C1193" s="28"/>
      <c r="D1193" s="28" t="s">
        <v>403</v>
      </c>
    </row>
    <row r="1194" spans="1:4" x14ac:dyDescent="0.2">
      <c r="A1194" s="28" t="s">
        <v>2546</v>
      </c>
      <c r="B1194" s="28" t="s">
        <v>1152</v>
      </c>
      <c r="C1194" s="28" t="s">
        <v>1235</v>
      </c>
      <c r="D1194" s="28" t="s">
        <v>1045</v>
      </c>
    </row>
    <row r="1195" spans="1:4" x14ac:dyDescent="0.2">
      <c r="A1195" s="28"/>
      <c r="B1195" s="28"/>
      <c r="C1195" s="28"/>
      <c r="D1195" s="28" t="s">
        <v>403</v>
      </c>
    </row>
    <row r="1196" spans="1:4" x14ac:dyDescent="0.2">
      <c r="A1196" s="28" t="s">
        <v>2716</v>
      </c>
      <c r="B1196" s="28" t="s">
        <v>743</v>
      </c>
      <c r="C1196" s="28" t="s">
        <v>1235</v>
      </c>
      <c r="D1196" s="28" t="s">
        <v>403</v>
      </c>
    </row>
    <row r="1197" spans="1:4" x14ac:dyDescent="0.2">
      <c r="A1197" s="28" t="s">
        <v>2528</v>
      </c>
      <c r="B1197" s="28" t="s">
        <v>2474</v>
      </c>
      <c r="C1197" s="28" t="s">
        <v>1235</v>
      </c>
      <c r="D1197" s="28" t="s">
        <v>1045</v>
      </c>
    </row>
    <row r="1198" spans="1:4" x14ac:dyDescent="0.2">
      <c r="A1198" s="28"/>
      <c r="B1198" s="28"/>
      <c r="C1198" s="28"/>
      <c r="D1198" s="28" t="s">
        <v>403</v>
      </c>
    </row>
    <row r="1199" spans="1:4" x14ac:dyDescent="0.2">
      <c r="A1199" s="28" t="s">
        <v>2533</v>
      </c>
      <c r="B1199" s="28" t="s">
        <v>561</v>
      </c>
      <c r="C1199" s="28" t="s">
        <v>1235</v>
      </c>
      <c r="D1199" s="28" t="s">
        <v>1045</v>
      </c>
    </row>
    <row r="1200" spans="1:4" x14ac:dyDescent="0.2">
      <c r="A1200" s="28"/>
      <c r="B1200" s="28"/>
      <c r="C1200" s="28"/>
      <c r="D1200" s="28" t="s">
        <v>1047</v>
      </c>
    </row>
    <row r="1201" spans="1:4" x14ac:dyDescent="0.2">
      <c r="A1201" s="28"/>
      <c r="B1201" s="28"/>
      <c r="C1201" s="28"/>
      <c r="D1201" s="28" t="s">
        <v>403</v>
      </c>
    </row>
    <row r="1202" spans="1:4" x14ac:dyDescent="0.2">
      <c r="A1202" s="28" t="s">
        <v>2505</v>
      </c>
      <c r="B1202" s="28" t="s">
        <v>742</v>
      </c>
      <c r="C1202" s="28" t="s">
        <v>1235</v>
      </c>
      <c r="D1202" s="28" t="s">
        <v>1049</v>
      </c>
    </row>
    <row r="1203" spans="1:4" x14ac:dyDescent="0.2">
      <c r="A1203" s="28"/>
      <c r="B1203" s="28"/>
      <c r="C1203" s="28"/>
      <c r="D1203" s="28" t="s">
        <v>1045</v>
      </c>
    </row>
    <row r="1204" spans="1:4" x14ac:dyDescent="0.2">
      <c r="A1204" s="28"/>
      <c r="B1204" s="28"/>
      <c r="C1204" s="28"/>
      <c r="D1204" s="28" t="s">
        <v>401</v>
      </c>
    </row>
    <row r="1205" spans="1:4" x14ac:dyDescent="0.2">
      <c r="A1205" s="28"/>
      <c r="B1205" s="28"/>
      <c r="C1205" s="28"/>
      <c r="D1205" s="28" t="s">
        <v>1047</v>
      </c>
    </row>
    <row r="1206" spans="1:4" x14ac:dyDescent="0.2">
      <c r="A1206" s="28"/>
      <c r="B1206" s="28"/>
      <c r="C1206" s="28"/>
      <c r="D1206" s="28" t="s">
        <v>403</v>
      </c>
    </row>
    <row r="1207" spans="1:4" x14ac:dyDescent="0.2">
      <c r="A1207" s="28" t="s">
        <v>2577</v>
      </c>
      <c r="B1207" s="28" t="s">
        <v>261</v>
      </c>
      <c r="C1207" s="28" t="s">
        <v>1235</v>
      </c>
      <c r="D1207" s="28" t="s">
        <v>1045</v>
      </c>
    </row>
    <row r="1208" spans="1:4" x14ac:dyDescent="0.2">
      <c r="A1208" s="28"/>
      <c r="B1208" s="28"/>
      <c r="C1208" s="28"/>
      <c r="D1208" s="28" t="s">
        <v>1046</v>
      </c>
    </row>
    <row r="1209" spans="1:4" x14ac:dyDescent="0.2">
      <c r="A1209" s="28"/>
      <c r="B1209" s="28"/>
      <c r="C1209" s="28"/>
      <c r="D1209" s="28" t="s">
        <v>403</v>
      </c>
    </row>
    <row r="1210" spans="1:4" x14ac:dyDescent="0.2">
      <c r="A1210" s="28" t="s">
        <v>546</v>
      </c>
      <c r="B1210" s="28" t="s">
        <v>744</v>
      </c>
      <c r="C1210" s="28" t="s">
        <v>1235</v>
      </c>
      <c r="D1210" s="28" t="s">
        <v>1049</v>
      </c>
    </row>
    <row r="1211" spans="1:4" x14ac:dyDescent="0.2">
      <c r="A1211" s="28"/>
      <c r="B1211" s="28"/>
      <c r="C1211" s="28"/>
      <c r="D1211" s="28" t="s">
        <v>1045</v>
      </c>
    </row>
    <row r="1212" spans="1:4" x14ac:dyDescent="0.2">
      <c r="A1212" s="28"/>
      <c r="B1212" s="28"/>
      <c r="C1212" s="28"/>
      <c r="D1212" s="28" t="s">
        <v>1047</v>
      </c>
    </row>
    <row r="1213" spans="1:4" x14ac:dyDescent="0.2">
      <c r="A1213" s="28" t="s">
        <v>2731</v>
      </c>
      <c r="B1213" s="28" t="s">
        <v>2180</v>
      </c>
      <c r="C1213" s="28" t="s">
        <v>1235</v>
      </c>
      <c r="D1213" s="28" t="s">
        <v>1049</v>
      </c>
    </row>
    <row r="1214" spans="1:4" x14ac:dyDescent="0.2">
      <c r="A1214" s="28"/>
      <c r="B1214" s="28"/>
      <c r="C1214" s="28"/>
      <c r="D1214" s="28" t="s">
        <v>1045</v>
      </c>
    </row>
    <row r="1215" spans="1:4" x14ac:dyDescent="0.2">
      <c r="A1215" s="28"/>
      <c r="B1215" s="28"/>
      <c r="C1215" s="28"/>
      <c r="D1215" s="28" t="s">
        <v>403</v>
      </c>
    </row>
    <row r="1216" spans="1:4" x14ac:dyDescent="0.2">
      <c r="A1216" s="28" t="s">
        <v>940</v>
      </c>
      <c r="B1216" s="28" t="s">
        <v>745</v>
      </c>
      <c r="C1216" s="28" t="s">
        <v>1235</v>
      </c>
      <c r="D1216" s="28" t="s">
        <v>1049</v>
      </c>
    </row>
    <row r="1217" spans="1:4" x14ac:dyDescent="0.2">
      <c r="A1217" s="28"/>
      <c r="B1217" s="28"/>
      <c r="C1217" s="28"/>
      <c r="D1217" s="28" t="s">
        <v>1045</v>
      </c>
    </row>
    <row r="1218" spans="1:4" x14ac:dyDescent="0.2">
      <c r="A1218" s="28"/>
      <c r="B1218" s="28"/>
      <c r="C1218" s="28"/>
      <c r="D1218" s="28" t="s">
        <v>1046</v>
      </c>
    </row>
    <row r="1219" spans="1:4" x14ac:dyDescent="0.2">
      <c r="A1219" s="28"/>
      <c r="B1219" s="28"/>
      <c r="C1219" s="28"/>
      <c r="D1219" s="28" t="s">
        <v>1047</v>
      </c>
    </row>
    <row r="1220" spans="1:4" x14ac:dyDescent="0.2">
      <c r="A1220" s="28" t="s">
        <v>2569</v>
      </c>
      <c r="B1220" s="28" t="s">
        <v>264</v>
      </c>
      <c r="C1220" s="28" t="s">
        <v>1235</v>
      </c>
      <c r="D1220" s="28" t="s">
        <v>1045</v>
      </c>
    </row>
    <row r="1221" spans="1:4" x14ac:dyDescent="0.2">
      <c r="A1221" s="28"/>
      <c r="B1221" s="28"/>
      <c r="C1221" s="28"/>
      <c r="D1221" s="28" t="s">
        <v>1046</v>
      </c>
    </row>
    <row r="1222" spans="1:4" x14ac:dyDescent="0.2">
      <c r="A1222" s="28"/>
      <c r="B1222" s="28"/>
      <c r="C1222" s="28"/>
      <c r="D1222" s="28" t="s">
        <v>403</v>
      </c>
    </row>
    <row r="1223" spans="1:4" x14ac:dyDescent="0.2">
      <c r="A1223" s="28" t="s">
        <v>2707</v>
      </c>
      <c r="B1223" s="28" t="s">
        <v>2069</v>
      </c>
      <c r="C1223" s="28" t="s">
        <v>1235</v>
      </c>
      <c r="D1223" s="28" t="s">
        <v>403</v>
      </c>
    </row>
    <row r="1224" spans="1:4" x14ac:dyDescent="0.2">
      <c r="A1224" s="28" t="s">
        <v>2513</v>
      </c>
      <c r="B1224" s="28" t="s">
        <v>1287</v>
      </c>
      <c r="C1224" s="28" t="s">
        <v>1235</v>
      </c>
      <c r="D1224" s="28" t="s">
        <v>1049</v>
      </c>
    </row>
    <row r="1225" spans="1:4" x14ac:dyDescent="0.2">
      <c r="A1225" s="28"/>
      <c r="B1225" s="28"/>
      <c r="C1225" s="28"/>
      <c r="D1225" s="28" t="s">
        <v>1045</v>
      </c>
    </row>
    <row r="1226" spans="1:4" x14ac:dyDescent="0.2">
      <c r="A1226" s="28"/>
      <c r="B1226" s="28"/>
      <c r="C1226" s="28"/>
      <c r="D1226" s="28" t="s">
        <v>403</v>
      </c>
    </row>
    <row r="1227" spans="1:4" x14ac:dyDescent="0.2">
      <c r="A1227" s="28" t="s">
        <v>2613</v>
      </c>
      <c r="B1227" s="28" t="s">
        <v>1246</v>
      </c>
      <c r="C1227" s="28" t="s">
        <v>1235</v>
      </c>
      <c r="D1227" s="28" t="s">
        <v>1046</v>
      </c>
    </row>
    <row r="1228" spans="1:4" x14ac:dyDescent="0.2">
      <c r="A1228" s="28"/>
      <c r="B1228" s="28"/>
      <c r="C1228" s="28"/>
      <c r="D1228" s="28" t="s">
        <v>1047</v>
      </c>
    </row>
    <row r="1229" spans="1:4" x14ac:dyDescent="0.2">
      <c r="A1229" s="28"/>
      <c r="B1229" s="28"/>
      <c r="C1229" s="28"/>
      <c r="D1229" s="28" t="s">
        <v>403</v>
      </c>
    </row>
    <row r="1230" spans="1:4" x14ac:dyDescent="0.2">
      <c r="A1230" s="28" t="s">
        <v>2532</v>
      </c>
      <c r="B1230" s="28" t="s">
        <v>1130</v>
      </c>
      <c r="C1230" s="28" t="s">
        <v>1235</v>
      </c>
      <c r="D1230" s="28" t="s">
        <v>1045</v>
      </c>
    </row>
    <row r="1231" spans="1:4" x14ac:dyDescent="0.2">
      <c r="A1231" s="28"/>
      <c r="B1231" s="28"/>
      <c r="C1231" s="28"/>
      <c r="D1231" s="28" t="s">
        <v>1047</v>
      </c>
    </row>
    <row r="1232" spans="1:4" x14ac:dyDescent="0.2">
      <c r="A1232" s="28"/>
      <c r="B1232" s="28"/>
      <c r="C1232" s="28"/>
      <c r="D1232" s="28" t="s">
        <v>403</v>
      </c>
    </row>
    <row r="1233" spans="1:4" x14ac:dyDescent="0.2">
      <c r="A1233" s="28" t="s">
        <v>2633</v>
      </c>
      <c r="B1233" s="28" t="s">
        <v>2475</v>
      </c>
      <c r="C1233" s="28" t="s">
        <v>1235</v>
      </c>
      <c r="D1233" s="28" t="s">
        <v>1045</v>
      </c>
    </row>
    <row r="1234" spans="1:4" x14ac:dyDescent="0.2">
      <c r="A1234" s="28"/>
      <c r="B1234" s="28"/>
      <c r="C1234" s="28"/>
      <c r="D1234" s="28" t="s">
        <v>403</v>
      </c>
    </row>
    <row r="1235" spans="1:4" x14ac:dyDescent="0.2">
      <c r="A1235" s="28" t="s">
        <v>2580</v>
      </c>
      <c r="B1235" s="28" t="s">
        <v>559</v>
      </c>
      <c r="C1235" s="28" t="s">
        <v>1235</v>
      </c>
      <c r="D1235" s="28" t="s">
        <v>1045</v>
      </c>
    </row>
    <row r="1236" spans="1:4" x14ac:dyDescent="0.2">
      <c r="A1236" s="28"/>
      <c r="B1236" s="28"/>
      <c r="C1236" s="28"/>
      <c r="D1236" s="28" t="s">
        <v>403</v>
      </c>
    </row>
    <row r="1237" spans="1:4" x14ac:dyDescent="0.2">
      <c r="A1237" s="28" t="s">
        <v>2504</v>
      </c>
      <c r="B1237" s="28" t="s">
        <v>746</v>
      </c>
      <c r="C1237" s="28" t="s">
        <v>1235</v>
      </c>
      <c r="D1237" s="28" t="s">
        <v>1049</v>
      </c>
    </row>
    <row r="1238" spans="1:4" x14ac:dyDescent="0.2">
      <c r="A1238" s="28"/>
      <c r="B1238" s="28"/>
      <c r="C1238" s="28"/>
      <c r="D1238" s="28" t="s">
        <v>1045</v>
      </c>
    </row>
    <row r="1239" spans="1:4" x14ac:dyDescent="0.2">
      <c r="A1239" s="28"/>
      <c r="B1239" s="28"/>
      <c r="C1239" s="28"/>
      <c r="D1239" s="28" t="s">
        <v>1046</v>
      </c>
    </row>
    <row r="1240" spans="1:4" x14ac:dyDescent="0.2">
      <c r="A1240" s="28"/>
      <c r="B1240" s="28"/>
      <c r="C1240" s="28"/>
      <c r="D1240" s="28" t="s">
        <v>1047</v>
      </c>
    </row>
    <row r="1241" spans="1:4" x14ac:dyDescent="0.2">
      <c r="A1241" s="28"/>
      <c r="B1241" s="28"/>
      <c r="C1241" s="28"/>
      <c r="D1241" s="28" t="s">
        <v>403</v>
      </c>
    </row>
    <row r="1242" spans="1:4" x14ac:dyDescent="0.2">
      <c r="A1242" s="28" t="s">
        <v>2544</v>
      </c>
      <c r="B1242" s="28" t="s">
        <v>67</v>
      </c>
      <c r="C1242" s="28" t="s">
        <v>1235</v>
      </c>
      <c r="D1242" s="28" t="s">
        <v>1045</v>
      </c>
    </row>
    <row r="1243" spans="1:4" x14ac:dyDescent="0.2">
      <c r="A1243" s="28"/>
      <c r="B1243" s="28"/>
      <c r="C1243" s="28"/>
      <c r="D1243" s="28" t="s">
        <v>403</v>
      </c>
    </row>
    <row r="1244" spans="1:4" x14ac:dyDescent="0.2">
      <c r="A1244" s="28" t="s">
        <v>755</v>
      </c>
      <c r="B1244" s="28" t="s">
        <v>756</v>
      </c>
      <c r="C1244" s="28" t="s">
        <v>1235</v>
      </c>
      <c r="D1244" s="28" t="s">
        <v>1049</v>
      </c>
    </row>
    <row r="1245" spans="1:4" x14ac:dyDescent="0.2">
      <c r="A1245" s="28"/>
      <c r="B1245" s="28"/>
      <c r="C1245" s="28"/>
      <c r="D1245" s="28" t="s">
        <v>1045</v>
      </c>
    </row>
    <row r="1246" spans="1:4" x14ac:dyDescent="0.2">
      <c r="A1246" s="28" t="s">
        <v>2519</v>
      </c>
      <c r="B1246" s="28" t="s">
        <v>2181</v>
      </c>
      <c r="C1246" s="28" t="s">
        <v>1235</v>
      </c>
      <c r="D1246" s="28" t="s">
        <v>1049</v>
      </c>
    </row>
    <row r="1247" spans="1:4" x14ac:dyDescent="0.2">
      <c r="A1247" s="28"/>
      <c r="B1247" s="28"/>
      <c r="C1247" s="28"/>
      <c r="D1247" s="28" t="s">
        <v>1045</v>
      </c>
    </row>
    <row r="1248" spans="1:4" x14ac:dyDescent="0.2">
      <c r="A1248" s="28"/>
      <c r="B1248" s="28"/>
      <c r="C1248" s="28"/>
      <c r="D1248" s="28" t="s">
        <v>403</v>
      </c>
    </row>
    <row r="1249" spans="1:4" x14ac:dyDescent="0.2">
      <c r="A1249" s="28" t="s">
        <v>1290</v>
      </c>
      <c r="B1249" s="28" t="s">
        <v>892</v>
      </c>
      <c r="C1249" s="28" t="s">
        <v>1235</v>
      </c>
      <c r="D1249" s="28" t="s">
        <v>1049</v>
      </c>
    </row>
    <row r="1250" spans="1:4" x14ac:dyDescent="0.2">
      <c r="A1250" s="28"/>
      <c r="B1250" s="28"/>
      <c r="C1250" s="28"/>
      <c r="D1250" s="28" t="s">
        <v>1045</v>
      </c>
    </row>
    <row r="1251" spans="1:4" x14ac:dyDescent="0.2">
      <c r="A1251" s="28"/>
      <c r="B1251" s="28"/>
      <c r="C1251" s="28"/>
      <c r="D1251" s="28" t="s">
        <v>403</v>
      </c>
    </row>
    <row r="1252" spans="1:4" x14ac:dyDescent="0.2">
      <c r="A1252" s="28"/>
      <c r="B1252" s="28"/>
      <c r="C1252" s="28"/>
      <c r="D1252" s="28" t="s">
        <v>948</v>
      </c>
    </row>
    <row r="1253" spans="1:4" x14ac:dyDescent="0.2">
      <c r="A1253" s="28" t="s">
        <v>1326</v>
      </c>
      <c r="B1253" s="28" t="s">
        <v>1268</v>
      </c>
      <c r="C1253" s="28" t="s">
        <v>1235</v>
      </c>
      <c r="D1253" s="28" t="s">
        <v>1049</v>
      </c>
    </row>
    <row r="1254" spans="1:4" x14ac:dyDescent="0.2">
      <c r="A1254" s="28"/>
      <c r="B1254" s="28"/>
      <c r="C1254" s="28"/>
      <c r="D1254" s="28" t="s">
        <v>1045</v>
      </c>
    </row>
    <row r="1255" spans="1:4" x14ac:dyDescent="0.2">
      <c r="A1255" s="28"/>
      <c r="B1255" s="28"/>
      <c r="C1255" s="28"/>
      <c r="D1255" s="28" t="s">
        <v>403</v>
      </c>
    </row>
    <row r="1256" spans="1:4" x14ac:dyDescent="0.2">
      <c r="A1256" s="28" t="s">
        <v>1319</v>
      </c>
      <c r="B1256" s="28" t="s">
        <v>1269</v>
      </c>
      <c r="C1256" s="28" t="s">
        <v>1235</v>
      </c>
      <c r="D1256" s="28" t="s">
        <v>1049</v>
      </c>
    </row>
    <row r="1257" spans="1:4" x14ac:dyDescent="0.2">
      <c r="A1257" s="28"/>
      <c r="B1257" s="28"/>
      <c r="C1257" s="28"/>
      <c r="D1257" s="28" t="s">
        <v>1045</v>
      </c>
    </row>
    <row r="1258" spans="1:4" x14ac:dyDescent="0.2">
      <c r="A1258" s="28"/>
      <c r="B1258" s="28"/>
      <c r="C1258" s="28"/>
      <c r="D1258" s="28" t="s">
        <v>403</v>
      </c>
    </row>
    <row r="1259" spans="1:4" x14ac:dyDescent="0.2">
      <c r="A1259" s="28" t="s">
        <v>2520</v>
      </c>
      <c r="B1259" s="28" t="s">
        <v>891</v>
      </c>
      <c r="C1259" s="28" t="s">
        <v>1235</v>
      </c>
      <c r="D1259" s="28" t="s">
        <v>1049</v>
      </c>
    </row>
    <row r="1260" spans="1:4" x14ac:dyDescent="0.2">
      <c r="A1260" s="28"/>
      <c r="B1260" s="28"/>
      <c r="C1260" s="28"/>
      <c r="D1260" s="28" t="s">
        <v>1045</v>
      </c>
    </row>
    <row r="1261" spans="1:4" x14ac:dyDescent="0.2">
      <c r="A1261" s="28"/>
      <c r="B1261" s="28"/>
      <c r="C1261" s="28"/>
      <c r="D1261" s="28" t="s">
        <v>403</v>
      </c>
    </row>
    <row r="1262" spans="1:4" x14ac:dyDescent="0.2">
      <c r="A1262" s="28" t="s">
        <v>1313</v>
      </c>
      <c r="B1262" s="28" t="s">
        <v>893</v>
      </c>
      <c r="C1262" s="28" t="s">
        <v>1235</v>
      </c>
      <c r="D1262" s="28" t="s">
        <v>1049</v>
      </c>
    </row>
    <row r="1263" spans="1:4" x14ac:dyDescent="0.2">
      <c r="A1263" s="28"/>
      <c r="B1263" s="28"/>
      <c r="C1263" s="28"/>
      <c r="D1263" s="28" t="s">
        <v>1045</v>
      </c>
    </row>
    <row r="1264" spans="1:4" x14ac:dyDescent="0.2">
      <c r="A1264" s="28"/>
      <c r="B1264" s="28"/>
      <c r="C1264" s="28"/>
      <c r="D1264" s="28" t="s">
        <v>403</v>
      </c>
    </row>
    <row r="1265" spans="1:4" x14ac:dyDescent="0.2">
      <c r="A1265" s="28"/>
      <c r="B1265" s="28"/>
      <c r="C1265" s="28"/>
      <c r="D1265" s="28" t="s">
        <v>948</v>
      </c>
    </row>
    <row r="1266" spans="1:4" x14ac:dyDescent="0.2">
      <c r="A1266" s="28" t="s">
        <v>1299</v>
      </c>
      <c r="B1266" s="28" t="s">
        <v>599</v>
      </c>
      <c r="C1266" s="28" t="s">
        <v>1235</v>
      </c>
      <c r="D1266" s="28" t="s">
        <v>1045</v>
      </c>
    </row>
    <row r="1267" spans="1:4" x14ac:dyDescent="0.2">
      <c r="A1267" s="28" t="s">
        <v>1295</v>
      </c>
      <c r="B1267" s="28" t="s">
        <v>600</v>
      </c>
      <c r="C1267" s="28" t="s">
        <v>1235</v>
      </c>
      <c r="D1267" s="28" t="s">
        <v>1045</v>
      </c>
    </row>
    <row r="1268" spans="1:4" x14ac:dyDescent="0.2">
      <c r="A1268" s="28"/>
      <c r="B1268" s="28"/>
      <c r="C1268" s="28"/>
      <c r="D1268" s="28" t="s">
        <v>403</v>
      </c>
    </row>
    <row r="1269" spans="1:4" x14ac:dyDescent="0.2">
      <c r="A1269" s="28"/>
      <c r="B1269" s="28"/>
      <c r="C1269" s="28"/>
      <c r="D1269" s="28" t="s">
        <v>369</v>
      </c>
    </row>
    <row r="1270" spans="1:4" x14ac:dyDescent="0.2">
      <c r="A1270" s="28"/>
      <c r="B1270" s="28"/>
      <c r="C1270" s="28"/>
      <c r="D1270" s="28" t="s">
        <v>948</v>
      </c>
    </row>
    <row r="1271" spans="1:4" x14ac:dyDescent="0.2">
      <c r="A1271" s="28" t="s">
        <v>1300</v>
      </c>
      <c r="B1271" s="28" t="s">
        <v>601</v>
      </c>
      <c r="C1271" s="28" t="s">
        <v>1235</v>
      </c>
      <c r="D1271" s="28" t="s">
        <v>1045</v>
      </c>
    </row>
    <row r="1272" spans="1:4" x14ac:dyDescent="0.2">
      <c r="A1272" s="28"/>
      <c r="B1272" s="28"/>
      <c r="C1272" s="28"/>
      <c r="D1272" s="28" t="s">
        <v>403</v>
      </c>
    </row>
    <row r="1273" spans="1:4" x14ac:dyDescent="0.2">
      <c r="A1273" s="28"/>
      <c r="B1273" s="28"/>
      <c r="C1273" s="28"/>
      <c r="D1273" s="28" t="s">
        <v>369</v>
      </c>
    </row>
    <row r="1274" spans="1:4" x14ac:dyDescent="0.2">
      <c r="A1274" s="28" t="s">
        <v>1301</v>
      </c>
      <c r="B1274" s="28" t="s">
        <v>602</v>
      </c>
      <c r="C1274" s="28" t="s">
        <v>1235</v>
      </c>
      <c r="D1274" s="28" t="s">
        <v>1045</v>
      </c>
    </row>
    <row r="1275" spans="1:4" x14ac:dyDescent="0.2">
      <c r="A1275" s="28" t="s">
        <v>1302</v>
      </c>
      <c r="B1275" s="28" t="s">
        <v>603</v>
      </c>
      <c r="C1275" s="28" t="s">
        <v>1235</v>
      </c>
      <c r="D1275" s="28" t="s">
        <v>1045</v>
      </c>
    </row>
    <row r="1276" spans="1:4" x14ac:dyDescent="0.2">
      <c r="A1276" s="28" t="s">
        <v>1303</v>
      </c>
      <c r="B1276" s="28" t="s">
        <v>604</v>
      </c>
      <c r="C1276" s="28" t="s">
        <v>1235</v>
      </c>
      <c r="D1276" s="28" t="s">
        <v>1045</v>
      </c>
    </row>
    <row r="1277" spans="1:4" x14ac:dyDescent="0.2">
      <c r="A1277" s="28"/>
      <c r="B1277" s="28"/>
      <c r="C1277" s="28"/>
      <c r="D1277" s="28" t="s">
        <v>1410</v>
      </c>
    </row>
    <row r="1278" spans="1:4" x14ac:dyDescent="0.2">
      <c r="A1278" s="28" t="s">
        <v>1304</v>
      </c>
      <c r="B1278" s="28" t="s">
        <v>605</v>
      </c>
      <c r="C1278" s="28" t="s">
        <v>1235</v>
      </c>
      <c r="D1278" s="28" t="s">
        <v>1045</v>
      </c>
    </row>
    <row r="1279" spans="1:4" x14ac:dyDescent="0.2">
      <c r="A1279" s="28"/>
      <c r="B1279" s="28"/>
      <c r="C1279" s="28"/>
      <c r="D1279" s="28" t="s">
        <v>948</v>
      </c>
    </row>
    <row r="1280" spans="1:4" x14ac:dyDescent="0.2">
      <c r="A1280" s="28" t="s">
        <v>1296</v>
      </c>
      <c r="B1280" s="28" t="s">
        <v>606</v>
      </c>
      <c r="C1280" s="28" t="s">
        <v>1235</v>
      </c>
      <c r="D1280" s="28" t="s">
        <v>1045</v>
      </c>
    </row>
    <row r="1281" spans="1:4" x14ac:dyDescent="0.2">
      <c r="A1281" s="28"/>
      <c r="B1281" s="28"/>
      <c r="C1281" s="28"/>
      <c r="D1281" s="28" t="s">
        <v>403</v>
      </c>
    </row>
    <row r="1282" spans="1:4" x14ac:dyDescent="0.2">
      <c r="A1282" s="28"/>
      <c r="B1282" s="28"/>
      <c r="C1282" s="28"/>
      <c r="D1282" s="28" t="s">
        <v>369</v>
      </c>
    </row>
    <row r="1283" spans="1:4" x14ac:dyDescent="0.2">
      <c r="A1283" s="28"/>
      <c r="B1283" s="28"/>
      <c r="C1283" s="28"/>
      <c r="D1283" s="28" t="s">
        <v>948</v>
      </c>
    </row>
    <row r="1284" spans="1:4" x14ac:dyDescent="0.2">
      <c r="A1284" s="28" t="s">
        <v>1305</v>
      </c>
      <c r="B1284" s="28" t="s">
        <v>607</v>
      </c>
      <c r="C1284" s="28" t="s">
        <v>1235</v>
      </c>
      <c r="D1284" s="28" t="s">
        <v>1045</v>
      </c>
    </row>
    <row r="1285" spans="1:4" x14ac:dyDescent="0.2">
      <c r="A1285" s="28"/>
      <c r="B1285" s="28"/>
      <c r="C1285" s="28"/>
      <c r="D1285" s="28" t="s">
        <v>403</v>
      </c>
    </row>
    <row r="1286" spans="1:4" x14ac:dyDescent="0.2">
      <c r="A1286" s="28" t="s">
        <v>1306</v>
      </c>
      <c r="B1286" s="28" t="s">
        <v>608</v>
      </c>
      <c r="C1286" s="28" t="s">
        <v>1235</v>
      </c>
      <c r="D1286" s="28" t="s">
        <v>1045</v>
      </c>
    </row>
    <row r="1287" spans="1:4" x14ac:dyDescent="0.2">
      <c r="A1287" s="28"/>
      <c r="B1287" s="28"/>
      <c r="C1287" s="28"/>
      <c r="D1287" s="28" t="s">
        <v>403</v>
      </c>
    </row>
    <row r="1288" spans="1:4" x14ac:dyDescent="0.2">
      <c r="A1288" s="28"/>
      <c r="B1288" s="28"/>
      <c r="C1288" s="28"/>
      <c r="D1288" s="28" t="s">
        <v>1410</v>
      </c>
    </row>
    <row r="1289" spans="1:4" x14ac:dyDescent="0.2">
      <c r="A1289" s="28"/>
      <c r="B1289" s="28"/>
      <c r="C1289" s="28"/>
      <c r="D1289" s="28" t="s">
        <v>948</v>
      </c>
    </row>
    <row r="1290" spans="1:4" x14ac:dyDescent="0.2">
      <c r="A1290" s="28" t="s">
        <v>1307</v>
      </c>
      <c r="B1290" s="28" t="s">
        <v>609</v>
      </c>
      <c r="C1290" s="28" t="s">
        <v>1235</v>
      </c>
      <c r="D1290" s="28" t="s">
        <v>1045</v>
      </c>
    </row>
    <row r="1291" spans="1:4" x14ac:dyDescent="0.2">
      <c r="A1291" s="28" t="s">
        <v>1308</v>
      </c>
      <c r="B1291" s="28" t="s">
        <v>610</v>
      </c>
      <c r="C1291" s="28" t="s">
        <v>1235</v>
      </c>
      <c r="D1291" s="28" t="s">
        <v>1045</v>
      </c>
    </row>
    <row r="1292" spans="1:4" x14ac:dyDescent="0.2">
      <c r="A1292" s="28"/>
      <c r="B1292" s="28"/>
      <c r="C1292" s="28"/>
      <c r="D1292" s="28" t="s">
        <v>403</v>
      </c>
    </row>
    <row r="1293" spans="1:4" x14ac:dyDescent="0.2">
      <c r="A1293" s="28"/>
      <c r="B1293" s="28"/>
      <c r="C1293" s="28"/>
      <c r="D1293" s="28" t="s">
        <v>369</v>
      </c>
    </row>
    <row r="1294" spans="1:4" x14ac:dyDescent="0.2">
      <c r="A1294" s="28"/>
      <c r="B1294" s="28"/>
      <c r="C1294" s="28"/>
      <c r="D1294" s="28" t="s">
        <v>948</v>
      </c>
    </row>
    <row r="1295" spans="1:4" x14ac:dyDescent="0.2">
      <c r="A1295" s="28" t="s">
        <v>1309</v>
      </c>
      <c r="B1295" s="28" t="s">
        <v>611</v>
      </c>
      <c r="C1295" s="28" t="s">
        <v>1235</v>
      </c>
      <c r="D1295" s="28" t="s">
        <v>1045</v>
      </c>
    </row>
    <row r="1296" spans="1:4" x14ac:dyDescent="0.2">
      <c r="A1296" s="28" t="s">
        <v>944</v>
      </c>
      <c r="B1296" s="28" t="s">
        <v>612</v>
      </c>
      <c r="C1296" s="28" t="s">
        <v>1235</v>
      </c>
      <c r="D1296" s="28" t="s">
        <v>1045</v>
      </c>
    </row>
    <row r="1297" spans="1:4" x14ac:dyDescent="0.2">
      <c r="A1297" s="28"/>
      <c r="B1297" s="28"/>
      <c r="C1297" s="28"/>
      <c r="D1297" s="28" t="s">
        <v>403</v>
      </c>
    </row>
    <row r="1298" spans="1:4" x14ac:dyDescent="0.2">
      <c r="A1298" s="28" t="s">
        <v>1310</v>
      </c>
      <c r="B1298" s="28" t="s">
        <v>613</v>
      </c>
      <c r="C1298" s="28" t="s">
        <v>1235</v>
      </c>
      <c r="D1298" s="28" t="s">
        <v>1045</v>
      </c>
    </row>
    <row r="1299" spans="1:4" x14ac:dyDescent="0.2">
      <c r="A1299" s="28" t="s">
        <v>1297</v>
      </c>
      <c r="B1299" s="28" t="s">
        <v>614</v>
      </c>
      <c r="C1299" s="28" t="s">
        <v>1235</v>
      </c>
      <c r="D1299" s="28" t="s">
        <v>1045</v>
      </c>
    </row>
    <row r="1300" spans="1:4" x14ac:dyDescent="0.2">
      <c r="A1300" s="28" t="s">
        <v>1298</v>
      </c>
      <c r="B1300" s="28" t="s">
        <v>615</v>
      </c>
      <c r="C1300" s="28" t="s">
        <v>1235</v>
      </c>
      <c r="D1300" s="28" t="s">
        <v>1045</v>
      </c>
    </row>
    <row r="1301" spans="1:4" x14ac:dyDescent="0.2">
      <c r="A1301" s="28"/>
      <c r="B1301" s="28"/>
      <c r="C1301" s="28"/>
      <c r="D1301" s="28" t="s">
        <v>403</v>
      </c>
    </row>
    <row r="1302" spans="1:4" x14ac:dyDescent="0.2">
      <c r="A1302" s="28"/>
      <c r="B1302" s="28"/>
      <c r="C1302" s="28"/>
      <c r="D1302" s="28" t="s">
        <v>369</v>
      </c>
    </row>
    <row r="1303" spans="1:4" x14ac:dyDescent="0.2">
      <c r="A1303" s="28"/>
      <c r="B1303" s="28"/>
      <c r="C1303" s="28"/>
      <c r="D1303" s="28" t="s">
        <v>948</v>
      </c>
    </row>
    <row r="1304" spans="1:4" x14ac:dyDescent="0.2">
      <c r="A1304" s="28" t="s">
        <v>1311</v>
      </c>
      <c r="B1304" s="28" t="s">
        <v>616</v>
      </c>
      <c r="C1304" s="28" t="s">
        <v>1235</v>
      </c>
      <c r="D1304" s="28" t="s">
        <v>1045</v>
      </c>
    </row>
    <row r="1305" spans="1:4" x14ac:dyDescent="0.2">
      <c r="A1305" s="28" t="s">
        <v>1312</v>
      </c>
      <c r="B1305" s="28" t="s">
        <v>617</v>
      </c>
      <c r="C1305" s="28" t="s">
        <v>1235</v>
      </c>
      <c r="D1305" s="28" t="s">
        <v>1045</v>
      </c>
    </row>
    <row r="1306" spans="1:4" x14ac:dyDescent="0.2">
      <c r="A1306" s="28"/>
      <c r="B1306" s="28"/>
      <c r="C1306" s="28"/>
      <c r="D1306" s="28" t="s">
        <v>403</v>
      </c>
    </row>
    <row r="1307" spans="1:4" x14ac:dyDescent="0.2">
      <c r="A1307" s="28"/>
      <c r="B1307" s="28"/>
      <c r="C1307" s="28"/>
      <c r="D1307" s="28" t="s">
        <v>948</v>
      </c>
    </row>
    <row r="1308" spans="1:4" x14ac:dyDescent="0.2">
      <c r="A1308" s="28" t="s">
        <v>1314</v>
      </c>
      <c r="B1308" s="28" t="s">
        <v>1271</v>
      </c>
      <c r="C1308" s="28" t="s">
        <v>1235</v>
      </c>
      <c r="D1308" s="28" t="s">
        <v>1049</v>
      </c>
    </row>
    <row r="1309" spans="1:4" x14ac:dyDescent="0.2">
      <c r="A1309" s="28"/>
      <c r="B1309" s="28"/>
      <c r="C1309" s="28"/>
      <c r="D1309" s="28" t="s">
        <v>1045</v>
      </c>
    </row>
    <row r="1310" spans="1:4" x14ac:dyDescent="0.2">
      <c r="A1310" s="28"/>
      <c r="B1310" s="28"/>
      <c r="C1310" s="28"/>
      <c r="D1310" s="28" t="s">
        <v>403</v>
      </c>
    </row>
    <row r="1311" spans="1:4" x14ac:dyDescent="0.2">
      <c r="A1311" s="28" t="s">
        <v>1315</v>
      </c>
      <c r="B1311" s="28" t="s">
        <v>1272</v>
      </c>
      <c r="C1311" s="28" t="s">
        <v>1235</v>
      </c>
      <c r="D1311" s="28" t="s">
        <v>1049</v>
      </c>
    </row>
    <row r="1312" spans="1:4" x14ac:dyDescent="0.2">
      <c r="A1312" s="28"/>
      <c r="B1312" s="28"/>
      <c r="C1312" s="28"/>
      <c r="D1312" s="28" t="s">
        <v>1045</v>
      </c>
    </row>
    <row r="1313" spans="1:4" x14ac:dyDescent="0.2">
      <c r="A1313" s="28"/>
      <c r="B1313" s="28"/>
      <c r="C1313" s="28"/>
      <c r="D1313" s="28" t="s">
        <v>403</v>
      </c>
    </row>
    <row r="1314" spans="1:4" x14ac:dyDescent="0.2">
      <c r="A1314" s="28"/>
      <c r="B1314" s="28"/>
      <c r="C1314" s="28"/>
      <c r="D1314" s="28" t="s">
        <v>1410</v>
      </c>
    </row>
    <row r="1315" spans="1:4" x14ac:dyDescent="0.2">
      <c r="A1315" s="28" t="s">
        <v>1320</v>
      </c>
      <c r="B1315" s="28" t="s">
        <v>1270</v>
      </c>
      <c r="C1315" s="28" t="s">
        <v>1235</v>
      </c>
      <c r="D1315" s="28" t="s">
        <v>1049</v>
      </c>
    </row>
    <row r="1316" spans="1:4" x14ac:dyDescent="0.2">
      <c r="A1316" s="28"/>
      <c r="B1316" s="28"/>
      <c r="C1316" s="28"/>
      <c r="D1316" s="28" t="s">
        <v>1045</v>
      </c>
    </row>
    <row r="1317" spans="1:4" x14ac:dyDescent="0.2">
      <c r="A1317" s="28"/>
      <c r="B1317" s="28"/>
      <c r="C1317" s="28"/>
      <c r="D1317" s="28" t="s">
        <v>403</v>
      </c>
    </row>
    <row r="1318" spans="1:4" x14ac:dyDescent="0.2">
      <c r="A1318" s="28"/>
      <c r="B1318" s="28"/>
      <c r="C1318" s="28"/>
      <c r="D1318" s="28" t="s">
        <v>1410</v>
      </c>
    </row>
    <row r="1319" spans="1:4" x14ac:dyDescent="0.2">
      <c r="A1319" s="28" t="s">
        <v>1316</v>
      </c>
      <c r="B1319" s="28" t="s">
        <v>1273</v>
      </c>
      <c r="C1319" s="28" t="s">
        <v>1235</v>
      </c>
      <c r="D1319" s="28" t="s">
        <v>1049</v>
      </c>
    </row>
    <row r="1320" spans="1:4" x14ac:dyDescent="0.2">
      <c r="A1320" s="28"/>
      <c r="B1320" s="28"/>
      <c r="C1320" s="28"/>
      <c r="D1320" s="28" t="s">
        <v>1045</v>
      </c>
    </row>
    <row r="1321" spans="1:4" x14ac:dyDescent="0.2">
      <c r="A1321" s="28"/>
      <c r="B1321" s="28"/>
      <c r="C1321" s="28"/>
      <c r="D1321" s="28" t="s">
        <v>403</v>
      </c>
    </row>
    <row r="1322" spans="1:4" x14ac:dyDescent="0.2">
      <c r="A1322" s="28"/>
      <c r="B1322" s="28"/>
      <c r="C1322" s="28"/>
      <c r="D1322" s="28" t="s">
        <v>1410</v>
      </c>
    </row>
    <row r="1323" spans="1:4" x14ac:dyDescent="0.2">
      <c r="A1323" s="28" t="s">
        <v>1329</v>
      </c>
      <c r="B1323" s="28" t="s">
        <v>38</v>
      </c>
      <c r="C1323" s="28" t="s">
        <v>1235</v>
      </c>
      <c r="D1323" s="28" t="s">
        <v>1049</v>
      </c>
    </row>
    <row r="1324" spans="1:4" x14ac:dyDescent="0.2">
      <c r="A1324" s="28"/>
      <c r="B1324" s="28"/>
      <c r="C1324" s="28"/>
      <c r="D1324" s="28" t="s">
        <v>1045</v>
      </c>
    </row>
    <row r="1325" spans="1:4" x14ac:dyDescent="0.2">
      <c r="A1325" s="28" t="s">
        <v>2559</v>
      </c>
      <c r="B1325" s="28" t="s">
        <v>1267</v>
      </c>
      <c r="C1325" s="28" t="s">
        <v>1235</v>
      </c>
      <c r="D1325" s="28" t="s">
        <v>1049</v>
      </c>
    </row>
    <row r="1326" spans="1:4" x14ac:dyDescent="0.2">
      <c r="A1326" s="28"/>
      <c r="B1326" s="28"/>
      <c r="C1326" s="28"/>
      <c r="D1326" s="28" t="s">
        <v>1045</v>
      </c>
    </row>
    <row r="1327" spans="1:4" x14ac:dyDescent="0.2">
      <c r="A1327" s="28" t="s">
        <v>757</v>
      </c>
      <c r="B1327" s="28" t="s">
        <v>758</v>
      </c>
      <c r="C1327" s="28" t="s">
        <v>1235</v>
      </c>
      <c r="D1327" s="28" t="s">
        <v>1049</v>
      </c>
    </row>
    <row r="1328" spans="1:4" x14ac:dyDescent="0.2">
      <c r="A1328" s="28"/>
      <c r="B1328" s="28"/>
      <c r="C1328" s="28"/>
      <c r="D1328" s="28" t="s">
        <v>1045</v>
      </c>
    </row>
    <row r="1329" spans="1:4" x14ac:dyDescent="0.2">
      <c r="A1329" s="28"/>
      <c r="B1329" s="28"/>
      <c r="C1329" s="28"/>
      <c r="D1329" s="28" t="s">
        <v>403</v>
      </c>
    </row>
    <row r="1330" spans="1:4" x14ac:dyDescent="0.2">
      <c r="A1330" s="28"/>
      <c r="B1330" s="28"/>
      <c r="C1330" s="28"/>
      <c r="D1330" s="28" t="s">
        <v>1410</v>
      </c>
    </row>
    <row r="1331" spans="1:4" x14ac:dyDescent="0.2">
      <c r="A1331" s="28" t="s">
        <v>2610</v>
      </c>
      <c r="B1331" s="28" t="s">
        <v>1336</v>
      </c>
      <c r="C1331" s="28" t="s">
        <v>1235</v>
      </c>
      <c r="D1331" s="28" t="s">
        <v>1045</v>
      </c>
    </row>
    <row r="1332" spans="1:4" x14ac:dyDescent="0.2">
      <c r="A1332" s="28"/>
      <c r="B1332" s="28"/>
      <c r="C1332" s="28"/>
      <c r="D1332" s="28" t="s">
        <v>403</v>
      </c>
    </row>
    <row r="1333" spans="1:4" x14ac:dyDescent="0.2">
      <c r="A1333" s="28" t="s">
        <v>2681</v>
      </c>
      <c r="B1333" s="28" t="s">
        <v>1848</v>
      </c>
      <c r="C1333" s="28" t="s">
        <v>1235</v>
      </c>
      <c r="D1333" s="28" t="s">
        <v>403</v>
      </c>
    </row>
    <row r="1334" spans="1:4" x14ac:dyDescent="0.2">
      <c r="A1334" s="28" t="s">
        <v>2547</v>
      </c>
      <c r="B1334" s="28" t="s">
        <v>1335</v>
      </c>
      <c r="C1334" s="28" t="s">
        <v>1235</v>
      </c>
      <c r="D1334" s="28" t="s">
        <v>1045</v>
      </c>
    </row>
    <row r="1335" spans="1:4" x14ac:dyDescent="0.2">
      <c r="A1335" s="28"/>
      <c r="B1335" s="28"/>
      <c r="C1335" s="28"/>
      <c r="D1335" s="28" t="s">
        <v>403</v>
      </c>
    </row>
    <row r="1336" spans="1:4" x14ac:dyDescent="0.2">
      <c r="A1336" s="28" t="s">
        <v>2735</v>
      </c>
      <c r="B1336" s="28" t="s">
        <v>22</v>
      </c>
      <c r="C1336" s="28" t="s">
        <v>1235</v>
      </c>
      <c r="D1336" s="28" t="s">
        <v>1046</v>
      </c>
    </row>
    <row r="1337" spans="1:4" x14ac:dyDescent="0.2">
      <c r="A1337" s="28"/>
      <c r="B1337" s="28"/>
      <c r="C1337" s="28"/>
      <c r="D1337" s="28" t="s">
        <v>403</v>
      </c>
    </row>
    <row r="1338" spans="1:4" x14ac:dyDescent="0.2">
      <c r="A1338" s="28" t="s">
        <v>2724</v>
      </c>
      <c r="B1338" s="28" t="s">
        <v>23</v>
      </c>
      <c r="C1338" s="28" t="s">
        <v>1235</v>
      </c>
      <c r="D1338" s="28" t="s">
        <v>1046</v>
      </c>
    </row>
    <row r="1339" spans="1:4" x14ac:dyDescent="0.2">
      <c r="A1339" s="28"/>
      <c r="B1339" s="28"/>
      <c r="C1339" s="28"/>
      <c r="D1339" s="28" t="s">
        <v>403</v>
      </c>
    </row>
    <row r="1340" spans="1:4" x14ac:dyDescent="0.2">
      <c r="A1340" s="28" t="s">
        <v>2729</v>
      </c>
      <c r="B1340" s="28" t="s">
        <v>24</v>
      </c>
      <c r="C1340" s="28" t="s">
        <v>1235</v>
      </c>
      <c r="D1340" s="28" t="s">
        <v>1046</v>
      </c>
    </row>
    <row r="1341" spans="1:4" x14ac:dyDescent="0.2">
      <c r="A1341" s="28"/>
      <c r="B1341" s="28"/>
      <c r="C1341" s="28"/>
      <c r="D1341" s="28" t="s">
        <v>403</v>
      </c>
    </row>
    <row r="1342" spans="1:4" x14ac:dyDescent="0.2">
      <c r="A1342" s="28" t="s">
        <v>2586</v>
      </c>
      <c r="B1342" s="28" t="s">
        <v>28</v>
      </c>
      <c r="C1342" s="28" t="s">
        <v>1235</v>
      </c>
      <c r="D1342" s="28" t="s">
        <v>403</v>
      </c>
    </row>
    <row r="1343" spans="1:4" x14ac:dyDescent="0.2">
      <c r="A1343" s="28" t="s">
        <v>547</v>
      </c>
      <c r="B1343" s="28" t="s">
        <v>760</v>
      </c>
      <c r="C1343" s="28" t="s">
        <v>1236</v>
      </c>
      <c r="D1343" s="28" t="s">
        <v>1045</v>
      </c>
    </row>
    <row r="1344" spans="1:4" x14ac:dyDescent="0.2">
      <c r="A1344" s="28"/>
      <c r="B1344" s="28"/>
      <c r="C1344" s="28"/>
      <c r="D1344" s="28" t="s">
        <v>403</v>
      </c>
    </row>
    <row r="1345" spans="1:4" x14ac:dyDescent="0.2">
      <c r="A1345" s="28"/>
      <c r="B1345" s="28"/>
      <c r="C1345" s="28"/>
      <c r="D1345" s="28" t="s">
        <v>369</v>
      </c>
    </row>
    <row r="1346" spans="1:4" x14ac:dyDescent="0.2">
      <c r="A1346" s="28" t="s">
        <v>2009</v>
      </c>
      <c r="B1346" s="28" t="s">
        <v>2010</v>
      </c>
      <c r="C1346" s="28" t="s">
        <v>1236</v>
      </c>
      <c r="D1346" s="28" t="s">
        <v>369</v>
      </c>
    </row>
    <row r="1347" spans="1:4" x14ac:dyDescent="0.2">
      <c r="A1347" s="28" t="s">
        <v>2011</v>
      </c>
      <c r="B1347" s="28" t="s">
        <v>2012</v>
      </c>
      <c r="C1347" s="28" t="s">
        <v>1236</v>
      </c>
      <c r="D1347" s="28" t="s">
        <v>369</v>
      </c>
    </row>
    <row r="1348" spans="1:4" x14ac:dyDescent="0.2">
      <c r="A1348" s="28" t="s">
        <v>166</v>
      </c>
      <c r="B1348" s="28" t="s">
        <v>761</v>
      </c>
      <c r="C1348" s="28" t="s">
        <v>1236</v>
      </c>
      <c r="D1348" s="28" t="s">
        <v>1049</v>
      </c>
    </row>
    <row r="1349" spans="1:4" x14ac:dyDescent="0.2">
      <c r="A1349" s="28"/>
      <c r="B1349" s="28"/>
      <c r="C1349" s="28"/>
      <c r="D1349" s="28" t="s">
        <v>1045</v>
      </c>
    </row>
    <row r="1350" spans="1:4" x14ac:dyDescent="0.2">
      <c r="A1350" s="28"/>
      <c r="B1350" s="28"/>
      <c r="C1350" s="28"/>
      <c r="D1350" s="28" t="s">
        <v>1576</v>
      </c>
    </row>
    <row r="1351" spans="1:4" x14ac:dyDescent="0.2">
      <c r="A1351" s="28"/>
      <c r="B1351" s="28"/>
      <c r="C1351" s="28"/>
      <c r="D1351" s="28" t="s">
        <v>403</v>
      </c>
    </row>
    <row r="1352" spans="1:4" x14ac:dyDescent="0.2">
      <c r="A1352" s="28"/>
      <c r="B1352" s="28"/>
      <c r="C1352" s="28"/>
      <c r="D1352" s="28" t="s">
        <v>369</v>
      </c>
    </row>
    <row r="1353" spans="1:4" x14ac:dyDescent="0.2">
      <c r="A1353" s="28" t="s">
        <v>1383</v>
      </c>
      <c r="B1353" s="28" t="s">
        <v>763</v>
      </c>
      <c r="C1353" s="28" t="s">
        <v>1236</v>
      </c>
      <c r="D1353" s="28" t="s">
        <v>369</v>
      </c>
    </row>
    <row r="1354" spans="1:4" x14ac:dyDescent="0.2">
      <c r="A1354" s="28" t="s">
        <v>1450</v>
      </c>
      <c r="B1354" s="28" t="s">
        <v>762</v>
      </c>
      <c r="C1354" s="28" t="s">
        <v>1236</v>
      </c>
      <c r="D1354" s="28" t="s">
        <v>369</v>
      </c>
    </row>
    <row r="1355" spans="1:4" x14ac:dyDescent="0.2">
      <c r="A1355" s="28" t="s">
        <v>1091</v>
      </c>
      <c r="B1355" s="28" t="s">
        <v>1095</v>
      </c>
      <c r="C1355" s="28" t="s">
        <v>1236</v>
      </c>
      <c r="D1355" s="28" t="s">
        <v>1045</v>
      </c>
    </row>
    <row r="1356" spans="1:4" x14ac:dyDescent="0.2">
      <c r="A1356" s="28"/>
      <c r="B1356" s="28"/>
      <c r="C1356" s="28"/>
      <c r="D1356" s="28" t="s">
        <v>369</v>
      </c>
    </row>
    <row r="1357" spans="1:4" x14ac:dyDescent="0.2">
      <c r="A1357" s="28" t="s">
        <v>1384</v>
      </c>
      <c r="B1357" s="28" t="s">
        <v>1385</v>
      </c>
      <c r="C1357" s="28" t="s">
        <v>1236</v>
      </c>
      <c r="D1357" s="28" t="s">
        <v>1045</v>
      </c>
    </row>
    <row r="1358" spans="1:4" x14ac:dyDescent="0.2">
      <c r="A1358" s="28"/>
      <c r="B1358" s="28"/>
      <c r="C1358" s="28"/>
      <c r="D1358" s="28" t="s">
        <v>369</v>
      </c>
    </row>
    <row r="1359" spans="1:4" x14ac:dyDescent="0.2">
      <c r="A1359" s="28" t="s">
        <v>1090</v>
      </c>
      <c r="B1359" s="28" t="s">
        <v>1094</v>
      </c>
      <c r="C1359" s="28" t="s">
        <v>1236</v>
      </c>
      <c r="D1359" s="28" t="s">
        <v>1045</v>
      </c>
    </row>
    <row r="1360" spans="1:4" x14ac:dyDescent="0.2">
      <c r="A1360" s="28"/>
      <c r="B1360" s="28"/>
      <c r="C1360" s="28"/>
      <c r="D1360" s="28" t="s">
        <v>369</v>
      </c>
    </row>
    <row r="1361" spans="1:4" x14ac:dyDescent="0.2">
      <c r="A1361" s="28" t="s">
        <v>764</v>
      </c>
      <c r="B1361" s="28" t="s">
        <v>765</v>
      </c>
      <c r="C1361" s="28" t="s">
        <v>1236</v>
      </c>
      <c r="D1361" s="28" t="s">
        <v>1045</v>
      </c>
    </row>
    <row r="1362" spans="1:4" x14ac:dyDescent="0.2">
      <c r="A1362" s="28"/>
      <c r="B1362" s="28"/>
      <c r="C1362" s="28"/>
      <c r="D1362" s="28" t="s">
        <v>1047</v>
      </c>
    </row>
    <row r="1363" spans="1:4" x14ac:dyDescent="0.2">
      <c r="A1363" s="28"/>
      <c r="B1363" s="28"/>
      <c r="C1363" s="28"/>
      <c r="D1363" s="28" t="s">
        <v>369</v>
      </c>
    </row>
    <row r="1364" spans="1:4" x14ac:dyDescent="0.2">
      <c r="A1364" s="28" t="s">
        <v>721</v>
      </c>
      <c r="B1364" s="28" t="s">
        <v>843</v>
      </c>
      <c r="C1364" s="28" t="s">
        <v>1236</v>
      </c>
      <c r="D1364" s="28" t="s">
        <v>1045</v>
      </c>
    </row>
    <row r="1365" spans="1:4" x14ac:dyDescent="0.2">
      <c r="A1365" s="28"/>
      <c r="B1365" s="28"/>
      <c r="C1365" s="28"/>
      <c r="D1365" s="28" t="s">
        <v>1047</v>
      </c>
    </row>
    <row r="1366" spans="1:4" x14ac:dyDescent="0.2">
      <c r="A1366" s="28"/>
      <c r="B1366" s="28"/>
      <c r="C1366" s="28"/>
      <c r="D1366" s="28" t="s">
        <v>369</v>
      </c>
    </row>
    <row r="1367" spans="1:4" x14ac:dyDescent="0.2">
      <c r="A1367" s="28" t="s">
        <v>2479</v>
      </c>
      <c r="B1367" s="28" t="s">
        <v>2480</v>
      </c>
      <c r="C1367" s="28" t="s">
        <v>1236</v>
      </c>
      <c r="D1367" s="28" t="s">
        <v>369</v>
      </c>
    </row>
    <row r="1368" spans="1:4" x14ac:dyDescent="0.2">
      <c r="A1368" s="28" t="s">
        <v>2481</v>
      </c>
      <c r="B1368" s="28" t="s">
        <v>2482</v>
      </c>
      <c r="C1368" s="28" t="s">
        <v>1236</v>
      </c>
      <c r="D1368" s="28" t="s">
        <v>369</v>
      </c>
    </row>
    <row r="1369" spans="1:4" x14ac:dyDescent="0.2">
      <c r="A1369" s="28" t="s">
        <v>1451</v>
      </c>
      <c r="B1369" s="28" t="s">
        <v>844</v>
      </c>
      <c r="C1369" s="28" t="s">
        <v>1236</v>
      </c>
      <c r="D1369" s="28" t="s">
        <v>1045</v>
      </c>
    </row>
    <row r="1370" spans="1:4" x14ac:dyDescent="0.2">
      <c r="A1370" s="28"/>
      <c r="B1370" s="28"/>
      <c r="C1370" s="28"/>
      <c r="D1370" s="28" t="s">
        <v>403</v>
      </c>
    </row>
    <row r="1371" spans="1:4" x14ac:dyDescent="0.2">
      <c r="A1371" s="28"/>
      <c r="B1371" s="28"/>
      <c r="C1371" s="28"/>
      <c r="D1371" s="28" t="s">
        <v>369</v>
      </c>
    </row>
    <row r="1372" spans="1:4" x14ac:dyDescent="0.2">
      <c r="A1372" s="28" t="s">
        <v>1327</v>
      </c>
      <c r="B1372" s="28" t="s">
        <v>845</v>
      </c>
      <c r="C1372" s="28" t="s">
        <v>1236</v>
      </c>
      <c r="D1372" s="28" t="s">
        <v>369</v>
      </c>
    </row>
    <row r="1373" spans="1:4" x14ac:dyDescent="0.2">
      <c r="A1373" s="28" t="s">
        <v>1452</v>
      </c>
      <c r="B1373" s="28" t="s">
        <v>456</v>
      </c>
      <c r="C1373" s="28" t="s">
        <v>1236</v>
      </c>
      <c r="D1373" s="28" t="s">
        <v>1045</v>
      </c>
    </row>
    <row r="1374" spans="1:4" x14ac:dyDescent="0.2">
      <c r="A1374" s="28"/>
      <c r="B1374" s="28"/>
      <c r="C1374" s="28"/>
      <c r="D1374" s="28" t="s">
        <v>369</v>
      </c>
    </row>
    <row r="1375" spans="1:4" x14ac:dyDescent="0.2">
      <c r="A1375" s="28" t="s">
        <v>1453</v>
      </c>
      <c r="B1375" s="28" t="s">
        <v>302</v>
      </c>
      <c r="C1375" s="28" t="s">
        <v>1236</v>
      </c>
      <c r="D1375" s="28" t="s">
        <v>1045</v>
      </c>
    </row>
    <row r="1376" spans="1:4" x14ac:dyDescent="0.2">
      <c r="A1376" s="28"/>
      <c r="B1376" s="28"/>
      <c r="C1376" s="28"/>
      <c r="D1376" s="28" t="s">
        <v>369</v>
      </c>
    </row>
    <row r="1377" spans="1:4" x14ac:dyDescent="0.2">
      <c r="A1377" s="28" t="s">
        <v>701</v>
      </c>
      <c r="B1377" s="28" t="s">
        <v>823</v>
      </c>
      <c r="C1377" s="28" t="s">
        <v>1236</v>
      </c>
      <c r="D1377" s="28" t="s">
        <v>1045</v>
      </c>
    </row>
    <row r="1378" spans="1:4" x14ac:dyDescent="0.2">
      <c r="A1378" s="28"/>
      <c r="B1378" s="28"/>
      <c r="C1378" s="28"/>
      <c r="D1378" s="28" t="s">
        <v>1047</v>
      </c>
    </row>
    <row r="1379" spans="1:4" x14ac:dyDescent="0.2">
      <c r="A1379" s="28"/>
      <c r="B1379" s="28"/>
      <c r="C1379" s="28"/>
      <c r="D1379" s="28" t="s">
        <v>369</v>
      </c>
    </row>
    <row r="1380" spans="1:4" x14ac:dyDescent="0.2">
      <c r="A1380" s="28" t="s">
        <v>945</v>
      </c>
      <c r="B1380" s="28" t="s">
        <v>942</v>
      </c>
      <c r="C1380" s="28" t="s">
        <v>1236</v>
      </c>
      <c r="D1380" s="28" t="s">
        <v>1045</v>
      </c>
    </row>
    <row r="1381" spans="1:4" x14ac:dyDescent="0.2">
      <c r="A1381" s="28"/>
      <c r="B1381" s="28"/>
      <c r="C1381" s="28"/>
      <c r="D1381" s="28" t="s">
        <v>1047</v>
      </c>
    </row>
    <row r="1382" spans="1:4" x14ac:dyDescent="0.2">
      <c r="A1382" s="28" t="s">
        <v>946</v>
      </c>
      <c r="B1382" s="28" t="s">
        <v>943</v>
      </c>
      <c r="C1382" s="28" t="s">
        <v>1236</v>
      </c>
      <c r="D1382" s="28" t="s">
        <v>403</v>
      </c>
    </row>
    <row r="1383" spans="1:4" x14ac:dyDescent="0.2">
      <c r="A1383" s="28" t="s">
        <v>1089</v>
      </c>
      <c r="B1383" s="28" t="s">
        <v>1093</v>
      </c>
      <c r="C1383" s="28" t="s">
        <v>1236</v>
      </c>
      <c r="D1383" s="28" t="s">
        <v>369</v>
      </c>
    </row>
    <row r="1384" spans="1:4" x14ac:dyDescent="0.2">
      <c r="A1384" s="28" t="s">
        <v>2070</v>
      </c>
      <c r="B1384" s="28" t="s">
        <v>846</v>
      </c>
      <c r="C1384" s="28" t="s">
        <v>1236</v>
      </c>
      <c r="D1384" s="28" t="s">
        <v>1045</v>
      </c>
    </row>
    <row r="1385" spans="1:4" x14ac:dyDescent="0.2">
      <c r="A1385" s="28"/>
      <c r="B1385" s="28"/>
      <c r="C1385" s="28"/>
      <c r="D1385" s="28" t="s">
        <v>403</v>
      </c>
    </row>
    <row r="1386" spans="1:4" x14ac:dyDescent="0.2">
      <c r="A1386" s="28"/>
      <c r="B1386" s="28"/>
      <c r="C1386" s="28"/>
      <c r="D1386" s="28" t="s">
        <v>369</v>
      </c>
    </row>
    <row r="1387" spans="1:4" x14ac:dyDescent="0.2">
      <c r="A1387" s="28" t="s">
        <v>2071</v>
      </c>
      <c r="B1387" s="28" t="s">
        <v>847</v>
      </c>
      <c r="C1387" s="28" t="s">
        <v>1236</v>
      </c>
      <c r="D1387" s="28" t="s">
        <v>1045</v>
      </c>
    </row>
    <row r="1388" spans="1:4" x14ac:dyDescent="0.2">
      <c r="A1388" s="28"/>
      <c r="B1388" s="28"/>
      <c r="C1388" s="28"/>
      <c r="D1388" s="28" t="s">
        <v>1046</v>
      </c>
    </row>
    <row r="1389" spans="1:4" x14ac:dyDescent="0.2">
      <c r="A1389" s="28"/>
      <c r="B1389" s="28"/>
      <c r="C1389" s="28"/>
      <c r="D1389" s="28" t="s">
        <v>403</v>
      </c>
    </row>
    <row r="1390" spans="1:4" x14ac:dyDescent="0.2">
      <c r="A1390" s="28"/>
      <c r="B1390" s="28"/>
      <c r="C1390" s="28"/>
      <c r="D1390" s="28" t="s">
        <v>369</v>
      </c>
    </row>
    <row r="1391" spans="1:4" x14ac:dyDescent="0.2">
      <c r="A1391" s="28" t="s">
        <v>2072</v>
      </c>
      <c r="B1391" s="28" t="s">
        <v>848</v>
      </c>
      <c r="C1391" s="28" t="s">
        <v>1236</v>
      </c>
      <c r="D1391" s="28" t="s">
        <v>1045</v>
      </c>
    </row>
    <row r="1392" spans="1:4" x14ac:dyDescent="0.2">
      <c r="A1392" s="28"/>
      <c r="B1392" s="28"/>
      <c r="C1392" s="28"/>
      <c r="D1392" s="28" t="s">
        <v>403</v>
      </c>
    </row>
    <row r="1393" spans="1:4" x14ac:dyDescent="0.2">
      <c r="A1393" s="28"/>
      <c r="B1393" s="28"/>
      <c r="C1393" s="28"/>
      <c r="D1393" s="28" t="s">
        <v>369</v>
      </c>
    </row>
    <row r="1394" spans="1:4" x14ac:dyDescent="0.2">
      <c r="A1394" s="28" t="s">
        <v>2073</v>
      </c>
      <c r="B1394" s="28" t="s">
        <v>849</v>
      </c>
      <c r="C1394" s="28" t="s">
        <v>1236</v>
      </c>
      <c r="D1394" s="28" t="s">
        <v>1045</v>
      </c>
    </row>
    <row r="1395" spans="1:4" x14ac:dyDescent="0.2">
      <c r="A1395" s="28"/>
      <c r="B1395" s="28"/>
      <c r="C1395" s="28"/>
      <c r="D1395" s="28" t="s">
        <v>1046</v>
      </c>
    </row>
    <row r="1396" spans="1:4" x14ac:dyDescent="0.2">
      <c r="A1396" s="28"/>
      <c r="B1396" s="28"/>
      <c r="C1396" s="28"/>
      <c r="D1396" s="28" t="s">
        <v>403</v>
      </c>
    </row>
    <row r="1397" spans="1:4" x14ac:dyDescent="0.2">
      <c r="A1397" s="28"/>
      <c r="B1397" s="28"/>
      <c r="C1397" s="28"/>
      <c r="D1397" s="28" t="s">
        <v>369</v>
      </c>
    </row>
    <row r="1398" spans="1:4" x14ac:dyDescent="0.2">
      <c r="A1398" s="28" t="s">
        <v>2074</v>
      </c>
      <c r="B1398" s="28" t="s">
        <v>850</v>
      </c>
      <c r="C1398" s="28" t="s">
        <v>1236</v>
      </c>
      <c r="D1398" s="28" t="s">
        <v>1045</v>
      </c>
    </row>
    <row r="1399" spans="1:4" x14ac:dyDescent="0.2">
      <c r="A1399" s="28"/>
      <c r="B1399" s="28"/>
      <c r="C1399" s="28"/>
      <c r="D1399" s="28" t="s">
        <v>403</v>
      </c>
    </row>
    <row r="1400" spans="1:4" x14ac:dyDescent="0.2">
      <c r="A1400" s="28"/>
      <c r="B1400" s="28"/>
      <c r="C1400" s="28"/>
      <c r="D1400" s="28" t="s">
        <v>369</v>
      </c>
    </row>
    <row r="1401" spans="1:4" x14ac:dyDescent="0.2">
      <c r="A1401" s="28" t="s">
        <v>2075</v>
      </c>
      <c r="B1401" s="28" t="s">
        <v>851</v>
      </c>
      <c r="C1401" s="28" t="s">
        <v>1236</v>
      </c>
      <c r="D1401" s="28" t="s">
        <v>1045</v>
      </c>
    </row>
    <row r="1402" spans="1:4" x14ac:dyDescent="0.2">
      <c r="A1402" s="28"/>
      <c r="B1402" s="28"/>
      <c r="C1402" s="28"/>
      <c r="D1402" s="28" t="s">
        <v>403</v>
      </c>
    </row>
    <row r="1403" spans="1:4" x14ac:dyDescent="0.2">
      <c r="A1403" s="28"/>
      <c r="B1403" s="28"/>
      <c r="C1403" s="28"/>
      <c r="D1403" s="28" t="s">
        <v>369</v>
      </c>
    </row>
    <row r="1404" spans="1:4" x14ac:dyDescent="0.2">
      <c r="A1404" s="28" t="s">
        <v>303</v>
      </c>
      <c r="B1404" s="28" t="s">
        <v>304</v>
      </c>
      <c r="C1404" s="28" t="s">
        <v>1236</v>
      </c>
      <c r="D1404" s="28" t="s">
        <v>1045</v>
      </c>
    </row>
    <row r="1405" spans="1:4" x14ac:dyDescent="0.2">
      <c r="A1405" s="28"/>
      <c r="B1405" s="28"/>
      <c r="C1405" s="28"/>
      <c r="D1405" s="28" t="s">
        <v>403</v>
      </c>
    </row>
    <row r="1406" spans="1:4" x14ac:dyDescent="0.2">
      <c r="A1406" s="28"/>
      <c r="B1406" s="28"/>
      <c r="C1406" s="28"/>
      <c r="D1406" s="28" t="s">
        <v>369</v>
      </c>
    </row>
    <row r="1407" spans="1:4" x14ac:dyDescent="0.2">
      <c r="A1407" s="28" t="s">
        <v>2001</v>
      </c>
      <c r="B1407" s="28" t="s">
        <v>2002</v>
      </c>
      <c r="C1407" s="28" t="s">
        <v>1236</v>
      </c>
      <c r="D1407" s="28" t="s">
        <v>1045</v>
      </c>
    </row>
    <row r="1408" spans="1:4" x14ac:dyDescent="0.2">
      <c r="A1408" s="28"/>
      <c r="B1408" s="28"/>
      <c r="C1408" s="28"/>
      <c r="D1408" s="28" t="s">
        <v>369</v>
      </c>
    </row>
    <row r="1409" spans="1:4" x14ac:dyDescent="0.2">
      <c r="A1409" s="28" t="s">
        <v>2003</v>
      </c>
      <c r="B1409" s="28" t="s">
        <v>2004</v>
      </c>
      <c r="C1409" s="28" t="s">
        <v>1236</v>
      </c>
      <c r="D1409" s="28" t="s">
        <v>1045</v>
      </c>
    </row>
    <row r="1410" spans="1:4" x14ac:dyDescent="0.2">
      <c r="A1410" s="28"/>
      <c r="B1410" s="28"/>
      <c r="C1410" s="28"/>
      <c r="D1410" s="28" t="s">
        <v>369</v>
      </c>
    </row>
    <row r="1411" spans="1:4" x14ac:dyDescent="0.2">
      <c r="A1411" s="28" t="s">
        <v>2005</v>
      </c>
      <c r="B1411" s="28" t="s">
        <v>2006</v>
      </c>
      <c r="C1411" s="28" t="s">
        <v>1236</v>
      </c>
      <c r="D1411" s="28" t="s">
        <v>1045</v>
      </c>
    </row>
    <row r="1412" spans="1:4" x14ac:dyDescent="0.2">
      <c r="A1412" s="28"/>
      <c r="B1412" s="28"/>
      <c r="C1412" s="28"/>
      <c r="D1412" s="28" t="s">
        <v>369</v>
      </c>
    </row>
    <row r="1413" spans="1:4" x14ac:dyDescent="0.2">
      <c r="A1413" s="28" t="s">
        <v>852</v>
      </c>
      <c r="B1413" s="28" t="s">
        <v>853</v>
      </c>
      <c r="C1413" s="28" t="s">
        <v>1236</v>
      </c>
      <c r="D1413" s="28" t="s">
        <v>369</v>
      </c>
    </row>
    <row r="1414" spans="1:4" x14ac:dyDescent="0.2">
      <c r="A1414" s="28" t="s">
        <v>2076</v>
      </c>
      <c r="B1414" s="28" t="s">
        <v>858</v>
      </c>
      <c r="C1414" s="28" t="s">
        <v>1236</v>
      </c>
      <c r="D1414" s="28" t="s">
        <v>1045</v>
      </c>
    </row>
    <row r="1415" spans="1:4" x14ac:dyDescent="0.2">
      <c r="A1415" s="28"/>
      <c r="B1415" s="28"/>
      <c r="C1415" s="28"/>
      <c r="D1415" s="28" t="s">
        <v>403</v>
      </c>
    </row>
    <row r="1416" spans="1:4" x14ac:dyDescent="0.2">
      <c r="A1416" s="28"/>
      <c r="B1416" s="28"/>
      <c r="C1416" s="28"/>
      <c r="D1416" s="28" t="s">
        <v>369</v>
      </c>
    </row>
    <row r="1417" spans="1:4" x14ac:dyDescent="0.2">
      <c r="A1417" s="28" t="s">
        <v>2077</v>
      </c>
      <c r="B1417" s="28" t="s">
        <v>859</v>
      </c>
      <c r="C1417" s="28" t="s">
        <v>1236</v>
      </c>
      <c r="D1417" s="28" t="s">
        <v>403</v>
      </c>
    </row>
    <row r="1418" spans="1:4" x14ac:dyDescent="0.2">
      <c r="A1418" s="28"/>
      <c r="B1418" s="28"/>
      <c r="C1418" s="28"/>
      <c r="D1418" s="28" t="s">
        <v>369</v>
      </c>
    </row>
    <row r="1419" spans="1:4" x14ac:dyDescent="0.2">
      <c r="A1419" s="28" t="s">
        <v>1761</v>
      </c>
      <c r="B1419" s="28" t="s">
        <v>327</v>
      </c>
      <c r="C1419" s="28" t="s">
        <v>1236</v>
      </c>
      <c r="D1419" s="28" t="s">
        <v>403</v>
      </c>
    </row>
    <row r="1420" spans="1:4" x14ac:dyDescent="0.2">
      <c r="A1420" s="28"/>
      <c r="B1420" s="28"/>
      <c r="C1420" s="28"/>
      <c r="D1420" s="28" t="s">
        <v>369</v>
      </c>
    </row>
    <row r="1421" spans="1:4" x14ac:dyDescent="0.2">
      <c r="A1421" s="28" t="s">
        <v>860</v>
      </c>
      <c r="B1421" s="28" t="s">
        <v>861</v>
      </c>
      <c r="C1421" s="28" t="s">
        <v>1236</v>
      </c>
      <c r="D1421" s="28" t="s">
        <v>1045</v>
      </c>
    </row>
    <row r="1422" spans="1:4" x14ac:dyDescent="0.2">
      <c r="A1422" s="28"/>
      <c r="B1422" s="28"/>
      <c r="C1422" s="28"/>
      <c r="D1422" s="28" t="s">
        <v>369</v>
      </c>
    </row>
    <row r="1423" spans="1:4" x14ac:dyDescent="0.2">
      <c r="A1423" s="28" t="s">
        <v>227</v>
      </c>
      <c r="B1423" s="28" t="s">
        <v>228</v>
      </c>
      <c r="C1423" s="28" t="s">
        <v>1236</v>
      </c>
      <c r="D1423" s="28" t="s">
        <v>369</v>
      </c>
    </row>
    <row r="1424" spans="1:4" x14ac:dyDescent="0.2">
      <c r="A1424" s="28" t="s">
        <v>229</v>
      </c>
      <c r="B1424" s="28" t="s">
        <v>230</v>
      </c>
      <c r="C1424" s="28" t="s">
        <v>1236</v>
      </c>
      <c r="D1424" s="28" t="s">
        <v>1045</v>
      </c>
    </row>
    <row r="1425" spans="1:4" x14ac:dyDescent="0.2">
      <c r="A1425" s="28"/>
      <c r="B1425" s="28"/>
      <c r="C1425" s="28"/>
      <c r="D1425" s="28" t="s">
        <v>1576</v>
      </c>
    </row>
    <row r="1426" spans="1:4" x14ac:dyDescent="0.2">
      <c r="A1426" s="28"/>
      <c r="B1426" s="28"/>
      <c r="C1426" s="28"/>
      <c r="D1426" s="28" t="s">
        <v>403</v>
      </c>
    </row>
    <row r="1427" spans="1:4" x14ac:dyDescent="0.2">
      <c r="A1427" s="28"/>
      <c r="B1427" s="28"/>
      <c r="C1427" s="28"/>
      <c r="D1427" s="28" t="s">
        <v>369</v>
      </c>
    </row>
    <row r="1428" spans="1:4" x14ac:dyDescent="0.2">
      <c r="A1428" s="28" t="s">
        <v>1454</v>
      </c>
      <c r="B1428" s="28" t="s">
        <v>1455</v>
      </c>
      <c r="C1428" s="28" t="s">
        <v>1236</v>
      </c>
      <c r="D1428" s="28" t="s">
        <v>369</v>
      </c>
    </row>
    <row r="1429" spans="1:4" x14ac:dyDescent="0.2">
      <c r="A1429" s="28" t="s">
        <v>681</v>
      </c>
      <c r="B1429" s="28" t="s">
        <v>682</v>
      </c>
      <c r="C1429" s="28" t="s">
        <v>1236</v>
      </c>
      <c r="D1429" s="28" t="s">
        <v>369</v>
      </c>
    </row>
    <row r="1430" spans="1:4" x14ac:dyDescent="0.2">
      <c r="A1430" s="28" t="s">
        <v>548</v>
      </c>
      <c r="B1430" s="28" t="s">
        <v>231</v>
      </c>
      <c r="C1430" s="28" t="s">
        <v>1236</v>
      </c>
      <c r="D1430" s="28" t="s">
        <v>1049</v>
      </c>
    </row>
    <row r="1431" spans="1:4" x14ac:dyDescent="0.2">
      <c r="A1431" s="28"/>
      <c r="B1431" s="28"/>
      <c r="C1431" s="28"/>
      <c r="D1431" s="28" t="s">
        <v>1045</v>
      </c>
    </row>
    <row r="1432" spans="1:4" x14ac:dyDescent="0.2">
      <c r="A1432" s="28"/>
      <c r="B1432" s="28"/>
      <c r="C1432" s="28"/>
      <c r="D1432" s="28" t="s">
        <v>1046</v>
      </c>
    </row>
    <row r="1433" spans="1:4" x14ac:dyDescent="0.2">
      <c r="A1433" s="28"/>
      <c r="B1433" s="28"/>
      <c r="C1433" s="28"/>
      <c r="D1433" s="28" t="s">
        <v>369</v>
      </c>
    </row>
    <row r="1434" spans="1:4" x14ac:dyDescent="0.2">
      <c r="A1434" s="28" t="s">
        <v>232</v>
      </c>
      <c r="B1434" s="28" t="s">
        <v>233</v>
      </c>
      <c r="C1434" s="28" t="s">
        <v>1236</v>
      </c>
      <c r="D1434" s="28" t="s">
        <v>1045</v>
      </c>
    </row>
    <row r="1435" spans="1:4" x14ac:dyDescent="0.2">
      <c r="A1435" s="28"/>
      <c r="B1435" s="28"/>
      <c r="C1435" s="28"/>
      <c r="D1435" s="28" t="s">
        <v>1047</v>
      </c>
    </row>
    <row r="1436" spans="1:4" x14ac:dyDescent="0.2">
      <c r="A1436" s="28"/>
      <c r="B1436" s="28"/>
      <c r="C1436" s="28"/>
      <c r="D1436" s="28" t="s">
        <v>369</v>
      </c>
    </row>
    <row r="1437" spans="1:4" x14ac:dyDescent="0.2">
      <c r="A1437" s="28" t="s">
        <v>1456</v>
      </c>
      <c r="B1437" s="28" t="s">
        <v>234</v>
      </c>
      <c r="C1437" s="28" t="s">
        <v>1236</v>
      </c>
      <c r="D1437" s="28" t="s">
        <v>1045</v>
      </c>
    </row>
    <row r="1438" spans="1:4" x14ac:dyDescent="0.2">
      <c r="A1438" s="28"/>
      <c r="B1438" s="28"/>
      <c r="C1438" s="28"/>
      <c r="D1438" s="28" t="s">
        <v>1047</v>
      </c>
    </row>
    <row r="1439" spans="1:4" x14ac:dyDescent="0.2">
      <c r="A1439" s="28"/>
      <c r="B1439" s="28"/>
      <c r="C1439" s="28"/>
      <c r="D1439" s="28" t="s">
        <v>369</v>
      </c>
    </row>
    <row r="1440" spans="1:4" x14ac:dyDescent="0.2">
      <c r="A1440" s="28" t="s">
        <v>2773</v>
      </c>
      <c r="B1440" s="28" t="s">
        <v>1338</v>
      </c>
      <c r="C1440" s="28" t="s">
        <v>1236</v>
      </c>
      <c r="D1440" s="28" t="s">
        <v>403</v>
      </c>
    </row>
    <row r="1441" spans="1:4" x14ac:dyDescent="0.2">
      <c r="A1441" s="28"/>
      <c r="B1441" s="28"/>
      <c r="C1441" s="28"/>
      <c r="D1441" s="28" t="s">
        <v>369</v>
      </c>
    </row>
    <row r="1442" spans="1:4" x14ac:dyDescent="0.2">
      <c r="A1442" s="28" t="s">
        <v>294</v>
      </c>
      <c r="B1442" s="28" t="s">
        <v>295</v>
      </c>
      <c r="C1442" s="28" t="s">
        <v>1236</v>
      </c>
      <c r="D1442" s="28" t="s">
        <v>1045</v>
      </c>
    </row>
    <row r="1443" spans="1:4" x14ac:dyDescent="0.2">
      <c r="A1443" s="28"/>
      <c r="B1443" s="28"/>
      <c r="C1443" s="28"/>
      <c r="D1443" s="28" t="s">
        <v>403</v>
      </c>
    </row>
    <row r="1444" spans="1:4" x14ac:dyDescent="0.2">
      <c r="A1444" s="28"/>
      <c r="B1444" s="28"/>
      <c r="C1444" s="28"/>
      <c r="D1444" s="28" t="s">
        <v>369</v>
      </c>
    </row>
    <row r="1445" spans="1:4" x14ac:dyDescent="0.2">
      <c r="A1445" s="28" t="s">
        <v>31</v>
      </c>
      <c r="B1445" s="28" t="s">
        <v>235</v>
      </c>
      <c r="C1445" s="28" t="s">
        <v>1236</v>
      </c>
      <c r="D1445" s="28" t="s">
        <v>1045</v>
      </c>
    </row>
    <row r="1446" spans="1:4" x14ac:dyDescent="0.2">
      <c r="A1446" s="28"/>
      <c r="B1446" s="28"/>
      <c r="C1446" s="28"/>
      <c r="D1446" s="28" t="s">
        <v>1576</v>
      </c>
    </row>
    <row r="1447" spans="1:4" x14ac:dyDescent="0.2">
      <c r="A1447" s="28"/>
      <c r="B1447" s="28"/>
      <c r="C1447" s="28"/>
      <c r="D1447" s="28" t="s">
        <v>403</v>
      </c>
    </row>
    <row r="1448" spans="1:4" x14ac:dyDescent="0.2">
      <c r="A1448" s="28"/>
      <c r="B1448" s="28"/>
      <c r="C1448" s="28"/>
      <c r="D1448" s="28" t="s">
        <v>369</v>
      </c>
    </row>
    <row r="1449" spans="1:4" x14ac:dyDescent="0.2">
      <c r="A1449" s="28" t="s">
        <v>1857</v>
      </c>
      <c r="B1449" s="28" t="s">
        <v>1858</v>
      </c>
      <c r="C1449" s="28" t="s">
        <v>1236</v>
      </c>
      <c r="D1449" s="28" t="s">
        <v>369</v>
      </c>
    </row>
    <row r="1450" spans="1:4" x14ac:dyDescent="0.2">
      <c r="A1450" s="28" t="s">
        <v>315</v>
      </c>
      <c r="B1450" s="28" t="s">
        <v>316</v>
      </c>
      <c r="C1450" s="28" t="s">
        <v>1236</v>
      </c>
      <c r="D1450" s="28" t="s">
        <v>1045</v>
      </c>
    </row>
    <row r="1451" spans="1:4" x14ac:dyDescent="0.2">
      <c r="A1451" s="28"/>
      <c r="B1451" s="28"/>
      <c r="C1451" s="28"/>
      <c r="D1451" s="28" t="s">
        <v>403</v>
      </c>
    </row>
    <row r="1452" spans="1:4" x14ac:dyDescent="0.2">
      <c r="A1452" s="28"/>
      <c r="B1452" s="28"/>
      <c r="C1452" s="28"/>
      <c r="D1452" s="28" t="s">
        <v>369</v>
      </c>
    </row>
    <row r="1453" spans="1:4" x14ac:dyDescent="0.2">
      <c r="A1453" s="28" t="s">
        <v>317</v>
      </c>
      <c r="B1453" s="28" t="s">
        <v>318</v>
      </c>
      <c r="C1453" s="28" t="s">
        <v>1236</v>
      </c>
      <c r="D1453" s="28" t="s">
        <v>1045</v>
      </c>
    </row>
    <row r="1454" spans="1:4" x14ac:dyDescent="0.2">
      <c r="A1454" s="28"/>
      <c r="B1454" s="28"/>
      <c r="C1454" s="28"/>
      <c r="D1454" s="28" t="s">
        <v>1576</v>
      </c>
    </row>
    <row r="1455" spans="1:4" x14ac:dyDescent="0.2">
      <c r="A1455" s="28"/>
      <c r="B1455" s="28"/>
      <c r="C1455" s="28"/>
      <c r="D1455" s="28" t="s">
        <v>403</v>
      </c>
    </row>
    <row r="1456" spans="1:4" x14ac:dyDescent="0.2">
      <c r="A1456" s="28"/>
      <c r="B1456" s="28"/>
      <c r="C1456" s="28"/>
      <c r="D1456" s="28" t="s">
        <v>369</v>
      </c>
    </row>
    <row r="1457" spans="1:4" x14ac:dyDescent="0.2">
      <c r="A1457" s="28" t="s">
        <v>588</v>
      </c>
      <c r="B1457" s="28" t="s">
        <v>934</v>
      </c>
      <c r="C1457" s="28" t="s">
        <v>1236</v>
      </c>
      <c r="D1457" s="28" t="s">
        <v>1045</v>
      </c>
    </row>
    <row r="1458" spans="1:4" x14ac:dyDescent="0.2">
      <c r="A1458" s="28"/>
      <c r="B1458" s="28"/>
      <c r="C1458" s="28"/>
      <c r="D1458" s="28" t="s">
        <v>1046</v>
      </c>
    </row>
    <row r="1459" spans="1:4" x14ac:dyDescent="0.2">
      <c r="A1459" s="28"/>
      <c r="B1459" s="28"/>
      <c r="C1459" s="28"/>
      <c r="D1459" s="28" t="s">
        <v>369</v>
      </c>
    </row>
    <row r="1460" spans="1:4" x14ac:dyDescent="0.2">
      <c r="A1460" s="28" t="s">
        <v>319</v>
      </c>
      <c r="B1460" s="28" t="s">
        <v>320</v>
      </c>
      <c r="C1460" s="28" t="s">
        <v>1236</v>
      </c>
      <c r="D1460" s="28" t="s">
        <v>369</v>
      </c>
    </row>
    <row r="1461" spans="1:4" x14ac:dyDescent="0.2">
      <c r="A1461" s="28" t="s">
        <v>321</v>
      </c>
      <c r="B1461" s="28" t="s">
        <v>322</v>
      </c>
      <c r="C1461" s="28" t="s">
        <v>1236</v>
      </c>
      <c r="D1461" s="28" t="s">
        <v>1045</v>
      </c>
    </row>
    <row r="1462" spans="1:4" x14ac:dyDescent="0.2">
      <c r="A1462" s="28"/>
      <c r="B1462" s="28"/>
      <c r="C1462" s="28"/>
      <c r="D1462" s="28" t="s">
        <v>369</v>
      </c>
    </row>
    <row r="1463" spans="1:4" x14ac:dyDescent="0.2">
      <c r="A1463" s="28" t="s">
        <v>323</v>
      </c>
      <c r="B1463" s="28" t="s">
        <v>324</v>
      </c>
      <c r="C1463" s="28" t="s">
        <v>1236</v>
      </c>
      <c r="D1463" s="28" t="s">
        <v>1045</v>
      </c>
    </row>
    <row r="1464" spans="1:4" x14ac:dyDescent="0.2">
      <c r="A1464" s="28"/>
      <c r="B1464" s="28"/>
      <c r="C1464" s="28"/>
      <c r="D1464" s="28" t="s">
        <v>369</v>
      </c>
    </row>
    <row r="1465" spans="1:4" x14ac:dyDescent="0.2">
      <c r="A1465" s="28" t="s">
        <v>325</v>
      </c>
      <c r="B1465" s="28" t="s">
        <v>326</v>
      </c>
      <c r="C1465" s="28" t="s">
        <v>1236</v>
      </c>
      <c r="D1465" s="28" t="s">
        <v>369</v>
      </c>
    </row>
    <row r="1466" spans="1:4" x14ac:dyDescent="0.2">
      <c r="A1466" s="28" t="s">
        <v>296</v>
      </c>
      <c r="B1466" s="28" t="s">
        <v>297</v>
      </c>
      <c r="C1466" s="28" t="s">
        <v>1236</v>
      </c>
      <c r="D1466" s="28" t="s">
        <v>369</v>
      </c>
    </row>
    <row r="1467" spans="1:4" x14ac:dyDescent="0.2">
      <c r="A1467" s="28" t="s">
        <v>328</v>
      </c>
      <c r="B1467" s="28" t="s">
        <v>329</v>
      </c>
      <c r="C1467" s="28" t="s">
        <v>1236</v>
      </c>
      <c r="D1467" s="28" t="s">
        <v>1049</v>
      </c>
    </row>
    <row r="1468" spans="1:4" x14ac:dyDescent="0.2">
      <c r="A1468" s="28"/>
      <c r="B1468" s="28"/>
      <c r="C1468" s="28"/>
      <c r="D1468" s="28" t="s">
        <v>1045</v>
      </c>
    </row>
    <row r="1469" spans="1:4" x14ac:dyDescent="0.2">
      <c r="A1469" s="28"/>
      <c r="B1469" s="28"/>
      <c r="C1469" s="28"/>
      <c r="D1469" s="28" t="s">
        <v>1576</v>
      </c>
    </row>
    <row r="1470" spans="1:4" x14ac:dyDescent="0.2">
      <c r="A1470" s="28"/>
      <c r="B1470" s="28"/>
      <c r="C1470" s="28"/>
      <c r="D1470" s="28" t="s">
        <v>403</v>
      </c>
    </row>
    <row r="1471" spans="1:4" x14ac:dyDescent="0.2">
      <c r="A1471" s="28" t="s">
        <v>1859</v>
      </c>
      <c r="B1471" s="28" t="s">
        <v>1860</v>
      </c>
      <c r="C1471" s="28" t="s">
        <v>1236</v>
      </c>
      <c r="D1471" s="28" t="s">
        <v>403</v>
      </c>
    </row>
    <row r="1472" spans="1:4" x14ac:dyDescent="0.2">
      <c r="A1472" s="28"/>
      <c r="B1472" s="28"/>
      <c r="C1472" s="28"/>
      <c r="D1472" s="28" t="s">
        <v>369</v>
      </c>
    </row>
    <row r="1473" spans="1:4" x14ac:dyDescent="0.2">
      <c r="A1473" s="28" t="s">
        <v>349</v>
      </c>
      <c r="B1473" s="28" t="s">
        <v>350</v>
      </c>
      <c r="C1473" s="28" t="s">
        <v>1236</v>
      </c>
      <c r="D1473" s="28" t="s">
        <v>1045</v>
      </c>
    </row>
    <row r="1474" spans="1:4" x14ac:dyDescent="0.2">
      <c r="A1474" s="28"/>
      <c r="B1474" s="28"/>
      <c r="C1474" s="28"/>
      <c r="D1474" s="28" t="s">
        <v>403</v>
      </c>
    </row>
    <row r="1475" spans="1:4" x14ac:dyDescent="0.2">
      <c r="A1475" s="28"/>
      <c r="B1475" s="28"/>
      <c r="C1475" s="28"/>
      <c r="D1475" s="28" t="s">
        <v>369</v>
      </c>
    </row>
    <row r="1476" spans="1:4" x14ac:dyDescent="0.2">
      <c r="A1476" s="28" t="s">
        <v>555</v>
      </c>
      <c r="B1476" s="28" t="s">
        <v>935</v>
      </c>
      <c r="C1476" s="28" t="s">
        <v>1236</v>
      </c>
      <c r="D1476" s="28" t="s">
        <v>1045</v>
      </c>
    </row>
    <row r="1477" spans="1:4" x14ac:dyDescent="0.2">
      <c r="A1477" s="28"/>
      <c r="B1477" s="28"/>
      <c r="C1477" s="28"/>
      <c r="D1477" s="28" t="s">
        <v>403</v>
      </c>
    </row>
    <row r="1478" spans="1:4" x14ac:dyDescent="0.2">
      <c r="A1478" s="28"/>
      <c r="B1478" s="28"/>
      <c r="C1478" s="28"/>
      <c r="D1478" s="28" t="s">
        <v>369</v>
      </c>
    </row>
    <row r="1479" spans="1:4" x14ac:dyDescent="0.2">
      <c r="A1479" s="28" t="s">
        <v>931</v>
      </c>
      <c r="B1479" s="28" t="s">
        <v>936</v>
      </c>
      <c r="C1479" s="28" t="s">
        <v>1236</v>
      </c>
      <c r="D1479" s="28" t="s">
        <v>1045</v>
      </c>
    </row>
    <row r="1480" spans="1:4" x14ac:dyDescent="0.2">
      <c r="A1480" s="28"/>
      <c r="B1480" s="28"/>
      <c r="C1480" s="28"/>
      <c r="D1480" s="28" t="s">
        <v>403</v>
      </c>
    </row>
    <row r="1481" spans="1:4" x14ac:dyDescent="0.2">
      <c r="A1481" s="28"/>
      <c r="B1481" s="28"/>
      <c r="C1481" s="28"/>
      <c r="D1481" s="28" t="s">
        <v>369</v>
      </c>
    </row>
    <row r="1482" spans="1:4" x14ac:dyDescent="0.2">
      <c r="A1482" s="28" t="s">
        <v>352</v>
      </c>
      <c r="B1482" s="28" t="s">
        <v>353</v>
      </c>
      <c r="C1482" s="28" t="s">
        <v>1236</v>
      </c>
      <c r="D1482" s="28" t="s">
        <v>1045</v>
      </c>
    </row>
    <row r="1483" spans="1:4" x14ac:dyDescent="0.2">
      <c r="A1483" s="28"/>
      <c r="B1483" s="28"/>
      <c r="C1483" s="28"/>
      <c r="D1483" s="28" t="s">
        <v>1046</v>
      </c>
    </row>
    <row r="1484" spans="1:4" x14ac:dyDescent="0.2">
      <c r="A1484" s="28"/>
      <c r="B1484" s="28"/>
      <c r="C1484" s="28"/>
      <c r="D1484" s="28" t="s">
        <v>369</v>
      </c>
    </row>
    <row r="1485" spans="1:4" x14ac:dyDescent="0.2">
      <c r="A1485" s="28" t="s">
        <v>298</v>
      </c>
      <c r="B1485" s="28" t="s">
        <v>299</v>
      </c>
      <c r="C1485" s="28" t="s">
        <v>1236</v>
      </c>
      <c r="D1485" s="28" t="s">
        <v>369</v>
      </c>
    </row>
    <row r="1486" spans="1:4" x14ac:dyDescent="0.2">
      <c r="A1486" s="28" t="s">
        <v>354</v>
      </c>
      <c r="B1486" s="28" t="s">
        <v>355</v>
      </c>
      <c r="C1486" s="28" t="s">
        <v>1236</v>
      </c>
      <c r="D1486" s="28" t="s">
        <v>1049</v>
      </c>
    </row>
    <row r="1487" spans="1:4" x14ac:dyDescent="0.2">
      <c r="A1487" s="28"/>
      <c r="B1487" s="28"/>
      <c r="C1487" s="28"/>
      <c r="D1487" s="28" t="s">
        <v>1045</v>
      </c>
    </row>
    <row r="1488" spans="1:4" x14ac:dyDescent="0.2">
      <c r="A1488" s="28"/>
      <c r="B1488" s="28"/>
      <c r="C1488" s="28"/>
      <c r="D1488" s="28" t="s">
        <v>1046</v>
      </c>
    </row>
    <row r="1489" spans="1:4" x14ac:dyDescent="0.2">
      <c r="A1489" s="28"/>
      <c r="B1489" s="28"/>
      <c r="C1489" s="28"/>
      <c r="D1489" s="28" t="s">
        <v>1047</v>
      </c>
    </row>
    <row r="1490" spans="1:4" x14ac:dyDescent="0.2">
      <c r="A1490" s="28"/>
      <c r="B1490" s="28"/>
      <c r="C1490" s="28"/>
      <c r="D1490" s="28" t="s">
        <v>369</v>
      </c>
    </row>
    <row r="1491" spans="1:4" x14ac:dyDescent="0.2">
      <c r="A1491" s="28" t="s">
        <v>481</v>
      </c>
      <c r="B1491" s="28" t="s">
        <v>492</v>
      </c>
      <c r="C1491" s="28" t="s">
        <v>1236</v>
      </c>
      <c r="D1491" s="28" t="s">
        <v>369</v>
      </c>
    </row>
    <row r="1492" spans="1:4" x14ac:dyDescent="0.2">
      <c r="A1492" s="28" t="s">
        <v>482</v>
      </c>
      <c r="B1492" s="28" t="s">
        <v>493</v>
      </c>
      <c r="C1492" s="28" t="s">
        <v>1236</v>
      </c>
      <c r="D1492" s="28" t="s">
        <v>1045</v>
      </c>
    </row>
    <row r="1493" spans="1:4" x14ac:dyDescent="0.2">
      <c r="A1493" s="28"/>
      <c r="B1493" s="28"/>
      <c r="C1493" s="28"/>
      <c r="D1493" s="28" t="s">
        <v>369</v>
      </c>
    </row>
    <row r="1494" spans="1:4" x14ac:dyDescent="0.2">
      <c r="A1494" s="28" t="s">
        <v>483</v>
      </c>
      <c r="B1494" s="28" t="s">
        <v>494</v>
      </c>
      <c r="C1494" s="28" t="s">
        <v>1236</v>
      </c>
      <c r="D1494" s="28" t="s">
        <v>1045</v>
      </c>
    </row>
    <row r="1495" spans="1:4" x14ac:dyDescent="0.2">
      <c r="A1495" s="28"/>
      <c r="B1495" s="28"/>
      <c r="C1495" s="28"/>
      <c r="D1495" s="28" t="s">
        <v>369</v>
      </c>
    </row>
    <row r="1496" spans="1:4" x14ac:dyDescent="0.2">
      <c r="A1496" s="28" t="s">
        <v>484</v>
      </c>
      <c r="B1496" s="28" t="s">
        <v>495</v>
      </c>
      <c r="C1496" s="28" t="s">
        <v>1236</v>
      </c>
      <c r="D1496" s="28" t="s">
        <v>369</v>
      </c>
    </row>
    <row r="1497" spans="1:4" x14ac:dyDescent="0.2">
      <c r="A1497" s="28" t="s">
        <v>485</v>
      </c>
      <c r="B1497" s="28" t="s">
        <v>496</v>
      </c>
      <c r="C1497" s="28" t="s">
        <v>1236</v>
      </c>
      <c r="D1497" s="28" t="s">
        <v>369</v>
      </c>
    </row>
    <row r="1498" spans="1:4" x14ac:dyDescent="0.2">
      <c r="A1498" s="28" t="s">
        <v>486</v>
      </c>
      <c r="B1498" s="28" t="s">
        <v>497</v>
      </c>
      <c r="C1498" s="28" t="s">
        <v>1236</v>
      </c>
      <c r="D1498" s="28" t="s">
        <v>369</v>
      </c>
    </row>
    <row r="1499" spans="1:4" x14ac:dyDescent="0.2">
      <c r="A1499" s="28" t="s">
        <v>477</v>
      </c>
      <c r="B1499" s="28" t="s">
        <v>478</v>
      </c>
      <c r="C1499" s="28" t="s">
        <v>1236</v>
      </c>
      <c r="D1499" s="28" t="s">
        <v>369</v>
      </c>
    </row>
    <row r="1500" spans="1:4" x14ac:dyDescent="0.2">
      <c r="A1500" s="28" t="s">
        <v>487</v>
      </c>
      <c r="B1500" s="28" t="s">
        <v>498</v>
      </c>
      <c r="C1500" s="28" t="s">
        <v>1236</v>
      </c>
      <c r="D1500" s="28" t="s">
        <v>369</v>
      </c>
    </row>
    <row r="1501" spans="1:4" x14ac:dyDescent="0.2">
      <c r="A1501" s="28" t="s">
        <v>300</v>
      </c>
      <c r="B1501" s="28" t="s">
        <v>301</v>
      </c>
      <c r="C1501" s="28" t="s">
        <v>1236</v>
      </c>
      <c r="D1501" s="28" t="s">
        <v>369</v>
      </c>
    </row>
    <row r="1502" spans="1:4" x14ac:dyDescent="0.2">
      <c r="A1502" s="28" t="s">
        <v>475</v>
      </c>
      <c r="B1502" s="28" t="s">
        <v>476</v>
      </c>
      <c r="C1502" s="28" t="s">
        <v>1236</v>
      </c>
      <c r="D1502" s="28" t="s">
        <v>369</v>
      </c>
    </row>
    <row r="1503" spans="1:4" x14ac:dyDescent="0.2">
      <c r="A1503" s="28" t="s">
        <v>480</v>
      </c>
      <c r="B1503" s="28" t="s">
        <v>491</v>
      </c>
      <c r="C1503" s="28" t="s">
        <v>1236</v>
      </c>
      <c r="D1503" s="28" t="s">
        <v>369</v>
      </c>
    </row>
    <row r="1504" spans="1:4" x14ac:dyDescent="0.2">
      <c r="A1504" s="28" t="s">
        <v>549</v>
      </c>
      <c r="B1504" s="28" t="s">
        <v>351</v>
      </c>
      <c r="C1504" s="28" t="s">
        <v>1236</v>
      </c>
      <c r="D1504" s="28" t="s">
        <v>1045</v>
      </c>
    </row>
    <row r="1505" spans="1:4" x14ac:dyDescent="0.2">
      <c r="A1505" s="28"/>
      <c r="B1505" s="28"/>
      <c r="C1505" s="28"/>
      <c r="D1505" s="28" t="s">
        <v>1046</v>
      </c>
    </row>
    <row r="1506" spans="1:4" x14ac:dyDescent="0.2">
      <c r="A1506" s="28"/>
      <c r="B1506" s="28"/>
      <c r="C1506" s="28"/>
      <c r="D1506" s="28" t="s">
        <v>1047</v>
      </c>
    </row>
    <row r="1507" spans="1:4" x14ac:dyDescent="0.2">
      <c r="A1507" s="28"/>
      <c r="B1507" s="28"/>
      <c r="C1507" s="28"/>
      <c r="D1507" s="28" t="s">
        <v>369</v>
      </c>
    </row>
    <row r="1508" spans="1:4" x14ac:dyDescent="0.2">
      <c r="A1508" s="28" t="s">
        <v>356</v>
      </c>
      <c r="B1508" s="28" t="s">
        <v>357</v>
      </c>
      <c r="C1508" s="28" t="s">
        <v>1236</v>
      </c>
      <c r="D1508" s="28" t="s">
        <v>1045</v>
      </c>
    </row>
    <row r="1509" spans="1:4" x14ac:dyDescent="0.2">
      <c r="A1509" s="28"/>
      <c r="B1509" s="28"/>
      <c r="C1509" s="28"/>
      <c r="D1509" s="28" t="s">
        <v>369</v>
      </c>
    </row>
    <row r="1510" spans="1:4" x14ac:dyDescent="0.2">
      <c r="A1510" s="28" t="s">
        <v>930</v>
      </c>
      <c r="B1510" s="28" t="s">
        <v>679</v>
      </c>
      <c r="C1510" s="28" t="s">
        <v>1236</v>
      </c>
      <c r="D1510" s="28" t="s">
        <v>1045</v>
      </c>
    </row>
    <row r="1511" spans="1:4" x14ac:dyDescent="0.2">
      <c r="A1511" s="28"/>
      <c r="B1511" s="28"/>
      <c r="C1511" s="28"/>
      <c r="D1511" s="28" t="s">
        <v>403</v>
      </c>
    </row>
    <row r="1512" spans="1:4" x14ac:dyDescent="0.2">
      <c r="A1512" s="28"/>
      <c r="B1512" s="28"/>
      <c r="C1512" s="28"/>
      <c r="D1512" s="28" t="s">
        <v>369</v>
      </c>
    </row>
    <row r="1513" spans="1:4" x14ac:dyDescent="0.2">
      <c r="A1513" s="28" t="s">
        <v>550</v>
      </c>
      <c r="B1513" s="28" t="s">
        <v>436</v>
      </c>
      <c r="C1513" s="28" t="s">
        <v>1236</v>
      </c>
      <c r="D1513" s="28" t="s">
        <v>369</v>
      </c>
    </row>
    <row r="1514" spans="1:4" x14ac:dyDescent="0.2">
      <c r="A1514" s="28" t="s">
        <v>1855</v>
      </c>
      <c r="B1514" s="28" t="s">
        <v>1856</v>
      </c>
      <c r="C1514" s="28" t="s">
        <v>1236</v>
      </c>
      <c r="D1514" s="28" t="s">
        <v>369</v>
      </c>
    </row>
    <row r="1515" spans="1:4" x14ac:dyDescent="0.2">
      <c r="A1515" s="28" t="s">
        <v>1853</v>
      </c>
      <c r="B1515" s="28" t="s">
        <v>1854</v>
      </c>
      <c r="C1515" s="28" t="s">
        <v>1236</v>
      </c>
      <c r="D1515" s="28" t="s">
        <v>369</v>
      </c>
    </row>
    <row r="1516" spans="1:4" x14ac:dyDescent="0.2">
      <c r="A1516" s="28" t="s">
        <v>1851</v>
      </c>
      <c r="B1516" s="28" t="s">
        <v>1852</v>
      </c>
      <c r="C1516" s="28" t="s">
        <v>1236</v>
      </c>
      <c r="D1516" s="28" t="s">
        <v>369</v>
      </c>
    </row>
    <row r="1517" spans="1:4" x14ac:dyDescent="0.2">
      <c r="A1517" s="28" t="s">
        <v>2197</v>
      </c>
      <c r="B1517" s="28" t="s">
        <v>74</v>
      </c>
      <c r="C1517" s="28" t="s">
        <v>1236</v>
      </c>
      <c r="D1517" s="28" t="s">
        <v>1045</v>
      </c>
    </row>
    <row r="1518" spans="1:4" x14ac:dyDescent="0.2">
      <c r="A1518" s="28"/>
      <c r="B1518" s="28"/>
      <c r="C1518" s="28"/>
      <c r="D1518" s="28" t="s">
        <v>403</v>
      </c>
    </row>
    <row r="1519" spans="1:4" x14ac:dyDescent="0.2">
      <c r="A1519" s="28"/>
      <c r="B1519" s="28"/>
      <c r="C1519" s="28"/>
      <c r="D1519" s="28" t="s">
        <v>369</v>
      </c>
    </row>
    <row r="1520" spans="1:4" x14ac:dyDescent="0.2">
      <c r="A1520" s="28" t="s">
        <v>1261</v>
      </c>
      <c r="B1520" s="28" t="s">
        <v>1262</v>
      </c>
      <c r="C1520" s="28" t="s">
        <v>1236</v>
      </c>
      <c r="D1520" s="28" t="s">
        <v>1045</v>
      </c>
    </row>
    <row r="1521" spans="1:4" x14ac:dyDescent="0.2">
      <c r="A1521" s="28"/>
      <c r="B1521" s="28"/>
      <c r="C1521" s="28"/>
      <c r="D1521" s="28" t="s">
        <v>1047</v>
      </c>
    </row>
    <row r="1522" spans="1:4" x14ac:dyDescent="0.2">
      <c r="A1522" s="28"/>
      <c r="B1522" s="28"/>
      <c r="C1522" s="28"/>
      <c r="D1522" s="28" t="s">
        <v>369</v>
      </c>
    </row>
    <row r="1523" spans="1:4" x14ac:dyDescent="0.2">
      <c r="A1523" s="28" t="s">
        <v>2090</v>
      </c>
      <c r="B1523" s="28" t="s">
        <v>2091</v>
      </c>
      <c r="C1523" s="28" t="s">
        <v>1236</v>
      </c>
      <c r="D1523" s="28" t="s">
        <v>369</v>
      </c>
    </row>
    <row r="1524" spans="1:4" x14ac:dyDescent="0.2">
      <c r="A1524" s="28" t="s">
        <v>2092</v>
      </c>
      <c r="B1524" s="28" t="s">
        <v>2093</v>
      </c>
      <c r="C1524" s="28" t="s">
        <v>1236</v>
      </c>
      <c r="D1524" s="28" t="s">
        <v>369</v>
      </c>
    </row>
    <row r="1525" spans="1:4" x14ac:dyDescent="0.2">
      <c r="A1525" s="28" t="s">
        <v>2081</v>
      </c>
      <c r="B1525" s="28" t="s">
        <v>2082</v>
      </c>
      <c r="C1525" s="28" t="s">
        <v>1236</v>
      </c>
      <c r="D1525" s="28" t="s">
        <v>369</v>
      </c>
    </row>
    <row r="1526" spans="1:4" x14ac:dyDescent="0.2">
      <c r="A1526" s="28" t="s">
        <v>2085</v>
      </c>
      <c r="B1526" s="28" t="s">
        <v>2086</v>
      </c>
      <c r="C1526" s="28" t="s">
        <v>1236</v>
      </c>
      <c r="D1526" s="28" t="s">
        <v>369</v>
      </c>
    </row>
    <row r="1527" spans="1:4" x14ac:dyDescent="0.2">
      <c r="A1527" s="28" t="s">
        <v>2094</v>
      </c>
      <c r="B1527" s="28" t="s">
        <v>2095</v>
      </c>
      <c r="C1527" s="28" t="s">
        <v>1236</v>
      </c>
      <c r="D1527" s="28" t="s">
        <v>369</v>
      </c>
    </row>
    <row r="1528" spans="1:4" x14ac:dyDescent="0.2">
      <c r="A1528" s="28" t="s">
        <v>2096</v>
      </c>
      <c r="B1528" s="28" t="s">
        <v>2097</v>
      </c>
      <c r="C1528" s="28" t="s">
        <v>1236</v>
      </c>
      <c r="D1528" s="28" t="s">
        <v>369</v>
      </c>
    </row>
    <row r="1529" spans="1:4" x14ac:dyDescent="0.2">
      <c r="A1529" s="28" t="s">
        <v>2098</v>
      </c>
      <c r="B1529" s="28" t="s">
        <v>2099</v>
      </c>
      <c r="C1529" s="28" t="s">
        <v>1236</v>
      </c>
      <c r="D1529" s="28" t="s">
        <v>369</v>
      </c>
    </row>
    <row r="1530" spans="1:4" x14ac:dyDescent="0.2">
      <c r="A1530" s="28" t="s">
        <v>2083</v>
      </c>
      <c r="B1530" s="28" t="s">
        <v>2084</v>
      </c>
      <c r="C1530" s="28" t="s">
        <v>1236</v>
      </c>
      <c r="D1530" s="28" t="s">
        <v>369</v>
      </c>
    </row>
    <row r="1531" spans="1:4" x14ac:dyDescent="0.2">
      <c r="A1531" s="28" t="s">
        <v>2100</v>
      </c>
      <c r="B1531" s="28" t="s">
        <v>2101</v>
      </c>
      <c r="C1531" s="28" t="s">
        <v>1236</v>
      </c>
      <c r="D1531" s="28" t="s">
        <v>369</v>
      </c>
    </row>
    <row r="1532" spans="1:4" x14ac:dyDescent="0.2">
      <c r="A1532" s="28" t="s">
        <v>2231</v>
      </c>
      <c r="B1532" s="28" t="s">
        <v>2232</v>
      </c>
      <c r="C1532" s="28" t="s">
        <v>1236</v>
      </c>
      <c r="D1532" s="28" t="s">
        <v>369</v>
      </c>
    </row>
    <row r="1533" spans="1:4" x14ac:dyDescent="0.2">
      <c r="A1533" s="28" t="s">
        <v>1263</v>
      </c>
      <c r="B1533" s="28" t="s">
        <v>1264</v>
      </c>
      <c r="C1533" s="28" t="s">
        <v>1236</v>
      </c>
      <c r="D1533" s="28" t="s">
        <v>403</v>
      </c>
    </row>
    <row r="1534" spans="1:4" x14ac:dyDescent="0.2">
      <c r="A1534" s="28"/>
      <c r="B1534" s="28"/>
      <c r="C1534" s="28"/>
      <c r="D1534" s="28" t="s">
        <v>369</v>
      </c>
    </row>
    <row r="1535" spans="1:4" x14ac:dyDescent="0.2">
      <c r="A1535" s="28" t="s">
        <v>2013</v>
      </c>
      <c r="B1535" s="28" t="s">
        <v>2014</v>
      </c>
      <c r="C1535" s="28" t="s">
        <v>1236</v>
      </c>
      <c r="D1535" s="28" t="s">
        <v>369</v>
      </c>
    </row>
    <row r="1536" spans="1:4" x14ac:dyDescent="0.2">
      <c r="A1536" s="28" t="s">
        <v>1849</v>
      </c>
      <c r="B1536" s="28" t="s">
        <v>1850</v>
      </c>
      <c r="C1536" s="28" t="s">
        <v>1236</v>
      </c>
      <c r="D1536" s="28" t="s">
        <v>369</v>
      </c>
    </row>
    <row r="1537" spans="1:4" x14ac:dyDescent="0.2">
      <c r="A1537" s="28" t="s">
        <v>1265</v>
      </c>
      <c r="B1537" s="28" t="s">
        <v>1266</v>
      </c>
      <c r="C1537" s="28" t="s">
        <v>1236</v>
      </c>
      <c r="D1537" s="28" t="s">
        <v>369</v>
      </c>
    </row>
    <row r="1538" spans="1:4" x14ac:dyDescent="0.2">
      <c r="A1538" s="28" t="s">
        <v>2229</v>
      </c>
      <c r="B1538" s="28" t="s">
        <v>2230</v>
      </c>
      <c r="C1538" s="28" t="s">
        <v>1236</v>
      </c>
      <c r="D1538" s="28" t="s">
        <v>369</v>
      </c>
    </row>
    <row r="1539" spans="1:4" x14ac:dyDescent="0.2">
      <c r="A1539" s="28" t="s">
        <v>33</v>
      </c>
      <c r="B1539" s="28" t="s">
        <v>75</v>
      </c>
      <c r="C1539" s="28" t="s">
        <v>1236</v>
      </c>
      <c r="D1539" s="28" t="s">
        <v>1045</v>
      </c>
    </row>
    <row r="1540" spans="1:4" x14ac:dyDescent="0.2">
      <c r="A1540" s="28"/>
      <c r="B1540" s="28"/>
      <c r="C1540" s="28"/>
      <c r="D1540" s="28" t="s">
        <v>403</v>
      </c>
    </row>
    <row r="1541" spans="1:4" x14ac:dyDescent="0.2">
      <c r="A1541" s="28"/>
      <c r="B1541" s="28"/>
      <c r="C1541" s="28"/>
      <c r="D1541" s="28" t="s">
        <v>369</v>
      </c>
    </row>
    <row r="1542" spans="1:4" x14ac:dyDescent="0.2">
      <c r="A1542" s="28" t="s">
        <v>702</v>
      </c>
      <c r="B1542" s="28" t="s">
        <v>824</v>
      </c>
      <c r="C1542" s="28" t="s">
        <v>1236</v>
      </c>
      <c r="D1542" s="28" t="s">
        <v>1045</v>
      </c>
    </row>
    <row r="1543" spans="1:4" x14ac:dyDescent="0.2">
      <c r="A1543" s="28"/>
      <c r="B1543" s="28"/>
      <c r="C1543" s="28"/>
      <c r="D1543" s="28" t="s">
        <v>403</v>
      </c>
    </row>
    <row r="1544" spans="1:4" x14ac:dyDescent="0.2">
      <c r="A1544" s="28"/>
      <c r="B1544" s="28"/>
      <c r="C1544" s="28"/>
      <c r="D1544" s="28" t="s">
        <v>369</v>
      </c>
    </row>
    <row r="1545" spans="1:4" x14ac:dyDescent="0.2">
      <c r="A1545" s="28" t="s">
        <v>703</v>
      </c>
      <c r="B1545" s="28" t="s">
        <v>825</v>
      </c>
      <c r="C1545" s="28" t="s">
        <v>1236</v>
      </c>
      <c r="D1545" s="28" t="s">
        <v>1049</v>
      </c>
    </row>
    <row r="1546" spans="1:4" x14ac:dyDescent="0.2">
      <c r="A1546" s="28"/>
      <c r="B1546" s="28"/>
      <c r="C1546" s="28"/>
      <c r="D1546" s="28" t="s">
        <v>1045</v>
      </c>
    </row>
    <row r="1547" spans="1:4" x14ac:dyDescent="0.2">
      <c r="A1547" s="28"/>
      <c r="B1547" s="28"/>
      <c r="C1547" s="28"/>
      <c r="D1547" s="28" t="s">
        <v>403</v>
      </c>
    </row>
    <row r="1548" spans="1:4" x14ac:dyDescent="0.2">
      <c r="A1548" s="28"/>
      <c r="B1548" s="28"/>
      <c r="C1548" s="28"/>
      <c r="D1548" s="28" t="s">
        <v>369</v>
      </c>
    </row>
    <row r="1549" spans="1:4" x14ac:dyDescent="0.2">
      <c r="A1549" s="28" t="s">
        <v>704</v>
      </c>
      <c r="B1549" s="28" t="s">
        <v>826</v>
      </c>
      <c r="C1549" s="28" t="s">
        <v>1236</v>
      </c>
      <c r="D1549" s="28" t="s">
        <v>1045</v>
      </c>
    </row>
    <row r="1550" spans="1:4" x14ac:dyDescent="0.2">
      <c r="A1550" s="28"/>
      <c r="B1550" s="28"/>
      <c r="C1550" s="28"/>
      <c r="D1550" s="28" t="s">
        <v>403</v>
      </c>
    </row>
    <row r="1551" spans="1:4" x14ac:dyDescent="0.2">
      <c r="A1551" s="28"/>
      <c r="B1551" s="28"/>
      <c r="C1551" s="28"/>
      <c r="D1551" s="28" t="s">
        <v>369</v>
      </c>
    </row>
    <row r="1552" spans="1:4" x14ac:dyDescent="0.2">
      <c r="A1552" s="28" t="s">
        <v>705</v>
      </c>
      <c r="B1552" s="28" t="s">
        <v>827</v>
      </c>
      <c r="C1552" s="28" t="s">
        <v>1236</v>
      </c>
      <c r="D1552" s="28" t="s">
        <v>1045</v>
      </c>
    </row>
    <row r="1553" spans="1:4" x14ac:dyDescent="0.2">
      <c r="A1553" s="28"/>
      <c r="B1553" s="28"/>
      <c r="C1553" s="28"/>
      <c r="D1553" s="28" t="s">
        <v>403</v>
      </c>
    </row>
    <row r="1554" spans="1:4" x14ac:dyDescent="0.2">
      <c r="A1554" s="28"/>
      <c r="B1554" s="28"/>
      <c r="C1554" s="28"/>
      <c r="D1554" s="28" t="s">
        <v>369</v>
      </c>
    </row>
    <row r="1555" spans="1:4" x14ac:dyDescent="0.2">
      <c r="A1555" s="28" t="s">
        <v>706</v>
      </c>
      <c r="B1555" s="28" t="s">
        <v>828</v>
      </c>
      <c r="C1555" s="28" t="s">
        <v>1236</v>
      </c>
      <c r="D1555" s="28" t="s">
        <v>1045</v>
      </c>
    </row>
    <row r="1556" spans="1:4" x14ac:dyDescent="0.2">
      <c r="A1556" s="28"/>
      <c r="B1556" s="28"/>
      <c r="C1556" s="28"/>
      <c r="D1556" s="28" t="s">
        <v>403</v>
      </c>
    </row>
    <row r="1557" spans="1:4" x14ac:dyDescent="0.2">
      <c r="A1557" s="28"/>
      <c r="B1557" s="28"/>
      <c r="C1557" s="28"/>
      <c r="D1557" s="28" t="s">
        <v>369</v>
      </c>
    </row>
    <row r="1558" spans="1:4" x14ac:dyDescent="0.2">
      <c r="A1558" s="28" t="s">
        <v>707</v>
      </c>
      <c r="B1558" s="28" t="s">
        <v>829</v>
      </c>
      <c r="C1558" s="28" t="s">
        <v>1236</v>
      </c>
      <c r="D1558" s="28" t="s">
        <v>1045</v>
      </c>
    </row>
    <row r="1559" spans="1:4" x14ac:dyDescent="0.2">
      <c r="A1559" s="28"/>
      <c r="B1559" s="28"/>
      <c r="C1559" s="28"/>
      <c r="D1559" s="28" t="s">
        <v>403</v>
      </c>
    </row>
    <row r="1560" spans="1:4" x14ac:dyDescent="0.2">
      <c r="A1560" s="28"/>
      <c r="B1560" s="28"/>
      <c r="C1560" s="28"/>
      <c r="D1560" s="28" t="s">
        <v>369</v>
      </c>
    </row>
    <row r="1561" spans="1:4" x14ac:dyDescent="0.2">
      <c r="A1561" s="28" t="s">
        <v>708</v>
      </c>
      <c r="B1561" s="28" t="s">
        <v>830</v>
      </c>
      <c r="C1561" s="28" t="s">
        <v>1236</v>
      </c>
      <c r="D1561" s="28" t="s">
        <v>1045</v>
      </c>
    </row>
    <row r="1562" spans="1:4" x14ac:dyDescent="0.2">
      <c r="A1562" s="28"/>
      <c r="B1562" s="28"/>
      <c r="C1562" s="28"/>
      <c r="D1562" s="28" t="s">
        <v>403</v>
      </c>
    </row>
    <row r="1563" spans="1:4" x14ac:dyDescent="0.2">
      <c r="A1563" s="28"/>
      <c r="B1563" s="28"/>
      <c r="C1563" s="28"/>
      <c r="D1563" s="28" t="s">
        <v>369</v>
      </c>
    </row>
    <row r="1564" spans="1:4" x14ac:dyDescent="0.2">
      <c r="A1564" s="28" t="s">
        <v>709</v>
      </c>
      <c r="B1564" s="28" t="s">
        <v>831</v>
      </c>
      <c r="C1564" s="28" t="s">
        <v>1236</v>
      </c>
      <c r="D1564" s="28" t="s">
        <v>1045</v>
      </c>
    </row>
    <row r="1565" spans="1:4" x14ac:dyDescent="0.2">
      <c r="A1565" s="28"/>
      <c r="B1565" s="28"/>
      <c r="C1565" s="28"/>
      <c r="D1565" s="28" t="s">
        <v>403</v>
      </c>
    </row>
    <row r="1566" spans="1:4" x14ac:dyDescent="0.2">
      <c r="A1566" s="28"/>
      <c r="B1566" s="28"/>
      <c r="C1566" s="28"/>
      <c r="D1566" s="28" t="s">
        <v>369</v>
      </c>
    </row>
    <row r="1567" spans="1:4" x14ac:dyDescent="0.2">
      <c r="A1567" s="28"/>
      <c r="B1567" s="28"/>
      <c r="C1567" s="28"/>
      <c r="D1567" s="28" t="s">
        <v>1410</v>
      </c>
    </row>
    <row r="1568" spans="1:4" x14ac:dyDescent="0.2">
      <c r="A1568" s="28" t="s">
        <v>710</v>
      </c>
      <c r="B1568" s="28" t="s">
        <v>832</v>
      </c>
      <c r="C1568" s="28" t="s">
        <v>1236</v>
      </c>
      <c r="D1568" s="28" t="s">
        <v>1045</v>
      </c>
    </row>
    <row r="1569" spans="1:4" x14ac:dyDescent="0.2">
      <c r="A1569" s="28"/>
      <c r="B1569" s="28"/>
      <c r="C1569" s="28"/>
      <c r="D1569" s="28" t="s">
        <v>403</v>
      </c>
    </row>
    <row r="1570" spans="1:4" x14ac:dyDescent="0.2">
      <c r="A1570" s="28"/>
      <c r="B1570" s="28"/>
      <c r="C1570" s="28"/>
      <c r="D1570" s="28" t="s">
        <v>369</v>
      </c>
    </row>
    <row r="1571" spans="1:4" x14ac:dyDescent="0.2">
      <c r="A1571" s="28"/>
      <c r="B1571" s="28"/>
      <c r="C1571" s="28"/>
      <c r="D1571" s="28" t="s">
        <v>1410</v>
      </c>
    </row>
    <row r="1572" spans="1:4" x14ac:dyDescent="0.2">
      <c r="A1572" s="28" t="s">
        <v>711</v>
      </c>
      <c r="B1572" s="28" t="s">
        <v>833</v>
      </c>
      <c r="C1572" s="28" t="s">
        <v>1236</v>
      </c>
      <c r="D1572" s="28" t="s">
        <v>1049</v>
      </c>
    </row>
    <row r="1573" spans="1:4" x14ac:dyDescent="0.2">
      <c r="A1573" s="28"/>
      <c r="B1573" s="28"/>
      <c r="C1573" s="28"/>
      <c r="D1573" s="28" t="s">
        <v>1045</v>
      </c>
    </row>
    <row r="1574" spans="1:4" x14ac:dyDescent="0.2">
      <c r="A1574" s="28"/>
      <c r="B1574" s="28"/>
      <c r="C1574" s="28"/>
      <c r="D1574" s="28" t="s">
        <v>403</v>
      </c>
    </row>
    <row r="1575" spans="1:4" x14ac:dyDescent="0.2">
      <c r="A1575" s="28"/>
      <c r="B1575" s="28"/>
      <c r="C1575" s="28"/>
      <c r="D1575" s="28" t="s">
        <v>369</v>
      </c>
    </row>
    <row r="1576" spans="1:4" x14ac:dyDescent="0.2">
      <c r="A1576" s="28" t="s">
        <v>712</v>
      </c>
      <c r="B1576" s="28" t="s">
        <v>834</v>
      </c>
      <c r="C1576" s="28" t="s">
        <v>1236</v>
      </c>
      <c r="D1576" s="28" t="s">
        <v>1045</v>
      </c>
    </row>
    <row r="1577" spans="1:4" x14ac:dyDescent="0.2">
      <c r="A1577" s="28"/>
      <c r="B1577" s="28"/>
      <c r="C1577" s="28"/>
      <c r="D1577" s="28" t="s">
        <v>403</v>
      </c>
    </row>
    <row r="1578" spans="1:4" x14ac:dyDescent="0.2">
      <c r="A1578" s="28"/>
      <c r="B1578" s="28"/>
      <c r="C1578" s="28"/>
      <c r="D1578" s="28" t="s">
        <v>369</v>
      </c>
    </row>
    <row r="1579" spans="1:4" x14ac:dyDescent="0.2">
      <c r="A1579" s="28"/>
      <c r="B1579" s="28"/>
      <c r="C1579" s="28"/>
      <c r="D1579" s="28" t="s">
        <v>1410</v>
      </c>
    </row>
    <row r="1580" spans="1:4" x14ac:dyDescent="0.2">
      <c r="A1580" s="28" t="s">
        <v>713</v>
      </c>
      <c r="B1580" s="28" t="s">
        <v>835</v>
      </c>
      <c r="C1580" s="28" t="s">
        <v>1236</v>
      </c>
      <c r="D1580" s="28" t="s">
        <v>1049</v>
      </c>
    </row>
    <row r="1581" spans="1:4" x14ac:dyDescent="0.2">
      <c r="A1581" s="28"/>
      <c r="B1581" s="28"/>
      <c r="C1581" s="28"/>
      <c r="D1581" s="28" t="s">
        <v>1045</v>
      </c>
    </row>
    <row r="1582" spans="1:4" x14ac:dyDescent="0.2">
      <c r="A1582" s="28"/>
      <c r="B1582" s="28"/>
      <c r="C1582" s="28"/>
      <c r="D1582" s="28" t="s">
        <v>403</v>
      </c>
    </row>
    <row r="1583" spans="1:4" x14ac:dyDescent="0.2">
      <c r="A1583" s="28"/>
      <c r="B1583" s="28"/>
      <c r="C1583" s="28"/>
      <c r="D1583" s="28" t="s">
        <v>369</v>
      </c>
    </row>
    <row r="1584" spans="1:4" x14ac:dyDescent="0.2">
      <c r="A1584" s="28"/>
      <c r="B1584" s="28"/>
      <c r="C1584" s="28"/>
      <c r="D1584" s="28" t="s">
        <v>1410</v>
      </c>
    </row>
    <row r="1585" spans="1:4" x14ac:dyDescent="0.2">
      <c r="A1585" s="28" t="s">
        <v>714</v>
      </c>
      <c r="B1585" s="28" t="s">
        <v>836</v>
      </c>
      <c r="C1585" s="28" t="s">
        <v>1236</v>
      </c>
      <c r="D1585" s="28" t="s">
        <v>1045</v>
      </c>
    </row>
    <row r="1586" spans="1:4" x14ac:dyDescent="0.2">
      <c r="A1586" s="28"/>
      <c r="B1586" s="28"/>
      <c r="C1586" s="28"/>
      <c r="D1586" s="28" t="s">
        <v>403</v>
      </c>
    </row>
    <row r="1587" spans="1:4" x14ac:dyDescent="0.2">
      <c r="A1587" s="28"/>
      <c r="B1587" s="28"/>
      <c r="C1587" s="28"/>
      <c r="D1587" s="28" t="s">
        <v>369</v>
      </c>
    </row>
    <row r="1588" spans="1:4" x14ac:dyDescent="0.2">
      <c r="A1588" s="28" t="s">
        <v>715</v>
      </c>
      <c r="B1588" s="28" t="s">
        <v>837</v>
      </c>
      <c r="C1588" s="28" t="s">
        <v>1236</v>
      </c>
      <c r="D1588" s="28" t="s">
        <v>1045</v>
      </c>
    </row>
    <row r="1589" spans="1:4" x14ac:dyDescent="0.2">
      <c r="A1589" s="28"/>
      <c r="B1589" s="28"/>
      <c r="C1589" s="28"/>
      <c r="D1589" s="28" t="s">
        <v>403</v>
      </c>
    </row>
    <row r="1590" spans="1:4" x14ac:dyDescent="0.2">
      <c r="A1590" s="28"/>
      <c r="B1590" s="28"/>
      <c r="C1590" s="28"/>
      <c r="D1590" s="28" t="s">
        <v>369</v>
      </c>
    </row>
    <row r="1591" spans="1:4" x14ac:dyDescent="0.2">
      <c r="A1591" s="28" t="s">
        <v>716</v>
      </c>
      <c r="B1591" s="28" t="s">
        <v>838</v>
      </c>
      <c r="C1591" s="28" t="s">
        <v>1236</v>
      </c>
      <c r="D1591" s="28" t="s">
        <v>1045</v>
      </c>
    </row>
    <row r="1592" spans="1:4" x14ac:dyDescent="0.2">
      <c r="A1592" s="28"/>
      <c r="B1592" s="28"/>
      <c r="C1592" s="28"/>
      <c r="D1592" s="28" t="s">
        <v>403</v>
      </c>
    </row>
    <row r="1593" spans="1:4" x14ac:dyDescent="0.2">
      <c r="A1593" s="28"/>
      <c r="B1593" s="28"/>
      <c r="C1593" s="28"/>
      <c r="D1593" s="28" t="s">
        <v>369</v>
      </c>
    </row>
    <row r="1594" spans="1:4" x14ac:dyDescent="0.2">
      <c r="A1594" s="28" t="s">
        <v>717</v>
      </c>
      <c r="B1594" s="28" t="s">
        <v>839</v>
      </c>
      <c r="C1594" s="28" t="s">
        <v>1236</v>
      </c>
      <c r="D1594" s="28" t="s">
        <v>1045</v>
      </c>
    </row>
    <row r="1595" spans="1:4" x14ac:dyDescent="0.2">
      <c r="A1595" s="28"/>
      <c r="B1595" s="28"/>
      <c r="C1595" s="28"/>
      <c r="D1595" s="28" t="s">
        <v>403</v>
      </c>
    </row>
    <row r="1596" spans="1:4" x14ac:dyDescent="0.2">
      <c r="A1596" s="28"/>
      <c r="B1596" s="28"/>
      <c r="C1596" s="28"/>
      <c r="D1596" s="28" t="s">
        <v>369</v>
      </c>
    </row>
    <row r="1597" spans="1:4" x14ac:dyDescent="0.2">
      <c r="A1597" s="28" t="s">
        <v>718</v>
      </c>
      <c r="B1597" s="28" t="s">
        <v>840</v>
      </c>
      <c r="C1597" s="28" t="s">
        <v>1236</v>
      </c>
      <c r="D1597" s="28" t="s">
        <v>1045</v>
      </c>
    </row>
    <row r="1598" spans="1:4" x14ac:dyDescent="0.2">
      <c r="A1598" s="28"/>
      <c r="B1598" s="28"/>
      <c r="C1598" s="28"/>
      <c r="D1598" s="28" t="s">
        <v>403</v>
      </c>
    </row>
    <row r="1599" spans="1:4" x14ac:dyDescent="0.2">
      <c r="A1599" s="28"/>
      <c r="B1599" s="28"/>
      <c r="C1599" s="28"/>
      <c r="D1599" s="28" t="s">
        <v>369</v>
      </c>
    </row>
    <row r="1600" spans="1:4" x14ac:dyDescent="0.2">
      <c r="A1600" s="28" t="s">
        <v>719</v>
      </c>
      <c r="B1600" s="28" t="s">
        <v>841</v>
      </c>
      <c r="C1600" s="28" t="s">
        <v>1236</v>
      </c>
      <c r="D1600" s="28" t="s">
        <v>1045</v>
      </c>
    </row>
    <row r="1601" spans="1:4" x14ac:dyDescent="0.2">
      <c r="A1601" s="28"/>
      <c r="B1601" s="28"/>
      <c r="C1601" s="28"/>
      <c r="D1601" s="28" t="s">
        <v>403</v>
      </c>
    </row>
    <row r="1602" spans="1:4" x14ac:dyDescent="0.2">
      <c r="A1602" s="28"/>
      <c r="B1602" s="28"/>
      <c r="C1602" s="28"/>
      <c r="D1602" s="28" t="s">
        <v>369</v>
      </c>
    </row>
    <row r="1603" spans="1:4" x14ac:dyDescent="0.2">
      <c r="A1603" s="28" t="s">
        <v>720</v>
      </c>
      <c r="B1603" s="28" t="s">
        <v>842</v>
      </c>
      <c r="C1603" s="28" t="s">
        <v>1236</v>
      </c>
      <c r="D1603" s="28" t="s">
        <v>1045</v>
      </c>
    </row>
    <row r="1604" spans="1:4" x14ac:dyDescent="0.2">
      <c r="A1604" s="28"/>
      <c r="B1604" s="28"/>
      <c r="C1604" s="28"/>
      <c r="D1604" s="28" t="s">
        <v>369</v>
      </c>
    </row>
    <row r="1605" spans="1:4" x14ac:dyDescent="0.2">
      <c r="A1605" s="28"/>
      <c r="B1605" s="28"/>
      <c r="C1605" s="28"/>
      <c r="D1605" s="28" t="s">
        <v>1410</v>
      </c>
    </row>
    <row r="1606" spans="1:4" x14ac:dyDescent="0.2">
      <c r="A1606" s="28" t="s">
        <v>1861</v>
      </c>
      <c r="B1606" s="28" t="s">
        <v>1862</v>
      </c>
      <c r="C1606" s="28" t="s">
        <v>1236</v>
      </c>
      <c r="D1606" s="28" t="s">
        <v>403</v>
      </c>
    </row>
    <row r="1607" spans="1:4" x14ac:dyDescent="0.2">
      <c r="A1607" s="28"/>
      <c r="B1607" s="28"/>
      <c r="C1607" s="28"/>
      <c r="D1607" s="28" t="s">
        <v>369</v>
      </c>
    </row>
    <row r="1608" spans="1:4" x14ac:dyDescent="0.2">
      <c r="A1608" s="28" t="s">
        <v>1</v>
      </c>
      <c r="B1608" s="28" t="s">
        <v>76</v>
      </c>
      <c r="C1608" s="28" t="s">
        <v>1236</v>
      </c>
      <c r="D1608" s="28" t="s">
        <v>1045</v>
      </c>
    </row>
    <row r="1609" spans="1:4" x14ac:dyDescent="0.2">
      <c r="A1609" s="28"/>
      <c r="B1609" s="28"/>
      <c r="C1609" s="28"/>
      <c r="D1609" s="28" t="s">
        <v>403</v>
      </c>
    </row>
    <row r="1610" spans="1:4" x14ac:dyDescent="0.2">
      <c r="A1610" s="28"/>
      <c r="B1610" s="28"/>
      <c r="C1610" s="28"/>
      <c r="D1610" s="28" t="s">
        <v>369</v>
      </c>
    </row>
    <row r="1611" spans="1:4" x14ac:dyDescent="0.2">
      <c r="A1611" s="28" t="s">
        <v>77</v>
      </c>
      <c r="B1611" s="28" t="s">
        <v>78</v>
      </c>
      <c r="C1611" s="28" t="s">
        <v>1236</v>
      </c>
      <c r="D1611" s="28" t="s">
        <v>369</v>
      </c>
    </row>
    <row r="1612" spans="1:4" x14ac:dyDescent="0.2">
      <c r="A1612" s="28" t="s">
        <v>2941</v>
      </c>
      <c r="B1612" s="28" t="s">
        <v>2942</v>
      </c>
      <c r="C1612" s="28" t="s">
        <v>1236</v>
      </c>
      <c r="D1612" s="28" t="s">
        <v>369</v>
      </c>
    </row>
    <row r="1613" spans="1:4" x14ac:dyDescent="0.2">
      <c r="A1613" s="28" t="s">
        <v>1136</v>
      </c>
      <c r="B1613" s="28" t="s">
        <v>1137</v>
      </c>
      <c r="C1613" s="28" t="s">
        <v>1232</v>
      </c>
      <c r="D1613" s="28" t="s">
        <v>400</v>
      </c>
    </row>
    <row r="1614" spans="1:4" x14ac:dyDescent="0.2">
      <c r="A1614" s="28"/>
      <c r="B1614" s="28"/>
      <c r="C1614" s="28"/>
      <c r="D1614" s="28" t="s">
        <v>948</v>
      </c>
    </row>
    <row r="1615" spans="1:4" x14ac:dyDescent="0.2">
      <c r="A1615" s="28"/>
      <c r="B1615" s="28"/>
      <c r="C1615" s="28"/>
      <c r="D1615" s="28" t="s">
        <v>2204</v>
      </c>
    </row>
    <row r="1616" spans="1:4" x14ac:dyDescent="0.2">
      <c r="A1616" s="28" t="s">
        <v>1718</v>
      </c>
      <c r="B1616" s="28" t="s">
        <v>1719</v>
      </c>
      <c r="C1616" s="28" t="s">
        <v>1232</v>
      </c>
      <c r="D1616" s="28" t="s">
        <v>1045</v>
      </c>
    </row>
    <row r="1617" spans="1:4" x14ac:dyDescent="0.2">
      <c r="A1617" s="28"/>
      <c r="B1617" s="28"/>
      <c r="C1617" s="28"/>
      <c r="D1617" s="28" t="s">
        <v>1046</v>
      </c>
    </row>
    <row r="1618" spans="1:4" x14ac:dyDescent="0.2">
      <c r="A1618" s="28"/>
      <c r="B1618" s="28"/>
      <c r="C1618" s="28"/>
      <c r="D1618" s="28" t="s">
        <v>403</v>
      </c>
    </row>
    <row r="1619" spans="1:4" x14ac:dyDescent="0.2">
      <c r="A1619" s="28" t="s">
        <v>816</v>
      </c>
      <c r="B1619" s="28" t="s">
        <v>445</v>
      </c>
      <c r="C1619" s="28" t="s">
        <v>1232</v>
      </c>
      <c r="D1619" s="28" t="s">
        <v>1045</v>
      </c>
    </row>
    <row r="1620" spans="1:4" x14ac:dyDescent="0.2">
      <c r="A1620" s="28"/>
      <c r="B1620" s="28"/>
      <c r="C1620" s="28"/>
      <c r="D1620" s="28" t="s">
        <v>1046</v>
      </c>
    </row>
    <row r="1621" spans="1:4" x14ac:dyDescent="0.2">
      <c r="A1621" s="28"/>
      <c r="B1621" s="28"/>
      <c r="C1621" s="28"/>
      <c r="D1621" s="28" t="s">
        <v>403</v>
      </c>
    </row>
    <row r="1622" spans="1:4" x14ac:dyDescent="0.2">
      <c r="A1622" s="28" t="s">
        <v>2007</v>
      </c>
      <c r="B1622" s="28" t="s">
        <v>2008</v>
      </c>
      <c r="C1622" s="28" t="s">
        <v>1232</v>
      </c>
      <c r="D1622" s="28" t="s">
        <v>1903</v>
      </c>
    </row>
    <row r="1623" spans="1:4" x14ac:dyDescent="0.2">
      <c r="A1623" s="28" t="s">
        <v>817</v>
      </c>
      <c r="B1623" s="28" t="s">
        <v>448</v>
      </c>
      <c r="C1623" s="28" t="s">
        <v>1232</v>
      </c>
      <c r="D1623" s="28" t="s">
        <v>1045</v>
      </c>
    </row>
    <row r="1624" spans="1:4" x14ac:dyDescent="0.2">
      <c r="A1624" s="28"/>
      <c r="B1624" s="28"/>
      <c r="C1624" s="28"/>
      <c r="D1624" s="28" t="s">
        <v>1047</v>
      </c>
    </row>
    <row r="1625" spans="1:4" x14ac:dyDescent="0.2">
      <c r="A1625" s="28"/>
      <c r="B1625" s="28"/>
      <c r="C1625" s="28"/>
      <c r="D1625" s="28" t="s">
        <v>403</v>
      </c>
    </row>
    <row r="1626" spans="1:4" x14ac:dyDescent="0.2">
      <c r="A1626" s="28"/>
      <c r="B1626" s="28"/>
      <c r="C1626" s="28"/>
      <c r="D1626" s="28" t="s">
        <v>2204</v>
      </c>
    </row>
    <row r="1627" spans="1:4" x14ac:dyDescent="0.2">
      <c r="A1627" s="28" t="s">
        <v>818</v>
      </c>
      <c r="B1627" s="28" t="s">
        <v>450</v>
      </c>
      <c r="C1627" s="28" t="s">
        <v>1232</v>
      </c>
      <c r="D1627" s="28" t="s">
        <v>1045</v>
      </c>
    </row>
    <row r="1628" spans="1:4" x14ac:dyDescent="0.2">
      <c r="A1628" s="28"/>
      <c r="B1628" s="28"/>
      <c r="C1628" s="28"/>
      <c r="D1628" s="28" t="s">
        <v>1046</v>
      </c>
    </row>
    <row r="1629" spans="1:4" x14ac:dyDescent="0.2">
      <c r="A1629" s="28" t="s">
        <v>819</v>
      </c>
      <c r="B1629" s="28" t="s">
        <v>447</v>
      </c>
      <c r="C1629" s="28" t="s">
        <v>1232</v>
      </c>
      <c r="D1629" s="28" t="s">
        <v>1045</v>
      </c>
    </row>
    <row r="1630" spans="1:4" x14ac:dyDescent="0.2">
      <c r="A1630" s="28"/>
      <c r="B1630" s="28"/>
      <c r="C1630" s="28"/>
      <c r="D1630" s="28" t="s">
        <v>1047</v>
      </c>
    </row>
    <row r="1631" spans="1:4" x14ac:dyDescent="0.2">
      <c r="A1631" s="28"/>
      <c r="B1631" s="28"/>
      <c r="C1631" s="28"/>
      <c r="D1631" s="28" t="s">
        <v>2204</v>
      </c>
    </row>
    <row r="1632" spans="1:4" x14ac:dyDescent="0.2">
      <c r="A1632" s="28" t="s">
        <v>1841</v>
      </c>
      <c r="B1632" s="28" t="s">
        <v>1842</v>
      </c>
      <c r="C1632" s="28" t="s">
        <v>1232</v>
      </c>
      <c r="D1632" s="28" t="s">
        <v>1903</v>
      </c>
    </row>
    <row r="1633" spans="1:4" x14ac:dyDescent="0.2">
      <c r="A1633" s="28" t="s">
        <v>2686</v>
      </c>
      <c r="B1633" s="28" t="s">
        <v>1997</v>
      </c>
      <c r="C1633" s="28" t="s">
        <v>1388</v>
      </c>
      <c r="D1633" s="28" t="s">
        <v>369</v>
      </c>
    </row>
    <row r="1634" spans="1:4" x14ac:dyDescent="0.2">
      <c r="A1634" s="28" t="s">
        <v>2675</v>
      </c>
      <c r="B1634" s="28" t="s">
        <v>1394</v>
      </c>
      <c r="C1634" s="28" t="s">
        <v>1388</v>
      </c>
      <c r="D1634" s="28" t="s">
        <v>369</v>
      </c>
    </row>
    <row r="1635" spans="1:4" x14ac:dyDescent="0.2">
      <c r="A1635" s="28" t="s">
        <v>2584</v>
      </c>
      <c r="B1635" s="28" t="s">
        <v>1395</v>
      </c>
      <c r="C1635" s="28" t="s">
        <v>1388</v>
      </c>
      <c r="D1635" s="28" t="s">
        <v>1045</v>
      </c>
    </row>
    <row r="1636" spans="1:4" x14ac:dyDescent="0.2">
      <c r="A1636" s="28"/>
      <c r="B1636" s="28"/>
      <c r="C1636" s="28"/>
      <c r="D1636" s="28" t="s">
        <v>369</v>
      </c>
    </row>
    <row r="1637" spans="1:4" x14ac:dyDescent="0.2">
      <c r="A1637" s="28" t="s">
        <v>2838</v>
      </c>
      <c r="B1637" s="28" t="s">
        <v>2839</v>
      </c>
      <c r="C1637" s="28" t="s">
        <v>1388</v>
      </c>
      <c r="D1637" s="28" t="s">
        <v>369</v>
      </c>
    </row>
    <row r="1638" spans="1:4" x14ac:dyDescent="0.2">
      <c r="A1638" s="28" t="s">
        <v>2699</v>
      </c>
      <c r="B1638" s="28" t="s">
        <v>1389</v>
      </c>
      <c r="C1638" s="28" t="s">
        <v>1388</v>
      </c>
      <c r="D1638" s="28" t="s">
        <v>369</v>
      </c>
    </row>
    <row r="1639" spans="1:4" x14ac:dyDescent="0.2">
      <c r="A1639" s="28" t="s">
        <v>2628</v>
      </c>
      <c r="B1639" s="28" t="s">
        <v>1387</v>
      </c>
      <c r="C1639" s="28" t="s">
        <v>1388</v>
      </c>
      <c r="D1639" s="28" t="s">
        <v>369</v>
      </c>
    </row>
    <row r="1640" spans="1:4" x14ac:dyDescent="0.2">
      <c r="A1640" s="28" t="s">
        <v>2611</v>
      </c>
      <c r="B1640" s="28" t="s">
        <v>2213</v>
      </c>
      <c r="C1640" s="28" t="s">
        <v>1388</v>
      </c>
      <c r="D1640" s="28" t="s">
        <v>369</v>
      </c>
    </row>
    <row r="1641" spans="1:4" x14ac:dyDescent="0.2">
      <c r="A1641" s="28" t="s">
        <v>1386</v>
      </c>
      <c r="B1641" s="28" t="s">
        <v>751</v>
      </c>
      <c r="C1641" s="28" t="s">
        <v>1836</v>
      </c>
      <c r="D1641" s="28" t="s">
        <v>1046</v>
      </c>
    </row>
    <row r="1642" spans="1:4" x14ac:dyDescent="0.2">
      <c r="A1642" s="28" t="s">
        <v>2165</v>
      </c>
      <c r="B1642" s="28" t="s">
        <v>2149</v>
      </c>
      <c r="C1642" s="28" t="s">
        <v>1836</v>
      </c>
      <c r="D1642" s="28" t="s">
        <v>2204</v>
      </c>
    </row>
    <row r="1643" spans="1:4" x14ac:dyDescent="0.2">
      <c r="A1643" s="28" t="s">
        <v>108</v>
      </c>
      <c r="B1643" s="28" t="s">
        <v>109</v>
      </c>
      <c r="C1643" s="28" t="s">
        <v>1237</v>
      </c>
      <c r="D1643" s="28" t="s">
        <v>403</v>
      </c>
    </row>
    <row r="1644" spans="1:4" x14ac:dyDescent="0.2">
      <c r="A1644" s="28" t="s">
        <v>110</v>
      </c>
      <c r="B1644" s="28" t="s">
        <v>111</v>
      </c>
      <c r="C1644" s="28" t="s">
        <v>1237</v>
      </c>
      <c r="D1644" s="28" t="s">
        <v>1045</v>
      </c>
    </row>
    <row r="1645" spans="1:4" x14ac:dyDescent="0.2">
      <c r="A1645" s="28"/>
      <c r="B1645" s="28"/>
      <c r="C1645" s="28"/>
      <c r="D1645" s="28" t="s">
        <v>1047</v>
      </c>
    </row>
    <row r="1646" spans="1:4" x14ac:dyDescent="0.2">
      <c r="A1646" s="28"/>
      <c r="B1646" s="28"/>
      <c r="C1646" s="28"/>
      <c r="D1646" s="28" t="s">
        <v>1410</v>
      </c>
    </row>
    <row r="1647" spans="1:4" x14ac:dyDescent="0.2">
      <c r="A1647" s="28" t="s">
        <v>596</v>
      </c>
      <c r="B1647" s="28" t="s">
        <v>595</v>
      </c>
      <c r="C1647" s="28" t="s">
        <v>1237</v>
      </c>
      <c r="D1647" s="28" t="s">
        <v>403</v>
      </c>
    </row>
    <row r="1648" spans="1:4" x14ac:dyDescent="0.2">
      <c r="A1648" s="28" t="s">
        <v>241</v>
      </c>
      <c r="B1648" s="28" t="s">
        <v>107</v>
      </c>
      <c r="C1648" s="28" t="s">
        <v>1237</v>
      </c>
      <c r="D1648" s="28" t="s">
        <v>403</v>
      </c>
    </row>
    <row r="1649" spans="1:4" x14ac:dyDescent="0.2">
      <c r="A1649" s="28" t="s">
        <v>112</v>
      </c>
      <c r="B1649" s="28" t="s">
        <v>113</v>
      </c>
      <c r="C1649" s="28" t="s">
        <v>1237</v>
      </c>
      <c r="D1649" s="28" t="s">
        <v>403</v>
      </c>
    </row>
    <row r="1650" spans="1:4" x14ac:dyDescent="0.2">
      <c r="A1650" s="28" t="s">
        <v>114</v>
      </c>
      <c r="B1650" s="28" t="s">
        <v>115</v>
      </c>
      <c r="C1650" s="28" t="s">
        <v>1237</v>
      </c>
      <c r="D1650" s="28" t="s">
        <v>403</v>
      </c>
    </row>
    <row r="1651" spans="1:4" x14ac:dyDescent="0.2">
      <c r="A1651" s="28" t="s">
        <v>251</v>
      </c>
      <c r="B1651" s="28" t="s">
        <v>106</v>
      </c>
      <c r="C1651" s="28" t="s">
        <v>1237</v>
      </c>
      <c r="D1651" s="28" t="s">
        <v>403</v>
      </c>
    </row>
    <row r="1652" spans="1:4" x14ac:dyDescent="0.2">
      <c r="A1652" s="28" t="s">
        <v>116</v>
      </c>
      <c r="B1652" s="28" t="s">
        <v>117</v>
      </c>
      <c r="C1652" s="28" t="s">
        <v>1237</v>
      </c>
      <c r="D1652" s="28" t="s">
        <v>403</v>
      </c>
    </row>
    <row r="1653" spans="1:4" x14ac:dyDescent="0.2">
      <c r="A1653" s="28" t="s">
        <v>118</v>
      </c>
      <c r="B1653" s="28" t="s">
        <v>119</v>
      </c>
      <c r="C1653" s="28" t="s">
        <v>1237</v>
      </c>
      <c r="D1653" s="28" t="s">
        <v>403</v>
      </c>
    </row>
    <row r="1654" spans="1:4" x14ac:dyDescent="0.2">
      <c r="A1654" s="28" t="s">
        <v>120</v>
      </c>
      <c r="B1654" s="28" t="s">
        <v>121</v>
      </c>
      <c r="C1654" s="28" t="s">
        <v>1237</v>
      </c>
      <c r="D1654" s="28" t="s">
        <v>403</v>
      </c>
    </row>
    <row r="1655" spans="1:4" x14ac:dyDescent="0.2">
      <c r="A1655" s="28" t="s">
        <v>122</v>
      </c>
      <c r="B1655" s="28" t="s">
        <v>123</v>
      </c>
      <c r="C1655" s="28" t="s">
        <v>1237</v>
      </c>
      <c r="D1655" s="28" t="s">
        <v>403</v>
      </c>
    </row>
    <row r="1656" spans="1:4" x14ac:dyDescent="0.2">
      <c r="A1656" s="28" t="s">
        <v>2078</v>
      </c>
      <c r="B1656" s="28" t="s">
        <v>124</v>
      </c>
      <c r="C1656" s="28" t="s">
        <v>1237</v>
      </c>
      <c r="D1656" s="28" t="s">
        <v>403</v>
      </c>
    </row>
    <row r="1657" spans="1:4" x14ac:dyDescent="0.2">
      <c r="A1657" s="28" t="s">
        <v>1457</v>
      </c>
      <c r="B1657" s="28" t="s">
        <v>80</v>
      </c>
      <c r="C1657" s="28" t="s">
        <v>698</v>
      </c>
      <c r="D1657" s="28" t="s">
        <v>1580</v>
      </c>
    </row>
    <row r="1658" spans="1:4" x14ac:dyDescent="0.2">
      <c r="A1658" s="28"/>
      <c r="B1658" s="28"/>
      <c r="C1658" s="28"/>
      <c r="D1658" s="28" t="s">
        <v>1045</v>
      </c>
    </row>
    <row r="1659" spans="1:4" x14ac:dyDescent="0.2">
      <c r="A1659" s="28" t="s">
        <v>1458</v>
      </c>
      <c r="B1659" s="28" t="s">
        <v>81</v>
      </c>
      <c r="C1659" s="28" t="s">
        <v>698</v>
      </c>
      <c r="D1659" s="28" t="s">
        <v>1580</v>
      </c>
    </row>
    <row r="1660" spans="1:4" x14ac:dyDescent="0.2">
      <c r="A1660" s="28"/>
      <c r="B1660" s="28"/>
      <c r="C1660" s="28"/>
      <c r="D1660" s="28" t="s">
        <v>1045</v>
      </c>
    </row>
    <row r="1661" spans="1:4" x14ac:dyDescent="0.2">
      <c r="A1661" s="28" t="s">
        <v>696</v>
      </c>
      <c r="B1661" s="28" t="s">
        <v>82</v>
      </c>
      <c r="C1661" s="28" t="s">
        <v>698</v>
      </c>
      <c r="D1661" s="28" t="s">
        <v>1580</v>
      </c>
    </row>
    <row r="1662" spans="1:4" x14ac:dyDescent="0.2">
      <c r="A1662" s="28"/>
      <c r="B1662" s="28"/>
      <c r="C1662" s="28"/>
      <c r="D1662" s="28" t="s">
        <v>1045</v>
      </c>
    </row>
    <row r="1663" spans="1:4" x14ac:dyDescent="0.2">
      <c r="A1663" s="28" t="s">
        <v>695</v>
      </c>
      <c r="B1663" s="28" t="s">
        <v>83</v>
      </c>
      <c r="C1663" s="28" t="s">
        <v>698</v>
      </c>
      <c r="D1663" s="28" t="s">
        <v>1580</v>
      </c>
    </row>
    <row r="1664" spans="1:4" x14ac:dyDescent="0.2">
      <c r="A1664" s="28" t="s">
        <v>697</v>
      </c>
      <c r="B1664" s="28" t="s">
        <v>84</v>
      </c>
      <c r="C1664" s="28" t="s">
        <v>698</v>
      </c>
      <c r="D1664" s="28" t="s">
        <v>1580</v>
      </c>
    </row>
    <row r="1665" spans="1:4" x14ac:dyDescent="0.2">
      <c r="A1665" s="28" t="s">
        <v>694</v>
      </c>
      <c r="B1665" s="28" t="s">
        <v>85</v>
      </c>
      <c r="C1665" s="28" t="s">
        <v>698</v>
      </c>
      <c r="D1665" s="28" t="s">
        <v>1580</v>
      </c>
    </row>
    <row r="1666" spans="1:4" x14ac:dyDescent="0.2">
      <c r="A1666" s="28" t="s">
        <v>1533</v>
      </c>
      <c r="B1666" s="28" t="s">
        <v>1534</v>
      </c>
      <c r="C1666" s="28" t="s">
        <v>698</v>
      </c>
      <c r="D1666" s="28" t="s">
        <v>1580</v>
      </c>
    </row>
    <row r="1667" spans="1:4" x14ac:dyDescent="0.2">
      <c r="A1667" s="28" t="s">
        <v>1532</v>
      </c>
      <c r="B1667" s="28" t="s">
        <v>1716</v>
      </c>
      <c r="C1667" s="28" t="s">
        <v>698</v>
      </c>
      <c r="D1667" s="28" t="s">
        <v>1580</v>
      </c>
    </row>
    <row r="1668" spans="1:4" x14ac:dyDescent="0.2">
      <c r="A1668" s="28" t="s">
        <v>693</v>
      </c>
      <c r="B1668" s="28" t="s">
        <v>79</v>
      </c>
      <c r="C1668" s="28" t="s">
        <v>698</v>
      </c>
      <c r="D1668" s="28" t="s">
        <v>1580</v>
      </c>
    </row>
    <row r="1669" spans="1:4" x14ac:dyDescent="0.2">
      <c r="A1669" s="28"/>
      <c r="B1669" s="28"/>
      <c r="C1669" s="28"/>
      <c r="D1669" s="28" t="s">
        <v>1045</v>
      </c>
    </row>
    <row r="1670" spans="1:4" x14ac:dyDescent="0.2">
      <c r="A1670" s="28" t="s">
        <v>692</v>
      </c>
      <c r="B1670" s="28" t="s">
        <v>86</v>
      </c>
      <c r="C1670" s="28" t="s">
        <v>698</v>
      </c>
      <c r="D1670" s="28" t="s">
        <v>1580</v>
      </c>
    </row>
    <row r="1671" spans="1:4" x14ac:dyDescent="0.2">
      <c r="A1671" s="28" t="s">
        <v>691</v>
      </c>
      <c r="B1671" s="28" t="s">
        <v>87</v>
      </c>
      <c r="C1671" s="28" t="s">
        <v>698</v>
      </c>
      <c r="D1671" s="28" t="s">
        <v>1580</v>
      </c>
    </row>
    <row r="1672" spans="1:4" x14ac:dyDescent="0.2">
      <c r="A1672" s="28" t="s">
        <v>1140</v>
      </c>
      <c r="B1672" s="28" t="s">
        <v>1141</v>
      </c>
      <c r="C1672" s="28" t="s">
        <v>698</v>
      </c>
      <c r="D1672" s="28" t="s">
        <v>1580</v>
      </c>
    </row>
    <row r="1673" spans="1:4" x14ac:dyDescent="0.2">
      <c r="A1673" s="28" t="s">
        <v>1148</v>
      </c>
      <c r="B1673" s="28" t="s">
        <v>1149</v>
      </c>
      <c r="C1673" s="28" t="s">
        <v>698</v>
      </c>
      <c r="D1673" s="28" t="s">
        <v>1580</v>
      </c>
    </row>
    <row r="1674" spans="1:4" x14ac:dyDescent="0.2">
      <c r="A1674" s="28" t="s">
        <v>820</v>
      </c>
      <c r="B1674" s="28" t="s">
        <v>446</v>
      </c>
      <c r="C1674" s="28" t="s">
        <v>1232</v>
      </c>
      <c r="D1674" s="28" t="s">
        <v>1045</v>
      </c>
    </row>
    <row r="1675" spans="1:4" x14ac:dyDescent="0.2">
      <c r="A1675" s="28"/>
      <c r="B1675" s="28"/>
      <c r="C1675" s="28"/>
      <c r="D1675" s="28" t="s">
        <v>2204</v>
      </c>
    </row>
    <row r="1676" spans="1:4" x14ac:dyDescent="0.2">
      <c r="A1676" s="28" t="s">
        <v>1720</v>
      </c>
      <c r="B1676" s="28" t="s">
        <v>1721</v>
      </c>
      <c r="C1676" s="28" t="s">
        <v>1232</v>
      </c>
      <c r="D1676" s="28" t="s">
        <v>1047</v>
      </c>
    </row>
    <row r="1677" spans="1:4" x14ac:dyDescent="0.2">
      <c r="A1677" s="28"/>
      <c r="B1677" s="28"/>
      <c r="C1677" s="28"/>
      <c r="D1677" s="28" t="s">
        <v>2204</v>
      </c>
    </row>
    <row r="1678" spans="1:4" x14ac:dyDescent="0.2">
      <c r="A1678" s="28" t="s">
        <v>2943</v>
      </c>
      <c r="B1678" s="28" t="s">
        <v>2944</v>
      </c>
      <c r="C1678" s="28" t="s">
        <v>1233</v>
      </c>
      <c r="D1678" s="28" t="s">
        <v>402</v>
      </c>
    </row>
    <row r="1679" spans="1:4" x14ac:dyDescent="0.2">
      <c r="A1679" s="28" t="s">
        <v>2801</v>
      </c>
      <c r="B1679" s="28" t="s">
        <v>2803</v>
      </c>
      <c r="C1679" s="28" t="s">
        <v>219</v>
      </c>
      <c r="D1679" s="28" t="s">
        <v>1045</v>
      </c>
    </row>
    <row r="1680" spans="1:4" x14ac:dyDescent="0.2">
      <c r="A1680" s="28" t="s">
        <v>2804</v>
      </c>
      <c r="B1680" s="28" t="s">
        <v>2805</v>
      </c>
      <c r="C1680" s="28" t="s">
        <v>219</v>
      </c>
      <c r="D1680" s="28" t="s">
        <v>1045</v>
      </c>
    </row>
    <row r="1681" spans="1:4" x14ac:dyDescent="0.2">
      <c r="A1681" s="28" t="s">
        <v>2840</v>
      </c>
      <c r="B1681" s="28" t="s">
        <v>2841</v>
      </c>
      <c r="C1681" s="28" t="s">
        <v>219</v>
      </c>
      <c r="D1681" s="28" t="s">
        <v>1045</v>
      </c>
    </row>
    <row r="1682" spans="1:4" x14ac:dyDescent="0.2">
      <c r="A1682" s="28" t="s">
        <v>2233</v>
      </c>
      <c r="B1682" s="28" t="s">
        <v>1717</v>
      </c>
      <c r="C1682" s="28" t="s">
        <v>219</v>
      </c>
      <c r="D1682" s="28" t="s">
        <v>1045</v>
      </c>
    </row>
    <row r="1683" spans="1:4" x14ac:dyDescent="0.2">
      <c r="A1683" s="28" t="s">
        <v>2234</v>
      </c>
      <c r="B1683" s="28" t="s">
        <v>2129</v>
      </c>
      <c r="C1683" s="28" t="s">
        <v>219</v>
      </c>
      <c r="D1683" s="28" t="s">
        <v>1045</v>
      </c>
    </row>
    <row r="1684" spans="1:4" x14ac:dyDescent="0.2">
      <c r="A1684" s="28"/>
      <c r="B1684" s="28"/>
      <c r="C1684" s="28"/>
      <c r="D1684" s="28" t="s">
        <v>403</v>
      </c>
    </row>
    <row r="1685" spans="1:4" x14ac:dyDescent="0.2">
      <c r="A1685" s="28" t="s">
        <v>2806</v>
      </c>
      <c r="B1685" s="28" t="s">
        <v>2807</v>
      </c>
      <c r="C1685" s="28" t="s">
        <v>219</v>
      </c>
      <c r="D1685" s="28" t="s">
        <v>1045</v>
      </c>
    </row>
    <row r="1686" spans="1:4" x14ac:dyDescent="0.2">
      <c r="A1686" s="28" t="s">
        <v>2235</v>
      </c>
      <c r="B1686" s="28" t="s">
        <v>2130</v>
      </c>
      <c r="C1686" s="28" t="s">
        <v>219</v>
      </c>
      <c r="D1686" s="28" t="s">
        <v>1045</v>
      </c>
    </row>
    <row r="1687" spans="1:4" x14ac:dyDescent="0.2">
      <c r="A1687" s="28"/>
      <c r="B1687" s="28"/>
      <c r="C1687" s="28"/>
      <c r="D1687" s="28" t="s">
        <v>403</v>
      </c>
    </row>
    <row r="1688" spans="1:4" x14ac:dyDescent="0.2">
      <c r="A1688" s="28" t="s">
        <v>2488</v>
      </c>
      <c r="B1688" s="28" t="s">
        <v>2489</v>
      </c>
      <c r="C1688" s="28" t="s">
        <v>219</v>
      </c>
      <c r="D1688" s="28" t="s">
        <v>1045</v>
      </c>
    </row>
    <row r="1689" spans="1:4" x14ac:dyDescent="0.2">
      <c r="A1689" s="28" t="s">
        <v>2236</v>
      </c>
      <c r="B1689" s="28" t="s">
        <v>1159</v>
      </c>
      <c r="C1689" s="28" t="s">
        <v>219</v>
      </c>
      <c r="D1689" s="28" t="s">
        <v>1045</v>
      </c>
    </row>
    <row r="1690" spans="1:4" x14ac:dyDescent="0.2">
      <c r="A1690" s="28" t="s">
        <v>2237</v>
      </c>
      <c r="B1690" s="28" t="s">
        <v>1176</v>
      </c>
      <c r="C1690" s="28" t="s">
        <v>219</v>
      </c>
      <c r="D1690" s="28" t="s">
        <v>1045</v>
      </c>
    </row>
    <row r="1691" spans="1:4" x14ac:dyDescent="0.2">
      <c r="A1691" s="28" t="s">
        <v>2238</v>
      </c>
      <c r="B1691" s="28" t="s">
        <v>1177</v>
      </c>
      <c r="C1691" s="28" t="s">
        <v>219</v>
      </c>
      <c r="D1691" s="28" t="s">
        <v>1045</v>
      </c>
    </row>
    <row r="1692" spans="1:4" x14ac:dyDescent="0.2">
      <c r="A1692" s="28" t="s">
        <v>2239</v>
      </c>
      <c r="B1692" s="28" t="s">
        <v>1162</v>
      </c>
      <c r="C1692" s="28" t="s">
        <v>219</v>
      </c>
      <c r="D1692" s="28" t="s">
        <v>1045</v>
      </c>
    </row>
    <row r="1693" spans="1:4" x14ac:dyDescent="0.2">
      <c r="A1693" s="28" t="s">
        <v>2240</v>
      </c>
      <c r="B1693" s="28" t="s">
        <v>1908</v>
      </c>
      <c r="C1693" s="28" t="s">
        <v>219</v>
      </c>
      <c r="D1693" s="28" t="s">
        <v>1045</v>
      </c>
    </row>
    <row r="1694" spans="1:4" x14ac:dyDescent="0.2">
      <c r="A1694" s="28" t="s">
        <v>2241</v>
      </c>
      <c r="B1694" s="28" t="s">
        <v>1391</v>
      </c>
      <c r="C1694" s="28" t="s">
        <v>219</v>
      </c>
      <c r="D1694" s="28" t="s">
        <v>1045</v>
      </c>
    </row>
    <row r="1695" spans="1:4" x14ac:dyDescent="0.2">
      <c r="A1695" s="28" t="s">
        <v>2242</v>
      </c>
      <c r="B1695" s="28" t="s">
        <v>2131</v>
      </c>
      <c r="C1695" s="28" t="s">
        <v>219</v>
      </c>
      <c r="D1695" s="28" t="s">
        <v>1045</v>
      </c>
    </row>
    <row r="1696" spans="1:4" x14ac:dyDescent="0.2">
      <c r="A1696" s="28" t="s">
        <v>2243</v>
      </c>
      <c r="B1696" s="28" t="s">
        <v>2132</v>
      </c>
      <c r="C1696" s="28" t="s">
        <v>219</v>
      </c>
      <c r="D1696" s="28" t="s">
        <v>1045</v>
      </c>
    </row>
    <row r="1697" spans="1:4" x14ac:dyDescent="0.2">
      <c r="A1697" s="28"/>
      <c r="B1697" s="28"/>
      <c r="C1697" s="28"/>
      <c r="D1697" s="28" t="s">
        <v>403</v>
      </c>
    </row>
    <row r="1698" spans="1:4" x14ac:dyDescent="0.2">
      <c r="A1698" s="28" t="s">
        <v>2244</v>
      </c>
      <c r="B1698" s="28" t="s">
        <v>1392</v>
      </c>
      <c r="C1698" s="28" t="s">
        <v>219</v>
      </c>
      <c r="D1698" s="28" t="s">
        <v>1045</v>
      </c>
    </row>
    <row r="1699" spans="1:4" x14ac:dyDescent="0.2">
      <c r="A1699" s="28" t="s">
        <v>2245</v>
      </c>
      <c r="B1699" s="28" t="s">
        <v>1393</v>
      </c>
      <c r="C1699" s="28" t="s">
        <v>219</v>
      </c>
      <c r="D1699" s="28" t="s">
        <v>1045</v>
      </c>
    </row>
    <row r="1700" spans="1:4" x14ac:dyDescent="0.2">
      <c r="A1700" s="28" t="s">
        <v>2215</v>
      </c>
      <c r="B1700" s="28" t="s">
        <v>2216</v>
      </c>
      <c r="C1700" s="28" t="s">
        <v>219</v>
      </c>
      <c r="D1700" s="28" t="s">
        <v>1045</v>
      </c>
    </row>
    <row r="1701" spans="1:4" x14ac:dyDescent="0.2">
      <c r="A1701" s="28" t="s">
        <v>2246</v>
      </c>
      <c r="B1701" s="28" t="s">
        <v>2102</v>
      </c>
      <c r="C1701" s="28" t="s">
        <v>219</v>
      </c>
      <c r="D1701" s="28" t="s">
        <v>1045</v>
      </c>
    </row>
    <row r="1702" spans="1:4" x14ac:dyDescent="0.2">
      <c r="A1702" s="28" t="s">
        <v>2247</v>
      </c>
      <c r="B1702" s="28" t="s">
        <v>2214</v>
      </c>
      <c r="C1702" s="28" t="s">
        <v>219</v>
      </c>
      <c r="D1702" s="28" t="s">
        <v>1045</v>
      </c>
    </row>
    <row r="1703" spans="1:4" x14ac:dyDescent="0.2">
      <c r="A1703" s="28" t="s">
        <v>2248</v>
      </c>
      <c r="B1703" s="28" t="s">
        <v>1935</v>
      </c>
      <c r="C1703" s="28" t="s">
        <v>219</v>
      </c>
      <c r="D1703" s="28" t="s">
        <v>1045</v>
      </c>
    </row>
    <row r="1704" spans="1:4" x14ac:dyDescent="0.2">
      <c r="A1704" s="28" t="s">
        <v>2249</v>
      </c>
      <c r="B1704" s="28" t="s">
        <v>1175</v>
      </c>
      <c r="C1704" s="28" t="s">
        <v>219</v>
      </c>
      <c r="D1704" s="28" t="s">
        <v>1045</v>
      </c>
    </row>
    <row r="1705" spans="1:4" x14ac:dyDescent="0.2">
      <c r="A1705" s="28"/>
      <c r="B1705" s="28"/>
      <c r="C1705" s="28"/>
      <c r="D1705" s="28" t="s">
        <v>1046</v>
      </c>
    </row>
    <row r="1706" spans="1:4" x14ac:dyDescent="0.2">
      <c r="A1706" s="28"/>
      <c r="B1706" s="28"/>
      <c r="C1706" s="28"/>
      <c r="D1706" s="28" t="s">
        <v>403</v>
      </c>
    </row>
    <row r="1707" spans="1:4" x14ac:dyDescent="0.2">
      <c r="A1707" s="28" t="s">
        <v>2250</v>
      </c>
      <c r="B1707" s="28" t="s">
        <v>1173</v>
      </c>
      <c r="C1707" s="28" t="s">
        <v>219</v>
      </c>
      <c r="D1707" s="28" t="s">
        <v>1045</v>
      </c>
    </row>
    <row r="1708" spans="1:4" x14ac:dyDescent="0.2">
      <c r="A1708" s="28"/>
      <c r="B1708" s="28"/>
      <c r="C1708" s="28"/>
      <c r="D1708" s="28" t="s">
        <v>403</v>
      </c>
    </row>
    <row r="1709" spans="1:4" x14ac:dyDescent="0.2">
      <c r="A1709" s="28" t="s">
        <v>2251</v>
      </c>
      <c r="B1709" s="28" t="s">
        <v>1156</v>
      </c>
      <c r="C1709" s="28" t="s">
        <v>219</v>
      </c>
      <c r="D1709" s="28" t="s">
        <v>1045</v>
      </c>
    </row>
    <row r="1710" spans="1:4" x14ac:dyDescent="0.2">
      <c r="A1710" s="28"/>
      <c r="B1710" s="28"/>
      <c r="C1710" s="28"/>
      <c r="D1710" s="28" t="s">
        <v>403</v>
      </c>
    </row>
    <row r="1711" spans="1:4" x14ac:dyDescent="0.2">
      <c r="A1711" s="28" t="s">
        <v>2975</v>
      </c>
      <c r="B1711" s="28" t="s">
        <v>2976</v>
      </c>
      <c r="C1711" s="28" t="s">
        <v>219</v>
      </c>
      <c r="D1711" s="28" t="s">
        <v>1045</v>
      </c>
    </row>
    <row r="1712" spans="1:4" x14ac:dyDescent="0.2">
      <c r="A1712" s="28" t="s">
        <v>2252</v>
      </c>
      <c r="B1712" s="28" t="s">
        <v>1161</v>
      </c>
      <c r="C1712" s="28" t="s">
        <v>219</v>
      </c>
      <c r="D1712" s="28" t="s">
        <v>1045</v>
      </c>
    </row>
    <row r="1713" spans="1:4" x14ac:dyDescent="0.2">
      <c r="A1713" s="28"/>
      <c r="B1713" s="28"/>
      <c r="C1713" s="28"/>
      <c r="D1713" s="28" t="s">
        <v>403</v>
      </c>
    </row>
    <row r="1714" spans="1:4" x14ac:dyDescent="0.2">
      <c r="A1714" s="28" t="s">
        <v>2253</v>
      </c>
      <c r="B1714" s="28" t="s">
        <v>1160</v>
      </c>
      <c r="C1714" s="28" t="s">
        <v>219</v>
      </c>
      <c r="D1714" s="28" t="s">
        <v>1045</v>
      </c>
    </row>
    <row r="1715" spans="1:4" x14ac:dyDescent="0.2">
      <c r="A1715" s="28"/>
      <c r="B1715" s="28"/>
      <c r="C1715" s="28"/>
      <c r="D1715" s="28" t="s">
        <v>403</v>
      </c>
    </row>
    <row r="1716" spans="1:4" x14ac:dyDescent="0.2">
      <c r="A1716" s="28" t="s">
        <v>2254</v>
      </c>
      <c r="B1716" s="28" t="s">
        <v>1168</v>
      </c>
      <c r="C1716" s="28" t="s">
        <v>219</v>
      </c>
      <c r="D1716" s="28" t="s">
        <v>1045</v>
      </c>
    </row>
    <row r="1717" spans="1:4" x14ac:dyDescent="0.2">
      <c r="A1717" s="28"/>
      <c r="B1717" s="28"/>
      <c r="C1717" s="28"/>
      <c r="D1717" s="28" t="s">
        <v>403</v>
      </c>
    </row>
    <row r="1718" spans="1:4" x14ac:dyDescent="0.2">
      <c r="A1718" s="28" t="s">
        <v>2255</v>
      </c>
      <c r="B1718" s="28" t="s">
        <v>1174</v>
      </c>
      <c r="C1718" s="28" t="s">
        <v>219</v>
      </c>
      <c r="D1718" s="28" t="s">
        <v>1045</v>
      </c>
    </row>
    <row r="1719" spans="1:4" x14ac:dyDescent="0.2">
      <c r="A1719" s="28"/>
      <c r="B1719" s="28"/>
      <c r="C1719" s="28"/>
      <c r="D1719" s="28" t="s">
        <v>403</v>
      </c>
    </row>
    <row r="1720" spans="1:4" x14ac:dyDescent="0.2">
      <c r="A1720" s="28" t="s">
        <v>2294</v>
      </c>
      <c r="B1720" s="28" t="s">
        <v>2295</v>
      </c>
      <c r="C1720" s="28" t="s">
        <v>219</v>
      </c>
      <c r="D1720" s="28" t="s">
        <v>1045</v>
      </c>
    </row>
    <row r="1721" spans="1:4" x14ac:dyDescent="0.2">
      <c r="A1721" s="28" t="s">
        <v>198</v>
      </c>
      <c r="B1721" s="28" t="s">
        <v>199</v>
      </c>
      <c r="C1721" s="28" t="s">
        <v>219</v>
      </c>
      <c r="D1721" s="28" t="s">
        <v>1045</v>
      </c>
    </row>
    <row r="1722" spans="1:4" x14ac:dyDescent="0.2">
      <c r="A1722" s="28" t="s">
        <v>200</v>
      </c>
      <c r="B1722" s="28" t="s">
        <v>201</v>
      </c>
      <c r="C1722" s="28" t="s">
        <v>219</v>
      </c>
      <c r="D1722" s="28" t="s">
        <v>1045</v>
      </c>
    </row>
    <row r="1723" spans="1:4" x14ac:dyDescent="0.2">
      <c r="A1723" s="28" t="s">
        <v>202</v>
      </c>
      <c r="B1723" s="28" t="s">
        <v>203</v>
      </c>
      <c r="C1723" s="28" t="s">
        <v>219</v>
      </c>
      <c r="D1723" s="28" t="s">
        <v>1045</v>
      </c>
    </row>
    <row r="1724" spans="1:4" x14ac:dyDescent="0.2">
      <c r="A1724" s="28" t="s">
        <v>194</v>
      </c>
      <c r="B1724" s="28" t="s">
        <v>195</v>
      </c>
      <c r="C1724" s="28" t="s">
        <v>219</v>
      </c>
      <c r="D1724" s="28" t="s">
        <v>1045</v>
      </c>
    </row>
    <row r="1725" spans="1:4" x14ac:dyDescent="0.2">
      <c r="A1725" s="28"/>
      <c r="B1725" s="28"/>
      <c r="C1725" s="28"/>
      <c r="D1725" s="28" t="s">
        <v>403</v>
      </c>
    </row>
    <row r="1726" spans="1:4" x14ac:dyDescent="0.2">
      <c r="A1726" s="28" t="s">
        <v>204</v>
      </c>
      <c r="B1726" s="28" t="s">
        <v>205</v>
      </c>
      <c r="C1726" s="28" t="s">
        <v>219</v>
      </c>
      <c r="D1726" s="28" t="s">
        <v>1045</v>
      </c>
    </row>
    <row r="1727" spans="1:4" x14ac:dyDescent="0.2">
      <c r="A1727" s="28"/>
      <c r="B1727" s="28"/>
      <c r="C1727" s="28"/>
      <c r="D1727" s="28" t="s">
        <v>403</v>
      </c>
    </row>
    <row r="1728" spans="1:4" x14ac:dyDescent="0.2">
      <c r="A1728" s="28" t="s">
        <v>206</v>
      </c>
      <c r="B1728" s="28" t="s">
        <v>207</v>
      </c>
      <c r="C1728" s="28" t="s">
        <v>219</v>
      </c>
      <c r="D1728" s="28" t="s">
        <v>1045</v>
      </c>
    </row>
    <row r="1729" spans="1:4" x14ac:dyDescent="0.2">
      <c r="A1729" s="28" t="s">
        <v>208</v>
      </c>
      <c r="B1729" s="28" t="s">
        <v>209</v>
      </c>
      <c r="C1729" s="28" t="s">
        <v>219</v>
      </c>
      <c r="D1729" s="28" t="s">
        <v>1045</v>
      </c>
    </row>
    <row r="1730" spans="1:4" x14ac:dyDescent="0.2">
      <c r="A1730" s="28" t="s">
        <v>210</v>
      </c>
      <c r="B1730" s="28" t="s">
        <v>211</v>
      </c>
      <c r="C1730" s="28" t="s">
        <v>219</v>
      </c>
      <c r="D1730" s="28" t="s">
        <v>1045</v>
      </c>
    </row>
    <row r="1731" spans="1:4" x14ac:dyDescent="0.2">
      <c r="A1731" s="28" t="s">
        <v>212</v>
      </c>
      <c r="B1731" s="28" t="s">
        <v>213</v>
      </c>
      <c r="C1731" s="28" t="s">
        <v>219</v>
      </c>
      <c r="D1731" s="28" t="s">
        <v>1045</v>
      </c>
    </row>
    <row r="1732" spans="1:4" x14ac:dyDescent="0.2">
      <c r="A1732" s="28" t="s">
        <v>196</v>
      </c>
      <c r="B1732" s="28" t="s">
        <v>197</v>
      </c>
      <c r="C1732" s="28" t="s">
        <v>219</v>
      </c>
      <c r="D1732" s="28" t="s">
        <v>1045</v>
      </c>
    </row>
    <row r="1733" spans="1:4" x14ac:dyDescent="0.2">
      <c r="A1733" s="28" t="s">
        <v>214</v>
      </c>
      <c r="B1733" s="28" t="s">
        <v>215</v>
      </c>
      <c r="C1733" s="28" t="s">
        <v>219</v>
      </c>
      <c r="D1733" s="28" t="s">
        <v>1045</v>
      </c>
    </row>
    <row r="1734" spans="1:4" x14ac:dyDescent="0.2">
      <c r="A1734" s="28" t="s">
        <v>216</v>
      </c>
      <c r="B1734" s="28" t="s">
        <v>217</v>
      </c>
      <c r="C1734" s="28" t="s">
        <v>219</v>
      </c>
      <c r="D1734" s="28" t="s">
        <v>1045</v>
      </c>
    </row>
    <row r="1735" spans="1:4" x14ac:dyDescent="0.2">
      <c r="A1735" s="28" t="s">
        <v>2996</v>
      </c>
      <c r="B1735" s="28" t="s">
        <v>2997</v>
      </c>
      <c r="C1735" s="28" t="s">
        <v>219</v>
      </c>
      <c r="D1735" s="28" t="s">
        <v>1045</v>
      </c>
    </row>
    <row r="1736" spans="1:4" x14ac:dyDescent="0.2">
      <c r="A1736" s="28" t="s">
        <v>2256</v>
      </c>
      <c r="B1736" s="28" t="s">
        <v>1865</v>
      </c>
      <c r="C1736" s="28" t="s">
        <v>219</v>
      </c>
      <c r="D1736" s="28" t="s">
        <v>1045</v>
      </c>
    </row>
    <row r="1737" spans="1:4" x14ac:dyDescent="0.2">
      <c r="A1737" s="28" t="s">
        <v>2257</v>
      </c>
      <c r="B1737" s="28" t="s">
        <v>2211</v>
      </c>
      <c r="C1737" s="28" t="s">
        <v>219</v>
      </c>
      <c r="D1737" s="28" t="s">
        <v>1045</v>
      </c>
    </row>
    <row r="1738" spans="1:4" x14ac:dyDescent="0.2">
      <c r="A1738" s="28" t="s">
        <v>2258</v>
      </c>
      <c r="B1738" s="28" t="s">
        <v>2000</v>
      </c>
      <c r="C1738" s="28" t="s">
        <v>219</v>
      </c>
      <c r="D1738" s="28" t="s">
        <v>1045</v>
      </c>
    </row>
    <row r="1739" spans="1:4" x14ac:dyDescent="0.2">
      <c r="A1739" s="28" t="s">
        <v>2259</v>
      </c>
      <c r="B1739" s="28" t="s">
        <v>1591</v>
      </c>
      <c r="C1739" s="28" t="s">
        <v>219</v>
      </c>
      <c r="D1739" s="28" t="s">
        <v>1045</v>
      </c>
    </row>
    <row r="1740" spans="1:4" x14ac:dyDescent="0.2">
      <c r="A1740" s="28"/>
      <c r="B1740" s="28"/>
      <c r="C1740" s="28"/>
      <c r="D1740" s="28" t="s">
        <v>403</v>
      </c>
    </row>
    <row r="1741" spans="1:4" x14ac:dyDescent="0.2">
      <c r="A1741" s="28" t="s">
        <v>2260</v>
      </c>
      <c r="B1741" s="28" t="s">
        <v>1936</v>
      </c>
      <c r="C1741" s="28" t="s">
        <v>219</v>
      </c>
      <c r="D1741" s="28" t="s">
        <v>1045</v>
      </c>
    </row>
    <row r="1742" spans="1:4" x14ac:dyDescent="0.2">
      <c r="A1742" s="28" t="s">
        <v>2494</v>
      </c>
      <c r="B1742" s="28" t="s">
        <v>2495</v>
      </c>
      <c r="C1742" s="28" t="s">
        <v>219</v>
      </c>
      <c r="D1742" s="28" t="s">
        <v>1045</v>
      </c>
    </row>
    <row r="1743" spans="1:4" x14ac:dyDescent="0.2">
      <c r="A1743" s="28" t="s">
        <v>2492</v>
      </c>
      <c r="B1743" s="28" t="s">
        <v>2493</v>
      </c>
      <c r="C1743" s="28" t="s">
        <v>219</v>
      </c>
      <c r="D1743" s="28" t="s">
        <v>1045</v>
      </c>
    </row>
    <row r="1744" spans="1:4" x14ac:dyDescent="0.2">
      <c r="A1744" s="28"/>
      <c r="B1744" s="28"/>
      <c r="C1744" s="28"/>
      <c r="D1744" s="28" t="s">
        <v>403</v>
      </c>
    </row>
    <row r="1745" spans="1:4" x14ac:dyDescent="0.2">
      <c r="A1745" s="28" t="s">
        <v>2261</v>
      </c>
      <c r="B1745" s="28" t="s">
        <v>1937</v>
      </c>
      <c r="C1745" s="28" t="s">
        <v>219</v>
      </c>
      <c r="D1745" s="28" t="s">
        <v>1045</v>
      </c>
    </row>
    <row r="1746" spans="1:4" x14ac:dyDescent="0.2">
      <c r="A1746" s="28" t="s">
        <v>2262</v>
      </c>
      <c r="B1746" s="28" t="s">
        <v>1592</v>
      </c>
      <c r="C1746" s="28" t="s">
        <v>219</v>
      </c>
      <c r="D1746" s="28" t="s">
        <v>1045</v>
      </c>
    </row>
    <row r="1747" spans="1:4" x14ac:dyDescent="0.2">
      <c r="A1747" s="28" t="s">
        <v>1459</v>
      </c>
      <c r="B1747" s="28" t="s">
        <v>342</v>
      </c>
      <c r="C1747" s="28" t="s">
        <v>1232</v>
      </c>
      <c r="D1747" s="28" t="s">
        <v>1045</v>
      </c>
    </row>
    <row r="1748" spans="1:4" x14ac:dyDescent="0.2">
      <c r="A1748" s="28"/>
      <c r="B1748" s="28"/>
      <c r="C1748" s="28"/>
      <c r="D1748" s="28" t="s">
        <v>403</v>
      </c>
    </row>
    <row r="1749" spans="1:4" x14ac:dyDescent="0.2">
      <c r="A1749" s="28"/>
      <c r="B1749" s="28"/>
      <c r="C1749" s="28"/>
      <c r="D1749" s="28" t="s">
        <v>2204</v>
      </c>
    </row>
    <row r="1750" spans="1:4" x14ac:dyDescent="0.2">
      <c r="A1750" s="28" t="s">
        <v>1460</v>
      </c>
      <c r="B1750" s="28" t="s">
        <v>348</v>
      </c>
      <c r="C1750" s="28" t="s">
        <v>1232</v>
      </c>
      <c r="D1750" s="28" t="s">
        <v>1045</v>
      </c>
    </row>
    <row r="1751" spans="1:4" x14ac:dyDescent="0.2">
      <c r="A1751" s="28"/>
      <c r="B1751" s="28"/>
      <c r="C1751" s="28"/>
      <c r="D1751" s="28" t="s">
        <v>403</v>
      </c>
    </row>
    <row r="1752" spans="1:4" x14ac:dyDescent="0.2">
      <c r="A1752" s="28"/>
      <c r="B1752" s="28"/>
      <c r="C1752" s="28"/>
      <c r="D1752" s="28" t="s">
        <v>2204</v>
      </c>
    </row>
    <row r="1753" spans="1:4" x14ac:dyDescent="0.2">
      <c r="A1753" s="28" t="s">
        <v>1461</v>
      </c>
      <c r="B1753" s="28" t="s">
        <v>346</v>
      </c>
      <c r="C1753" s="28" t="s">
        <v>1232</v>
      </c>
      <c r="D1753" s="28" t="s">
        <v>1045</v>
      </c>
    </row>
    <row r="1754" spans="1:4" x14ac:dyDescent="0.2">
      <c r="A1754" s="28"/>
      <c r="B1754" s="28"/>
      <c r="C1754" s="28"/>
      <c r="D1754" s="28" t="s">
        <v>403</v>
      </c>
    </row>
    <row r="1755" spans="1:4" x14ac:dyDescent="0.2">
      <c r="A1755" s="28"/>
      <c r="B1755" s="28"/>
      <c r="C1755" s="28"/>
      <c r="D1755" s="28" t="s">
        <v>2204</v>
      </c>
    </row>
    <row r="1756" spans="1:4" x14ac:dyDescent="0.2">
      <c r="A1756" s="28" t="s">
        <v>1462</v>
      </c>
      <c r="B1756" s="28" t="s">
        <v>341</v>
      </c>
      <c r="C1756" s="28" t="s">
        <v>1232</v>
      </c>
      <c r="D1756" s="28" t="s">
        <v>1045</v>
      </c>
    </row>
    <row r="1757" spans="1:4" x14ac:dyDescent="0.2">
      <c r="A1757" s="28"/>
      <c r="B1757" s="28"/>
      <c r="C1757" s="28"/>
      <c r="D1757" s="28" t="s">
        <v>403</v>
      </c>
    </row>
    <row r="1758" spans="1:4" x14ac:dyDescent="0.2">
      <c r="A1758" s="28"/>
      <c r="B1758" s="28"/>
      <c r="C1758" s="28"/>
      <c r="D1758" s="28" t="s">
        <v>2204</v>
      </c>
    </row>
    <row r="1759" spans="1:4" x14ac:dyDescent="0.2">
      <c r="A1759" s="28" t="s">
        <v>1463</v>
      </c>
      <c r="B1759" s="28" t="s">
        <v>340</v>
      </c>
      <c r="C1759" s="28" t="s">
        <v>1232</v>
      </c>
      <c r="D1759" s="28" t="s">
        <v>1045</v>
      </c>
    </row>
    <row r="1760" spans="1:4" x14ac:dyDescent="0.2">
      <c r="A1760" s="28"/>
      <c r="B1760" s="28"/>
      <c r="C1760" s="28"/>
      <c r="D1760" s="28" t="s">
        <v>403</v>
      </c>
    </row>
    <row r="1761" spans="1:4" x14ac:dyDescent="0.2">
      <c r="A1761" s="28"/>
      <c r="B1761" s="28"/>
      <c r="C1761" s="28"/>
      <c r="D1761" s="28" t="s">
        <v>2204</v>
      </c>
    </row>
    <row r="1762" spans="1:4" x14ac:dyDescent="0.2">
      <c r="A1762" s="28" t="s">
        <v>1464</v>
      </c>
      <c r="B1762" s="28" t="s">
        <v>339</v>
      </c>
      <c r="C1762" s="28" t="s">
        <v>1232</v>
      </c>
      <c r="D1762" s="28" t="s">
        <v>1045</v>
      </c>
    </row>
    <row r="1763" spans="1:4" x14ac:dyDescent="0.2">
      <c r="A1763" s="28"/>
      <c r="B1763" s="28"/>
      <c r="C1763" s="28"/>
      <c r="D1763" s="28" t="s">
        <v>403</v>
      </c>
    </row>
    <row r="1764" spans="1:4" x14ac:dyDescent="0.2">
      <c r="A1764" s="28"/>
      <c r="B1764" s="28"/>
      <c r="C1764" s="28"/>
      <c r="D1764" s="28" t="s">
        <v>2204</v>
      </c>
    </row>
    <row r="1765" spans="1:4" x14ac:dyDescent="0.2">
      <c r="A1765" s="28" t="s">
        <v>1465</v>
      </c>
      <c r="B1765" s="28" t="s">
        <v>338</v>
      </c>
      <c r="C1765" s="28" t="s">
        <v>1232</v>
      </c>
      <c r="D1765" s="28" t="s">
        <v>1045</v>
      </c>
    </row>
    <row r="1766" spans="1:4" x14ac:dyDescent="0.2">
      <c r="A1766" s="28"/>
      <c r="B1766" s="28"/>
      <c r="C1766" s="28"/>
      <c r="D1766" s="28" t="s">
        <v>403</v>
      </c>
    </row>
    <row r="1767" spans="1:4" x14ac:dyDescent="0.2">
      <c r="A1767" s="28"/>
      <c r="B1767" s="28"/>
      <c r="C1767" s="28"/>
      <c r="D1767" s="28" t="s">
        <v>2204</v>
      </c>
    </row>
    <row r="1768" spans="1:4" x14ac:dyDescent="0.2">
      <c r="A1768" s="28" t="s">
        <v>1466</v>
      </c>
      <c r="B1768" s="28" t="s">
        <v>332</v>
      </c>
      <c r="C1768" s="28" t="s">
        <v>1232</v>
      </c>
      <c r="D1768" s="28" t="s">
        <v>1045</v>
      </c>
    </row>
    <row r="1769" spans="1:4" x14ac:dyDescent="0.2">
      <c r="A1769" s="28"/>
      <c r="B1769" s="28"/>
      <c r="C1769" s="28"/>
      <c r="D1769" s="28" t="s">
        <v>403</v>
      </c>
    </row>
    <row r="1770" spans="1:4" x14ac:dyDescent="0.2">
      <c r="A1770" s="28"/>
      <c r="B1770" s="28"/>
      <c r="C1770" s="28"/>
      <c r="D1770" s="28" t="s">
        <v>2204</v>
      </c>
    </row>
    <row r="1771" spans="1:4" x14ac:dyDescent="0.2">
      <c r="A1771" s="28" t="s">
        <v>1467</v>
      </c>
      <c r="B1771" s="28" t="s">
        <v>333</v>
      </c>
      <c r="C1771" s="28" t="s">
        <v>1232</v>
      </c>
      <c r="D1771" s="28" t="s">
        <v>1045</v>
      </c>
    </row>
    <row r="1772" spans="1:4" x14ac:dyDescent="0.2">
      <c r="A1772" s="28"/>
      <c r="B1772" s="28"/>
      <c r="C1772" s="28"/>
      <c r="D1772" s="28" t="s">
        <v>403</v>
      </c>
    </row>
    <row r="1773" spans="1:4" x14ac:dyDescent="0.2">
      <c r="A1773" s="28"/>
      <c r="B1773" s="28"/>
      <c r="C1773" s="28"/>
      <c r="D1773" s="28" t="s">
        <v>2204</v>
      </c>
    </row>
    <row r="1774" spans="1:4" x14ac:dyDescent="0.2">
      <c r="A1774" s="28" t="s">
        <v>1468</v>
      </c>
      <c r="B1774" s="28" t="s">
        <v>344</v>
      </c>
      <c r="C1774" s="28" t="s">
        <v>1232</v>
      </c>
      <c r="D1774" s="28" t="s">
        <v>1045</v>
      </c>
    </row>
    <row r="1775" spans="1:4" x14ac:dyDescent="0.2">
      <c r="A1775" s="28"/>
      <c r="B1775" s="28"/>
      <c r="C1775" s="28"/>
      <c r="D1775" s="28" t="s">
        <v>403</v>
      </c>
    </row>
    <row r="1776" spans="1:4" x14ac:dyDescent="0.2">
      <c r="A1776" s="28"/>
      <c r="B1776" s="28"/>
      <c r="C1776" s="28"/>
      <c r="D1776" s="28" t="s">
        <v>2204</v>
      </c>
    </row>
    <row r="1777" spans="1:4" x14ac:dyDescent="0.2">
      <c r="A1777" s="28" t="s">
        <v>1469</v>
      </c>
      <c r="B1777" s="28" t="s">
        <v>337</v>
      </c>
      <c r="C1777" s="28" t="s">
        <v>1232</v>
      </c>
      <c r="D1777" s="28" t="s">
        <v>1045</v>
      </c>
    </row>
    <row r="1778" spans="1:4" x14ac:dyDescent="0.2">
      <c r="A1778" s="28"/>
      <c r="B1778" s="28"/>
      <c r="C1778" s="28"/>
      <c r="D1778" s="28" t="s">
        <v>403</v>
      </c>
    </row>
    <row r="1779" spans="1:4" x14ac:dyDescent="0.2">
      <c r="A1779" s="28"/>
      <c r="B1779" s="28"/>
      <c r="C1779" s="28"/>
      <c r="D1779" s="28" t="s">
        <v>2204</v>
      </c>
    </row>
    <row r="1780" spans="1:4" x14ac:dyDescent="0.2">
      <c r="A1780" s="28" t="s">
        <v>1470</v>
      </c>
      <c r="B1780" s="28" t="s">
        <v>347</v>
      </c>
      <c r="C1780" s="28" t="s">
        <v>1232</v>
      </c>
      <c r="D1780" s="28" t="s">
        <v>1045</v>
      </c>
    </row>
    <row r="1781" spans="1:4" x14ac:dyDescent="0.2">
      <c r="A1781" s="28"/>
      <c r="B1781" s="28"/>
      <c r="C1781" s="28"/>
      <c r="D1781" s="28" t="s">
        <v>403</v>
      </c>
    </row>
    <row r="1782" spans="1:4" x14ac:dyDescent="0.2">
      <c r="A1782" s="28"/>
      <c r="B1782" s="28"/>
      <c r="C1782" s="28"/>
      <c r="D1782" s="28" t="s">
        <v>2204</v>
      </c>
    </row>
    <row r="1783" spans="1:4" x14ac:dyDescent="0.2">
      <c r="A1783" s="28" t="s">
        <v>1471</v>
      </c>
      <c r="B1783" s="28" t="s">
        <v>336</v>
      </c>
      <c r="C1783" s="28" t="s">
        <v>1232</v>
      </c>
      <c r="D1783" s="28" t="s">
        <v>1045</v>
      </c>
    </row>
    <row r="1784" spans="1:4" x14ac:dyDescent="0.2">
      <c r="A1784" s="28"/>
      <c r="B1784" s="28"/>
      <c r="C1784" s="28"/>
      <c r="D1784" s="28" t="s">
        <v>403</v>
      </c>
    </row>
    <row r="1785" spans="1:4" x14ac:dyDescent="0.2">
      <c r="A1785" s="28"/>
      <c r="B1785" s="28"/>
      <c r="C1785" s="28"/>
      <c r="D1785" s="28" t="s">
        <v>2204</v>
      </c>
    </row>
    <row r="1786" spans="1:4" x14ac:dyDescent="0.2">
      <c r="A1786" s="28" t="s">
        <v>1472</v>
      </c>
      <c r="B1786" s="28" t="s">
        <v>335</v>
      </c>
      <c r="C1786" s="28" t="s">
        <v>1232</v>
      </c>
      <c r="D1786" s="28" t="s">
        <v>1045</v>
      </c>
    </row>
    <row r="1787" spans="1:4" x14ac:dyDescent="0.2">
      <c r="A1787" s="28"/>
      <c r="B1787" s="28"/>
      <c r="C1787" s="28"/>
      <c r="D1787" s="28" t="s">
        <v>403</v>
      </c>
    </row>
    <row r="1788" spans="1:4" x14ac:dyDescent="0.2">
      <c r="A1788" s="28"/>
      <c r="B1788" s="28"/>
      <c r="C1788" s="28"/>
      <c r="D1788" s="28" t="s">
        <v>2204</v>
      </c>
    </row>
    <row r="1789" spans="1:4" x14ac:dyDescent="0.2">
      <c r="A1789" s="28" t="s">
        <v>1473</v>
      </c>
      <c r="B1789" s="28" t="s">
        <v>345</v>
      </c>
      <c r="C1789" s="28" t="s">
        <v>1232</v>
      </c>
      <c r="D1789" s="28" t="s">
        <v>1045</v>
      </c>
    </row>
    <row r="1790" spans="1:4" x14ac:dyDescent="0.2">
      <c r="A1790" s="28"/>
      <c r="B1790" s="28"/>
      <c r="C1790" s="28"/>
      <c r="D1790" s="28" t="s">
        <v>2204</v>
      </c>
    </row>
    <row r="1791" spans="1:4" x14ac:dyDescent="0.2">
      <c r="A1791" s="28" t="s">
        <v>1474</v>
      </c>
      <c r="B1791" s="28" t="s">
        <v>334</v>
      </c>
      <c r="C1791" s="28" t="s">
        <v>1232</v>
      </c>
      <c r="D1791" s="28" t="s">
        <v>1045</v>
      </c>
    </row>
    <row r="1792" spans="1:4" x14ac:dyDescent="0.2">
      <c r="A1792" s="28"/>
      <c r="B1792" s="28"/>
      <c r="C1792" s="28"/>
      <c r="D1792" s="28" t="s">
        <v>403</v>
      </c>
    </row>
    <row r="1793" spans="1:4" x14ac:dyDescent="0.2">
      <c r="A1793" s="28"/>
      <c r="B1793" s="28"/>
      <c r="C1793" s="28"/>
      <c r="D1793" s="28" t="s">
        <v>2204</v>
      </c>
    </row>
    <row r="1794" spans="1:4" x14ac:dyDescent="0.2">
      <c r="A1794" s="28" t="s">
        <v>1475</v>
      </c>
      <c r="B1794" s="28" t="s">
        <v>37</v>
      </c>
      <c r="C1794" s="28" t="s">
        <v>1232</v>
      </c>
      <c r="D1794" s="28" t="s">
        <v>1045</v>
      </c>
    </row>
    <row r="1795" spans="1:4" x14ac:dyDescent="0.2">
      <c r="A1795" s="28"/>
      <c r="B1795" s="28"/>
      <c r="C1795" s="28"/>
      <c r="D1795" s="28" t="s">
        <v>403</v>
      </c>
    </row>
    <row r="1796" spans="1:4" x14ac:dyDescent="0.2">
      <c r="A1796" s="28"/>
      <c r="B1796" s="28"/>
      <c r="C1796" s="28"/>
      <c r="D1796" s="28" t="s">
        <v>2204</v>
      </c>
    </row>
    <row r="1797" spans="1:4" x14ac:dyDescent="0.2">
      <c r="A1797" s="28" t="s">
        <v>1476</v>
      </c>
      <c r="B1797" s="28" t="s">
        <v>343</v>
      </c>
      <c r="C1797" s="28" t="s">
        <v>1232</v>
      </c>
      <c r="D1797" s="28" t="s">
        <v>1045</v>
      </c>
    </row>
    <row r="1798" spans="1:4" x14ac:dyDescent="0.2">
      <c r="A1798" s="28"/>
      <c r="B1798" s="28"/>
      <c r="C1798" s="28"/>
      <c r="D1798" s="28" t="s">
        <v>403</v>
      </c>
    </row>
    <row r="1799" spans="1:4" x14ac:dyDescent="0.2">
      <c r="A1799" s="28"/>
      <c r="B1799" s="28"/>
      <c r="C1799" s="28"/>
      <c r="D1799" s="28" t="s">
        <v>2204</v>
      </c>
    </row>
    <row r="1800" spans="1:4" x14ac:dyDescent="0.2">
      <c r="A1800" s="28" t="s">
        <v>1477</v>
      </c>
      <c r="B1800" s="28" t="s">
        <v>443</v>
      </c>
      <c r="C1800" s="28" t="s">
        <v>1232</v>
      </c>
      <c r="D1800" s="28" t="s">
        <v>1045</v>
      </c>
    </row>
    <row r="1801" spans="1:4" x14ac:dyDescent="0.2">
      <c r="A1801" s="28"/>
      <c r="B1801" s="28"/>
      <c r="C1801" s="28"/>
      <c r="D1801" s="28" t="s">
        <v>1046</v>
      </c>
    </row>
    <row r="1802" spans="1:4" x14ac:dyDescent="0.2">
      <c r="A1802" s="28" t="s">
        <v>2945</v>
      </c>
      <c r="B1802" s="28" t="s">
        <v>2946</v>
      </c>
      <c r="C1802" s="28" t="s">
        <v>1233</v>
      </c>
      <c r="D1802" s="28" t="s">
        <v>402</v>
      </c>
    </row>
    <row r="1803" spans="1:4" x14ac:dyDescent="0.2">
      <c r="A1803" s="28" t="s">
        <v>1478</v>
      </c>
      <c r="B1803" s="28" t="s">
        <v>449</v>
      </c>
      <c r="C1803" s="28" t="s">
        <v>1232</v>
      </c>
      <c r="D1803" s="28" t="s">
        <v>1045</v>
      </c>
    </row>
    <row r="1804" spans="1:4" x14ac:dyDescent="0.2">
      <c r="A1804" s="28"/>
      <c r="B1804" s="28"/>
      <c r="C1804" s="28"/>
      <c r="D1804" s="28" t="s">
        <v>2204</v>
      </c>
    </row>
    <row r="1805" spans="1:4" x14ac:dyDescent="0.2">
      <c r="A1805" s="28" t="s">
        <v>1479</v>
      </c>
      <c r="B1805" s="28" t="s">
        <v>442</v>
      </c>
      <c r="C1805" s="28" t="s">
        <v>1232</v>
      </c>
      <c r="D1805" s="28" t="s">
        <v>1045</v>
      </c>
    </row>
    <row r="1806" spans="1:4" x14ac:dyDescent="0.2">
      <c r="A1806" s="28"/>
      <c r="B1806" s="28"/>
      <c r="C1806" s="28"/>
      <c r="D1806" s="28" t="s">
        <v>2204</v>
      </c>
    </row>
    <row r="1807" spans="1:4" x14ac:dyDescent="0.2">
      <c r="A1807" s="28" t="s">
        <v>2977</v>
      </c>
      <c r="B1807" s="28" t="s">
        <v>2186</v>
      </c>
      <c r="C1807" s="28" t="s">
        <v>1382</v>
      </c>
      <c r="D1807" s="28" t="s">
        <v>1045</v>
      </c>
    </row>
    <row r="1808" spans="1:4" x14ac:dyDescent="0.2">
      <c r="A1808" s="28" t="s">
        <v>2978</v>
      </c>
      <c r="B1808" s="28" t="s">
        <v>2196</v>
      </c>
      <c r="C1808" s="28" t="s">
        <v>1382</v>
      </c>
      <c r="D1808" s="28" t="s">
        <v>1045</v>
      </c>
    </row>
    <row r="1809" spans="1:4" x14ac:dyDescent="0.2">
      <c r="A1809" s="28" t="s">
        <v>2979</v>
      </c>
      <c r="B1809" s="28" t="s">
        <v>1905</v>
      </c>
      <c r="C1809" s="28" t="s">
        <v>1382</v>
      </c>
      <c r="D1809" s="28" t="s">
        <v>1045</v>
      </c>
    </row>
    <row r="1810" spans="1:4" x14ac:dyDescent="0.2">
      <c r="A1810" s="28" t="s">
        <v>2980</v>
      </c>
      <c r="B1810" s="28" t="s">
        <v>1907</v>
      </c>
      <c r="C1810" s="28" t="s">
        <v>1382</v>
      </c>
      <c r="D1810" s="28" t="s">
        <v>1045</v>
      </c>
    </row>
    <row r="1811" spans="1:4" x14ac:dyDescent="0.2">
      <c r="A1811" s="28" t="s">
        <v>2981</v>
      </c>
      <c r="B1811" s="28" t="s">
        <v>2134</v>
      </c>
      <c r="C1811" s="28" t="s">
        <v>1382</v>
      </c>
      <c r="D1811" s="28" t="s">
        <v>1045</v>
      </c>
    </row>
    <row r="1812" spans="1:4" x14ac:dyDescent="0.2">
      <c r="A1812" s="28"/>
      <c r="B1812" s="28"/>
      <c r="C1812" s="28"/>
      <c r="D1812" s="28" t="s">
        <v>948</v>
      </c>
    </row>
    <row r="1813" spans="1:4" x14ac:dyDescent="0.2">
      <c r="A1813" s="28" t="s">
        <v>2982</v>
      </c>
      <c r="B1813" s="28" t="s">
        <v>2136</v>
      </c>
      <c r="C1813" s="28" t="s">
        <v>1382</v>
      </c>
      <c r="D1813" s="28" t="s">
        <v>1045</v>
      </c>
    </row>
    <row r="1814" spans="1:4" x14ac:dyDescent="0.2">
      <c r="A1814" s="28"/>
      <c r="B1814" s="28"/>
      <c r="C1814" s="28"/>
      <c r="D1814" s="28" t="s">
        <v>948</v>
      </c>
    </row>
    <row r="1815" spans="1:4" x14ac:dyDescent="0.2">
      <c r="A1815" s="28" t="s">
        <v>2983</v>
      </c>
      <c r="B1815" s="28" t="s">
        <v>2142</v>
      </c>
      <c r="C1815" s="28" t="s">
        <v>1382</v>
      </c>
      <c r="D1815" s="28" t="s">
        <v>1045</v>
      </c>
    </row>
    <row r="1816" spans="1:4" x14ac:dyDescent="0.2">
      <c r="A1816" s="28"/>
      <c r="B1816" s="28"/>
      <c r="C1816" s="28"/>
      <c r="D1816" s="28" t="s">
        <v>948</v>
      </c>
    </row>
    <row r="1817" spans="1:4" x14ac:dyDescent="0.2">
      <c r="A1817" s="28" t="s">
        <v>2984</v>
      </c>
      <c r="B1817" s="28" t="s">
        <v>2144</v>
      </c>
      <c r="C1817" s="28" t="s">
        <v>1382</v>
      </c>
      <c r="D1817" s="28" t="s">
        <v>1045</v>
      </c>
    </row>
    <row r="1818" spans="1:4" x14ac:dyDescent="0.2">
      <c r="A1818" s="28"/>
      <c r="B1818" s="28"/>
      <c r="C1818" s="28"/>
      <c r="D1818" s="28" t="s">
        <v>948</v>
      </c>
    </row>
    <row r="1819" spans="1:4" x14ac:dyDescent="0.2">
      <c r="A1819" s="28" t="s">
        <v>2985</v>
      </c>
      <c r="B1819" s="28" t="s">
        <v>2146</v>
      </c>
      <c r="C1819" s="28" t="s">
        <v>1382</v>
      </c>
      <c r="D1819" s="28" t="s">
        <v>1045</v>
      </c>
    </row>
    <row r="1820" spans="1:4" x14ac:dyDescent="0.2">
      <c r="A1820" s="28"/>
      <c r="B1820" s="28"/>
      <c r="C1820" s="28"/>
      <c r="D1820" s="28" t="s">
        <v>948</v>
      </c>
    </row>
    <row r="1821" spans="1:4" x14ac:dyDescent="0.2">
      <c r="A1821" s="28" t="s">
        <v>2986</v>
      </c>
      <c r="B1821" s="28" t="s">
        <v>2283</v>
      </c>
      <c r="C1821" s="28" t="s">
        <v>1382</v>
      </c>
      <c r="D1821" s="28" t="s">
        <v>1045</v>
      </c>
    </row>
    <row r="1822" spans="1:4" x14ac:dyDescent="0.2">
      <c r="A1822" s="28" t="s">
        <v>2987</v>
      </c>
      <c r="B1822" s="28" t="s">
        <v>2285</v>
      </c>
      <c r="C1822" s="28" t="s">
        <v>1382</v>
      </c>
      <c r="D1822" s="28" t="s">
        <v>1045</v>
      </c>
    </row>
    <row r="1823" spans="1:4" x14ac:dyDescent="0.2">
      <c r="A1823" s="28" t="s">
        <v>2988</v>
      </c>
      <c r="B1823" s="28" t="s">
        <v>2287</v>
      </c>
      <c r="C1823" s="28" t="s">
        <v>1382</v>
      </c>
      <c r="D1823" s="28" t="s">
        <v>1045</v>
      </c>
    </row>
    <row r="1824" spans="1:4" x14ac:dyDescent="0.2">
      <c r="A1824" s="28" t="s">
        <v>2989</v>
      </c>
      <c r="B1824" s="28" t="s">
        <v>2289</v>
      </c>
      <c r="C1824" s="28" t="s">
        <v>1382</v>
      </c>
      <c r="D1824" s="28" t="s">
        <v>1045</v>
      </c>
    </row>
    <row r="1825" spans="1:4" x14ac:dyDescent="0.2">
      <c r="A1825" s="28" t="s">
        <v>2990</v>
      </c>
      <c r="B1825" s="28" t="s">
        <v>2291</v>
      </c>
      <c r="C1825" s="28" t="s">
        <v>1382</v>
      </c>
      <c r="D1825" s="28" t="s">
        <v>1045</v>
      </c>
    </row>
    <row r="1826" spans="1:4" x14ac:dyDescent="0.2">
      <c r="A1826" s="28" t="s">
        <v>2991</v>
      </c>
      <c r="B1826" s="28" t="s">
        <v>2293</v>
      </c>
      <c r="C1826" s="28" t="s">
        <v>1382</v>
      </c>
      <c r="D1826" s="28" t="s">
        <v>1045</v>
      </c>
    </row>
    <row r="1827" spans="1:4" x14ac:dyDescent="0.2">
      <c r="A1827" s="28" t="s">
        <v>2992</v>
      </c>
      <c r="B1827" s="28" t="s">
        <v>2138</v>
      </c>
      <c r="C1827" s="28" t="s">
        <v>1382</v>
      </c>
      <c r="D1827" s="28" t="s">
        <v>1045</v>
      </c>
    </row>
    <row r="1828" spans="1:4" x14ac:dyDescent="0.2">
      <c r="A1828" s="28"/>
      <c r="B1828" s="28"/>
      <c r="C1828" s="28"/>
      <c r="D1828" s="28" t="s">
        <v>948</v>
      </c>
    </row>
    <row r="1829" spans="1:4" x14ac:dyDescent="0.2">
      <c r="A1829" s="28" t="s">
        <v>2993</v>
      </c>
      <c r="B1829" s="28" t="s">
        <v>2140</v>
      </c>
      <c r="C1829" s="28" t="s">
        <v>1382</v>
      </c>
      <c r="D1829" s="28" t="s">
        <v>1045</v>
      </c>
    </row>
    <row r="1830" spans="1:4" x14ac:dyDescent="0.2">
      <c r="A1830" s="28"/>
      <c r="B1830" s="28"/>
      <c r="C1830" s="28"/>
      <c r="D1830" s="28" t="s">
        <v>948</v>
      </c>
    </row>
    <row r="1831" spans="1:4" x14ac:dyDescent="0.2">
      <c r="A1831" s="28" t="s">
        <v>2884</v>
      </c>
      <c r="B1831" s="28" t="s">
        <v>1912</v>
      </c>
      <c r="C1831" s="28" t="s">
        <v>1382</v>
      </c>
      <c r="D1831" s="28" t="s">
        <v>1045</v>
      </c>
    </row>
    <row r="1832" spans="1:4" x14ac:dyDescent="0.2">
      <c r="A1832" s="28" t="s">
        <v>2885</v>
      </c>
      <c r="B1832" s="28" t="s">
        <v>1914</v>
      </c>
      <c r="C1832" s="28" t="s">
        <v>1382</v>
      </c>
      <c r="D1832" s="28" t="s">
        <v>1045</v>
      </c>
    </row>
    <row r="1833" spans="1:4" x14ac:dyDescent="0.2">
      <c r="A1833" s="28" t="s">
        <v>2886</v>
      </c>
      <c r="B1833" s="28" t="s">
        <v>1916</v>
      </c>
      <c r="C1833" s="28" t="s">
        <v>1382</v>
      </c>
      <c r="D1833" s="28" t="s">
        <v>1045</v>
      </c>
    </row>
    <row r="1834" spans="1:4" x14ac:dyDescent="0.2">
      <c r="A1834" s="28" t="s">
        <v>2887</v>
      </c>
      <c r="B1834" s="28" t="s">
        <v>1918</v>
      </c>
      <c r="C1834" s="28" t="s">
        <v>1382</v>
      </c>
      <c r="D1834" s="28" t="s">
        <v>1045</v>
      </c>
    </row>
    <row r="1835" spans="1:4" x14ac:dyDescent="0.2">
      <c r="A1835" s="28" t="s">
        <v>2888</v>
      </c>
      <c r="B1835" s="28" t="s">
        <v>125</v>
      </c>
      <c r="C1835" s="28" t="s">
        <v>1382</v>
      </c>
      <c r="D1835" s="28" t="s">
        <v>1045</v>
      </c>
    </row>
    <row r="1836" spans="1:4" x14ac:dyDescent="0.2">
      <c r="A1836" s="28"/>
      <c r="B1836" s="28"/>
      <c r="C1836" s="28"/>
      <c r="D1836" s="28" t="s">
        <v>948</v>
      </c>
    </row>
    <row r="1837" spans="1:4" x14ac:dyDescent="0.2">
      <c r="A1837" s="28" t="s">
        <v>2889</v>
      </c>
      <c r="B1837" s="28" t="s">
        <v>126</v>
      </c>
      <c r="C1837" s="28" t="s">
        <v>1382</v>
      </c>
      <c r="D1837" s="28" t="s">
        <v>1045</v>
      </c>
    </row>
    <row r="1838" spans="1:4" x14ac:dyDescent="0.2">
      <c r="A1838" s="28"/>
      <c r="B1838" s="28"/>
      <c r="C1838" s="28"/>
      <c r="D1838" s="28" t="s">
        <v>948</v>
      </c>
    </row>
    <row r="1839" spans="1:4" x14ac:dyDescent="0.2">
      <c r="A1839" s="28" t="s">
        <v>2890</v>
      </c>
      <c r="B1839" s="28" t="s">
        <v>131</v>
      </c>
      <c r="C1839" s="28" t="s">
        <v>1382</v>
      </c>
      <c r="D1839" s="28" t="s">
        <v>1045</v>
      </c>
    </row>
    <row r="1840" spans="1:4" x14ac:dyDescent="0.2">
      <c r="A1840" s="28"/>
      <c r="B1840" s="28"/>
      <c r="C1840" s="28"/>
      <c r="D1840" s="28" t="s">
        <v>401</v>
      </c>
    </row>
    <row r="1841" spans="1:4" x14ac:dyDescent="0.2">
      <c r="A1841" s="28"/>
      <c r="B1841" s="28"/>
      <c r="C1841" s="28"/>
      <c r="D1841" s="28" t="s">
        <v>948</v>
      </c>
    </row>
    <row r="1842" spans="1:4" x14ac:dyDescent="0.2">
      <c r="A1842" s="28" t="s">
        <v>2891</v>
      </c>
      <c r="B1842" s="28" t="s">
        <v>2154</v>
      </c>
      <c r="C1842" s="28" t="s">
        <v>1382</v>
      </c>
      <c r="D1842" s="28" t="s">
        <v>1045</v>
      </c>
    </row>
    <row r="1843" spans="1:4" x14ac:dyDescent="0.2">
      <c r="A1843" s="28"/>
      <c r="B1843" s="28"/>
      <c r="C1843" s="28"/>
      <c r="D1843" s="28" t="s">
        <v>948</v>
      </c>
    </row>
    <row r="1844" spans="1:4" x14ac:dyDescent="0.2">
      <c r="A1844" s="28" t="s">
        <v>2892</v>
      </c>
      <c r="B1844" s="28" t="s">
        <v>1920</v>
      </c>
      <c r="C1844" s="28" t="s">
        <v>1382</v>
      </c>
      <c r="D1844" s="28" t="s">
        <v>1045</v>
      </c>
    </row>
    <row r="1845" spans="1:4" x14ac:dyDescent="0.2">
      <c r="A1845" s="28" t="s">
        <v>2893</v>
      </c>
      <c r="B1845" s="28" t="s">
        <v>1922</v>
      </c>
      <c r="C1845" s="28" t="s">
        <v>1382</v>
      </c>
      <c r="D1845" s="28" t="s">
        <v>1045</v>
      </c>
    </row>
    <row r="1846" spans="1:4" x14ac:dyDescent="0.2">
      <c r="A1846" s="28" t="s">
        <v>2894</v>
      </c>
      <c r="B1846" s="28" t="s">
        <v>1924</v>
      </c>
      <c r="C1846" s="28" t="s">
        <v>1382</v>
      </c>
      <c r="D1846" s="28" t="s">
        <v>1045</v>
      </c>
    </row>
    <row r="1847" spans="1:4" x14ac:dyDescent="0.2">
      <c r="A1847" s="28" t="s">
        <v>2895</v>
      </c>
      <c r="B1847" s="28" t="s">
        <v>1926</v>
      </c>
      <c r="C1847" s="28" t="s">
        <v>1382</v>
      </c>
      <c r="D1847" s="28" t="s">
        <v>1045</v>
      </c>
    </row>
    <row r="1848" spans="1:4" x14ac:dyDescent="0.2">
      <c r="A1848" s="28" t="s">
        <v>2896</v>
      </c>
      <c r="B1848" s="28" t="s">
        <v>1928</v>
      </c>
      <c r="C1848" s="28" t="s">
        <v>1382</v>
      </c>
      <c r="D1848" s="28" t="s">
        <v>1045</v>
      </c>
    </row>
    <row r="1849" spans="1:4" x14ac:dyDescent="0.2">
      <c r="A1849" s="28" t="s">
        <v>2963</v>
      </c>
      <c r="B1849" s="28" t="s">
        <v>2964</v>
      </c>
      <c r="C1849" s="28" t="s">
        <v>1382</v>
      </c>
      <c r="D1849" s="28" t="s">
        <v>1045</v>
      </c>
    </row>
    <row r="1850" spans="1:4" x14ac:dyDescent="0.2">
      <c r="A1850" s="28" t="s">
        <v>2897</v>
      </c>
      <c r="B1850" s="28" t="s">
        <v>5</v>
      </c>
      <c r="C1850" s="28" t="s">
        <v>1382</v>
      </c>
      <c r="D1850" s="28" t="s">
        <v>1045</v>
      </c>
    </row>
    <row r="1851" spans="1:4" x14ac:dyDescent="0.2">
      <c r="A1851" s="28"/>
      <c r="B1851" s="28"/>
      <c r="C1851" s="28"/>
      <c r="D1851" s="28" t="s">
        <v>948</v>
      </c>
    </row>
    <row r="1852" spans="1:4" x14ac:dyDescent="0.2">
      <c r="A1852" s="28" t="s">
        <v>2898</v>
      </c>
      <c r="B1852" s="28" t="s">
        <v>240</v>
      </c>
      <c r="C1852" s="28" t="s">
        <v>1382</v>
      </c>
      <c r="D1852" s="28" t="s">
        <v>1045</v>
      </c>
    </row>
    <row r="1853" spans="1:4" x14ac:dyDescent="0.2">
      <c r="A1853" s="28"/>
      <c r="B1853" s="28"/>
      <c r="C1853" s="28"/>
      <c r="D1853" s="28" t="s">
        <v>948</v>
      </c>
    </row>
    <row r="1854" spans="1:4" x14ac:dyDescent="0.2">
      <c r="A1854" s="28" t="s">
        <v>2899</v>
      </c>
      <c r="B1854" s="28" t="s">
        <v>190</v>
      </c>
      <c r="C1854" s="28" t="s">
        <v>1382</v>
      </c>
      <c r="D1854" s="28" t="s">
        <v>1045</v>
      </c>
    </row>
    <row r="1855" spans="1:4" x14ac:dyDescent="0.2">
      <c r="A1855" s="28"/>
      <c r="B1855" s="28"/>
      <c r="C1855" s="28"/>
      <c r="D1855" s="28" t="s">
        <v>401</v>
      </c>
    </row>
    <row r="1856" spans="1:4" x14ac:dyDescent="0.2">
      <c r="A1856" s="28"/>
      <c r="B1856" s="28"/>
      <c r="C1856" s="28"/>
      <c r="D1856" s="28" t="s">
        <v>403</v>
      </c>
    </row>
    <row r="1857" spans="1:4" x14ac:dyDescent="0.2">
      <c r="A1857" s="28"/>
      <c r="B1857" s="28"/>
      <c r="C1857" s="28"/>
      <c r="D1857" s="28" t="s">
        <v>948</v>
      </c>
    </row>
    <row r="1858" spans="1:4" x14ac:dyDescent="0.2">
      <c r="A1858" s="28" t="s">
        <v>2900</v>
      </c>
      <c r="B1858" s="28" t="s">
        <v>192</v>
      </c>
      <c r="C1858" s="28" t="s">
        <v>1382</v>
      </c>
      <c r="D1858" s="28" t="s">
        <v>1045</v>
      </c>
    </row>
    <row r="1859" spans="1:4" x14ac:dyDescent="0.2">
      <c r="A1859" s="28"/>
      <c r="B1859" s="28"/>
      <c r="C1859" s="28"/>
      <c r="D1859" s="28" t="s">
        <v>403</v>
      </c>
    </row>
    <row r="1860" spans="1:4" x14ac:dyDescent="0.2">
      <c r="A1860" s="28"/>
      <c r="B1860" s="28"/>
      <c r="C1860" s="28"/>
      <c r="D1860" s="28" t="s">
        <v>948</v>
      </c>
    </row>
    <row r="1861" spans="1:4" x14ac:dyDescent="0.2">
      <c r="A1861" s="28" t="s">
        <v>2901</v>
      </c>
      <c r="B1861" s="28" t="s">
        <v>1595</v>
      </c>
      <c r="C1861" s="28" t="s">
        <v>1382</v>
      </c>
      <c r="D1861" s="28" t="s">
        <v>1045</v>
      </c>
    </row>
    <row r="1862" spans="1:4" x14ac:dyDescent="0.2">
      <c r="A1862" s="28"/>
      <c r="B1862" s="28"/>
      <c r="C1862" s="28"/>
      <c r="D1862" s="28" t="s">
        <v>948</v>
      </c>
    </row>
    <row r="1863" spans="1:4" x14ac:dyDescent="0.2">
      <c r="A1863" s="28" t="s">
        <v>2902</v>
      </c>
      <c r="B1863" s="28" t="s">
        <v>1597</v>
      </c>
      <c r="C1863" s="28" t="s">
        <v>1382</v>
      </c>
      <c r="D1863" s="28" t="s">
        <v>1045</v>
      </c>
    </row>
    <row r="1864" spans="1:4" x14ac:dyDescent="0.2">
      <c r="A1864" s="28"/>
      <c r="B1864" s="28"/>
      <c r="C1864" s="28"/>
      <c r="D1864" s="28" t="s">
        <v>948</v>
      </c>
    </row>
    <row r="1865" spans="1:4" x14ac:dyDescent="0.2">
      <c r="A1865" s="28" t="s">
        <v>2903</v>
      </c>
      <c r="B1865" s="28" t="s">
        <v>127</v>
      </c>
      <c r="C1865" s="28" t="s">
        <v>1382</v>
      </c>
      <c r="D1865" s="28" t="s">
        <v>1045</v>
      </c>
    </row>
    <row r="1866" spans="1:4" x14ac:dyDescent="0.2">
      <c r="A1866" s="28"/>
      <c r="B1866" s="28"/>
      <c r="C1866" s="28"/>
      <c r="D1866" s="28" t="s">
        <v>401</v>
      </c>
    </row>
    <row r="1867" spans="1:4" x14ac:dyDescent="0.2">
      <c r="A1867" s="28"/>
      <c r="B1867" s="28"/>
      <c r="C1867" s="28"/>
      <c r="D1867" s="28" t="s">
        <v>403</v>
      </c>
    </row>
    <row r="1868" spans="1:4" x14ac:dyDescent="0.2">
      <c r="A1868" s="28"/>
      <c r="B1868" s="28"/>
      <c r="C1868" s="28"/>
      <c r="D1868" s="28" t="s">
        <v>948</v>
      </c>
    </row>
    <row r="1869" spans="1:4" x14ac:dyDescent="0.2">
      <c r="A1869" s="28" t="s">
        <v>2904</v>
      </c>
      <c r="B1869" s="28" t="s">
        <v>238</v>
      </c>
      <c r="C1869" s="28" t="s">
        <v>1382</v>
      </c>
      <c r="D1869" s="28" t="s">
        <v>1045</v>
      </c>
    </row>
    <row r="1870" spans="1:4" x14ac:dyDescent="0.2">
      <c r="A1870" s="28"/>
      <c r="B1870" s="28"/>
      <c r="C1870" s="28"/>
      <c r="D1870" s="28" t="s">
        <v>948</v>
      </c>
    </row>
    <row r="1871" spans="1:4" x14ac:dyDescent="0.2">
      <c r="A1871" s="28" t="s">
        <v>2905</v>
      </c>
      <c r="B1871" s="28" t="s">
        <v>14</v>
      </c>
      <c r="C1871" s="28" t="s">
        <v>1382</v>
      </c>
      <c r="D1871" s="28" t="s">
        <v>1045</v>
      </c>
    </row>
    <row r="1872" spans="1:4" x14ac:dyDescent="0.2">
      <c r="A1872" s="28"/>
      <c r="B1872" s="28"/>
      <c r="C1872" s="28"/>
      <c r="D1872" s="28" t="s">
        <v>948</v>
      </c>
    </row>
    <row r="1873" spans="1:4" x14ac:dyDescent="0.2">
      <c r="A1873" s="28" t="s">
        <v>2906</v>
      </c>
      <c r="B1873" s="28" t="s">
        <v>1488</v>
      </c>
      <c r="C1873" s="28" t="s">
        <v>1382</v>
      </c>
      <c r="D1873" s="28" t="s">
        <v>1045</v>
      </c>
    </row>
    <row r="1874" spans="1:4" x14ac:dyDescent="0.2">
      <c r="A1874" s="28" t="s">
        <v>2907</v>
      </c>
      <c r="B1874" s="28" t="s">
        <v>1489</v>
      </c>
      <c r="C1874" s="28" t="s">
        <v>1382</v>
      </c>
      <c r="D1874" s="28" t="s">
        <v>1045</v>
      </c>
    </row>
    <row r="1875" spans="1:4" x14ac:dyDescent="0.2">
      <c r="A1875" s="28" t="s">
        <v>2908</v>
      </c>
      <c r="B1875" s="28" t="s">
        <v>1599</v>
      </c>
      <c r="C1875" s="28" t="s">
        <v>1382</v>
      </c>
      <c r="D1875" s="28" t="s">
        <v>1045</v>
      </c>
    </row>
    <row r="1876" spans="1:4" x14ac:dyDescent="0.2">
      <c r="A1876" s="28" t="s">
        <v>2909</v>
      </c>
      <c r="B1876" s="28" t="s">
        <v>1601</v>
      </c>
      <c r="C1876" s="28" t="s">
        <v>1382</v>
      </c>
      <c r="D1876" s="28" t="s">
        <v>1045</v>
      </c>
    </row>
    <row r="1877" spans="1:4" x14ac:dyDescent="0.2">
      <c r="A1877" s="28" t="s">
        <v>2910</v>
      </c>
      <c r="B1877" s="28" t="s">
        <v>7</v>
      </c>
      <c r="C1877" s="28" t="s">
        <v>1382</v>
      </c>
      <c r="D1877" s="28" t="s">
        <v>1045</v>
      </c>
    </row>
    <row r="1878" spans="1:4" x14ac:dyDescent="0.2">
      <c r="A1878" s="28"/>
      <c r="B1878" s="28"/>
      <c r="C1878" s="28"/>
      <c r="D1878" s="28" t="s">
        <v>948</v>
      </c>
    </row>
    <row r="1879" spans="1:4" x14ac:dyDescent="0.2">
      <c r="A1879" s="28" t="s">
        <v>2911</v>
      </c>
      <c r="B1879" s="28" t="s">
        <v>9</v>
      </c>
      <c r="C1879" s="28" t="s">
        <v>1382</v>
      </c>
      <c r="D1879" s="28" t="s">
        <v>1045</v>
      </c>
    </row>
    <row r="1880" spans="1:4" x14ac:dyDescent="0.2">
      <c r="A1880" s="28"/>
      <c r="B1880" s="28"/>
      <c r="C1880" s="28"/>
      <c r="D1880" s="28" t="s">
        <v>948</v>
      </c>
    </row>
    <row r="1881" spans="1:4" x14ac:dyDescent="0.2">
      <c r="A1881" s="28" t="s">
        <v>2961</v>
      </c>
      <c r="B1881" s="28" t="s">
        <v>2962</v>
      </c>
      <c r="C1881" s="28" t="s">
        <v>1382</v>
      </c>
      <c r="D1881" s="28" t="s">
        <v>1045</v>
      </c>
    </row>
    <row r="1882" spans="1:4" x14ac:dyDescent="0.2">
      <c r="A1882" s="28" t="s">
        <v>2912</v>
      </c>
      <c r="B1882" s="28" t="s">
        <v>1603</v>
      </c>
      <c r="C1882" s="28" t="s">
        <v>1382</v>
      </c>
      <c r="D1882" s="28" t="s">
        <v>1045</v>
      </c>
    </row>
    <row r="1883" spans="1:4" x14ac:dyDescent="0.2">
      <c r="A1883" s="28" t="s">
        <v>2913</v>
      </c>
      <c r="B1883" s="28" t="s">
        <v>1605</v>
      </c>
      <c r="C1883" s="28" t="s">
        <v>1382</v>
      </c>
      <c r="D1883" s="28" t="s">
        <v>1045</v>
      </c>
    </row>
    <row r="1884" spans="1:4" x14ac:dyDescent="0.2">
      <c r="A1884" s="28" t="s">
        <v>2914</v>
      </c>
      <c r="B1884" s="28" t="s">
        <v>129</v>
      </c>
      <c r="C1884" s="28" t="s">
        <v>1382</v>
      </c>
      <c r="D1884" s="28" t="s">
        <v>1045</v>
      </c>
    </row>
    <row r="1885" spans="1:4" x14ac:dyDescent="0.2">
      <c r="A1885" s="28"/>
      <c r="B1885" s="28"/>
      <c r="C1885" s="28"/>
      <c r="D1885" s="28" t="s">
        <v>401</v>
      </c>
    </row>
    <row r="1886" spans="1:4" x14ac:dyDescent="0.2">
      <c r="A1886" s="28"/>
      <c r="B1886" s="28"/>
      <c r="C1886" s="28"/>
      <c r="D1886" s="28" t="s">
        <v>403</v>
      </c>
    </row>
    <row r="1887" spans="1:4" x14ac:dyDescent="0.2">
      <c r="A1887" s="28"/>
      <c r="B1887" s="28"/>
      <c r="C1887" s="28"/>
      <c r="D1887" s="28" t="s">
        <v>948</v>
      </c>
    </row>
    <row r="1888" spans="1:4" x14ac:dyDescent="0.2">
      <c r="A1888" s="28" t="s">
        <v>2915</v>
      </c>
      <c r="B1888" s="28" t="s">
        <v>552</v>
      </c>
      <c r="C1888" s="28" t="s">
        <v>1382</v>
      </c>
      <c r="D1888" s="28" t="s">
        <v>1045</v>
      </c>
    </row>
    <row r="1889" spans="1:4" x14ac:dyDescent="0.2">
      <c r="A1889" s="28"/>
      <c r="B1889" s="28"/>
      <c r="C1889" s="28"/>
      <c r="D1889" s="28" t="s">
        <v>403</v>
      </c>
    </row>
    <row r="1890" spans="1:4" x14ac:dyDescent="0.2">
      <c r="A1890" s="28"/>
      <c r="B1890" s="28"/>
      <c r="C1890" s="28"/>
      <c r="D1890" s="28" t="s">
        <v>948</v>
      </c>
    </row>
    <row r="1891" spans="1:4" x14ac:dyDescent="0.2">
      <c r="A1891" s="28" t="s">
        <v>2916</v>
      </c>
      <c r="B1891" s="28" t="s">
        <v>1486</v>
      </c>
      <c r="C1891" s="28" t="s">
        <v>1382</v>
      </c>
      <c r="D1891" s="28" t="s">
        <v>1045</v>
      </c>
    </row>
    <row r="1892" spans="1:4" x14ac:dyDescent="0.2">
      <c r="A1892" s="28" t="s">
        <v>2917</v>
      </c>
      <c r="B1892" s="28" t="s">
        <v>1487</v>
      </c>
      <c r="C1892" s="28" t="s">
        <v>1382</v>
      </c>
      <c r="D1892" s="28" t="s">
        <v>1045</v>
      </c>
    </row>
    <row r="1893" spans="1:4" x14ac:dyDescent="0.2">
      <c r="A1893" s="28" t="s">
        <v>2918</v>
      </c>
      <c r="B1893" s="28" t="s">
        <v>13</v>
      </c>
      <c r="C1893" s="28" t="s">
        <v>1382</v>
      </c>
      <c r="D1893" s="28" t="s">
        <v>1045</v>
      </c>
    </row>
    <row r="1894" spans="1:4" x14ac:dyDescent="0.2">
      <c r="A1894" s="28"/>
      <c r="B1894" s="28"/>
      <c r="C1894" s="28"/>
      <c r="D1894" s="28" t="s">
        <v>403</v>
      </c>
    </row>
    <row r="1895" spans="1:4" x14ac:dyDescent="0.2">
      <c r="A1895" s="28"/>
      <c r="B1895" s="28"/>
      <c r="C1895" s="28"/>
      <c r="D1895" s="28" t="s">
        <v>948</v>
      </c>
    </row>
    <row r="1896" spans="1:4" x14ac:dyDescent="0.2">
      <c r="A1896" s="28" t="s">
        <v>2919</v>
      </c>
      <c r="B1896" s="28" t="s">
        <v>2148</v>
      </c>
      <c r="C1896" s="28" t="s">
        <v>1382</v>
      </c>
      <c r="D1896" s="28" t="s">
        <v>1045</v>
      </c>
    </row>
    <row r="1897" spans="1:4" x14ac:dyDescent="0.2">
      <c r="A1897" s="28"/>
      <c r="B1897" s="28"/>
      <c r="C1897" s="28"/>
      <c r="D1897" s="28" t="s">
        <v>403</v>
      </c>
    </row>
    <row r="1898" spans="1:4" x14ac:dyDescent="0.2">
      <c r="A1898" s="28"/>
      <c r="B1898" s="28"/>
      <c r="C1898" s="28"/>
      <c r="D1898" s="28" t="s">
        <v>948</v>
      </c>
    </row>
    <row r="1899" spans="1:4" x14ac:dyDescent="0.2">
      <c r="A1899" s="28" t="s">
        <v>2920</v>
      </c>
      <c r="B1899" s="28" t="s">
        <v>1490</v>
      </c>
      <c r="C1899" s="28" t="s">
        <v>1382</v>
      </c>
      <c r="D1899" s="28" t="s">
        <v>1045</v>
      </c>
    </row>
    <row r="1900" spans="1:4" x14ac:dyDescent="0.2">
      <c r="A1900" s="28" t="s">
        <v>2921</v>
      </c>
      <c r="B1900" s="28" t="s">
        <v>1491</v>
      </c>
      <c r="C1900" s="28" t="s">
        <v>1382</v>
      </c>
      <c r="D1900" s="28" t="s">
        <v>1045</v>
      </c>
    </row>
    <row r="1901" spans="1:4" x14ac:dyDescent="0.2">
      <c r="A1901" s="28" t="s">
        <v>2922</v>
      </c>
      <c r="B1901" s="28" t="s">
        <v>1482</v>
      </c>
      <c r="C1901" s="28" t="s">
        <v>1382</v>
      </c>
      <c r="D1901" s="28" t="s">
        <v>1045</v>
      </c>
    </row>
    <row r="1902" spans="1:4" x14ac:dyDescent="0.2">
      <c r="A1902" s="28"/>
      <c r="B1902" s="28"/>
      <c r="C1902" s="28"/>
      <c r="D1902" s="28" t="s">
        <v>403</v>
      </c>
    </row>
    <row r="1903" spans="1:4" x14ac:dyDescent="0.2">
      <c r="A1903" s="28" t="s">
        <v>2923</v>
      </c>
      <c r="B1903" s="28" t="s">
        <v>1483</v>
      </c>
      <c r="C1903" s="28" t="s">
        <v>1382</v>
      </c>
      <c r="D1903" s="28" t="s">
        <v>1045</v>
      </c>
    </row>
    <row r="1904" spans="1:4" x14ac:dyDescent="0.2">
      <c r="A1904" s="28"/>
      <c r="B1904" s="28"/>
      <c r="C1904" s="28"/>
      <c r="D1904" s="28" t="s">
        <v>403</v>
      </c>
    </row>
    <row r="1905" spans="1:4" x14ac:dyDescent="0.2">
      <c r="A1905" s="28" t="s">
        <v>2959</v>
      </c>
      <c r="B1905" s="28" t="s">
        <v>2960</v>
      </c>
      <c r="C1905" s="28" t="s">
        <v>1382</v>
      </c>
      <c r="D1905" s="28" t="s">
        <v>1045</v>
      </c>
    </row>
    <row r="1906" spans="1:4" x14ac:dyDescent="0.2">
      <c r="A1906" s="28" t="s">
        <v>2924</v>
      </c>
      <c r="B1906" s="28" t="s">
        <v>128</v>
      </c>
      <c r="C1906" s="28" t="s">
        <v>1382</v>
      </c>
      <c r="D1906" s="28" t="s">
        <v>1045</v>
      </c>
    </row>
    <row r="1907" spans="1:4" x14ac:dyDescent="0.2">
      <c r="A1907" s="28"/>
      <c r="B1907" s="28"/>
      <c r="C1907" s="28"/>
      <c r="D1907" s="28" t="s">
        <v>401</v>
      </c>
    </row>
    <row r="1908" spans="1:4" x14ac:dyDescent="0.2">
      <c r="A1908" s="28"/>
      <c r="B1908" s="28"/>
      <c r="C1908" s="28"/>
      <c r="D1908" s="28" t="s">
        <v>948</v>
      </c>
    </row>
    <row r="1909" spans="1:4" x14ac:dyDescent="0.2">
      <c r="A1909" s="28" t="s">
        <v>2925</v>
      </c>
      <c r="B1909" s="28" t="s">
        <v>3</v>
      </c>
      <c r="C1909" s="28" t="s">
        <v>1382</v>
      </c>
      <c r="D1909" s="28" t="s">
        <v>1045</v>
      </c>
    </row>
    <row r="1910" spans="1:4" x14ac:dyDescent="0.2">
      <c r="A1910" s="28"/>
      <c r="B1910" s="28"/>
      <c r="C1910" s="28"/>
      <c r="D1910" s="28" t="s">
        <v>948</v>
      </c>
    </row>
    <row r="1911" spans="1:4" x14ac:dyDescent="0.2">
      <c r="A1911" s="28" t="s">
        <v>2926</v>
      </c>
      <c r="B1911" s="28" t="s">
        <v>1484</v>
      </c>
      <c r="C1911" s="28" t="s">
        <v>1382</v>
      </c>
      <c r="D1911" s="28" t="s">
        <v>1045</v>
      </c>
    </row>
    <row r="1912" spans="1:4" x14ac:dyDescent="0.2">
      <c r="A1912" s="28" t="s">
        <v>2927</v>
      </c>
      <c r="B1912" s="28" t="s">
        <v>1485</v>
      </c>
      <c r="C1912" s="28" t="s">
        <v>1382</v>
      </c>
      <c r="D1912" s="28" t="s">
        <v>1045</v>
      </c>
    </row>
    <row r="1913" spans="1:4" x14ac:dyDescent="0.2">
      <c r="A1913" s="28" t="s">
        <v>2928</v>
      </c>
      <c r="B1913" s="28" t="s">
        <v>540</v>
      </c>
      <c r="C1913" s="28" t="s">
        <v>1382</v>
      </c>
      <c r="D1913" s="28" t="s">
        <v>1045</v>
      </c>
    </row>
    <row r="1914" spans="1:4" x14ac:dyDescent="0.2">
      <c r="A1914" s="28"/>
      <c r="B1914" s="28"/>
      <c r="C1914" s="28"/>
      <c r="D1914" s="28" t="s">
        <v>1047</v>
      </c>
    </row>
    <row r="1915" spans="1:4" x14ac:dyDescent="0.2">
      <c r="A1915" s="28"/>
      <c r="B1915" s="28"/>
      <c r="C1915" s="28"/>
      <c r="D1915" s="28" t="s">
        <v>403</v>
      </c>
    </row>
    <row r="1916" spans="1:4" x14ac:dyDescent="0.2">
      <c r="A1916" s="28"/>
      <c r="B1916" s="28"/>
      <c r="C1916" s="28"/>
      <c r="D1916" s="28" t="s">
        <v>948</v>
      </c>
    </row>
    <row r="1917" spans="1:4" x14ac:dyDescent="0.2">
      <c r="A1917" s="28" t="s">
        <v>2929</v>
      </c>
      <c r="B1917" s="28" t="s">
        <v>11</v>
      </c>
      <c r="C1917" s="28" t="s">
        <v>1382</v>
      </c>
      <c r="D1917" s="28" t="s">
        <v>1045</v>
      </c>
    </row>
    <row r="1918" spans="1:4" x14ac:dyDescent="0.2">
      <c r="A1918" s="28"/>
      <c r="B1918" s="28"/>
      <c r="C1918" s="28"/>
      <c r="D1918" s="28" t="s">
        <v>403</v>
      </c>
    </row>
    <row r="1919" spans="1:4" x14ac:dyDescent="0.2">
      <c r="A1919" s="28"/>
      <c r="B1919" s="28"/>
      <c r="C1919" s="28"/>
      <c r="D1919" s="28" t="s">
        <v>948</v>
      </c>
    </row>
    <row r="1920" spans="1:4" x14ac:dyDescent="0.2">
      <c r="A1920" s="28" t="s">
        <v>2793</v>
      </c>
      <c r="B1920" s="28" t="s">
        <v>2794</v>
      </c>
      <c r="C1920" s="28" t="s">
        <v>1382</v>
      </c>
      <c r="D1920" s="28" t="s">
        <v>1045</v>
      </c>
    </row>
    <row r="1921" spans="1:4" x14ac:dyDescent="0.2">
      <c r="A1921" s="28" t="s">
        <v>2795</v>
      </c>
      <c r="B1921" s="28" t="s">
        <v>2796</v>
      </c>
      <c r="C1921" s="28" t="s">
        <v>1382</v>
      </c>
      <c r="D1921" s="28" t="s">
        <v>1045</v>
      </c>
    </row>
    <row r="1922" spans="1:4" x14ac:dyDescent="0.2">
      <c r="A1922" s="28" t="s">
        <v>2930</v>
      </c>
      <c r="B1922" s="28" t="s">
        <v>1607</v>
      </c>
      <c r="C1922" s="28" t="s">
        <v>1382</v>
      </c>
      <c r="D1922" s="28" t="s">
        <v>1045</v>
      </c>
    </row>
    <row r="1923" spans="1:4" x14ac:dyDescent="0.2">
      <c r="A1923" s="28" t="s">
        <v>2931</v>
      </c>
      <c r="B1923" s="28" t="s">
        <v>1609</v>
      </c>
      <c r="C1923" s="28" t="s">
        <v>1382</v>
      </c>
      <c r="D1923" s="28" t="s">
        <v>1045</v>
      </c>
    </row>
    <row r="1924" spans="1:4" x14ac:dyDescent="0.2">
      <c r="A1924" s="28" t="s">
        <v>2498</v>
      </c>
      <c r="B1924" s="28" t="s">
        <v>2499</v>
      </c>
      <c r="C1924" s="28" t="s">
        <v>1382</v>
      </c>
      <c r="D1924" s="28" t="s">
        <v>948</v>
      </c>
    </row>
    <row r="1925" spans="1:4" x14ac:dyDescent="0.2">
      <c r="A1925" s="28" t="s">
        <v>2496</v>
      </c>
      <c r="B1925" s="28" t="s">
        <v>2497</v>
      </c>
      <c r="C1925" s="28" t="s">
        <v>1382</v>
      </c>
      <c r="D1925" s="28" t="s">
        <v>948</v>
      </c>
    </row>
    <row r="1926" spans="1:4" x14ac:dyDescent="0.2">
      <c r="A1926" s="28" t="s">
        <v>2166</v>
      </c>
      <c r="B1926" s="28" t="s">
        <v>2155</v>
      </c>
      <c r="C1926" s="28" t="s">
        <v>1382</v>
      </c>
      <c r="D1926" s="28" t="s">
        <v>948</v>
      </c>
    </row>
    <row r="1927" spans="1:4" x14ac:dyDescent="0.2">
      <c r="A1927" s="28" t="s">
        <v>2263</v>
      </c>
      <c r="B1927" s="28" t="s">
        <v>750</v>
      </c>
      <c r="C1927" s="28" t="s">
        <v>1382</v>
      </c>
      <c r="D1927" s="28" t="s">
        <v>948</v>
      </c>
    </row>
    <row r="1928" spans="1:4" x14ac:dyDescent="0.2">
      <c r="A1928" s="28" t="s">
        <v>2264</v>
      </c>
      <c r="B1928" s="28" t="s">
        <v>752</v>
      </c>
      <c r="C1928" s="28" t="s">
        <v>1382</v>
      </c>
      <c r="D1928" s="28" t="s">
        <v>948</v>
      </c>
    </row>
    <row r="1929" spans="1:4" x14ac:dyDescent="0.2">
      <c r="A1929" s="28" t="s">
        <v>689</v>
      </c>
      <c r="B1929" s="28" t="s">
        <v>690</v>
      </c>
      <c r="C1929" s="28" t="s">
        <v>1382</v>
      </c>
      <c r="D1929" s="28" t="s">
        <v>948</v>
      </c>
    </row>
    <row r="1930" spans="1:4" x14ac:dyDescent="0.2">
      <c r="A1930" s="28" t="s">
        <v>2265</v>
      </c>
      <c r="B1930" s="28" t="s">
        <v>688</v>
      </c>
      <c r="C1930" s="28" t="s">
        <v>1382</v>
      </c>
      <c r="D1930" s="28" t="s">
        <v>948</v>
      </c>
    </row>
    <row r="1931" spans="1:4" x14ac:dyDescent="0.2">
      <c r="A1931" s="28" t="s">
        <v>2208</v>
      </c>
      <c r="B1931" s="28" t="s">
        <v>2209</v>
      </c>
      <c r="C1931" s="28" t="s">
        <v>1382</v>
      </c>
      <c r="D1931" s="28" t="s">
        <v>948</v>
      </c>
    </row>
    <row r="1932" spans="1:4" x14ac:dyDescent="0.2">
      <c r="A1932" s="28" t="s">
        <v>2266</v>
      </c>
      <c r="B1932" s="28" t="s">
        <v>1593</v>
      </c>
      <c r="C1932" s="28" t="s">
        <v>1382</v>
      </c>
      <c r="D1932" s="28" t="s">
        <v>948</v>
      </c>
    </row>
    <row r="1933" spans="1:4" x14ac:dyDescent="0.2">
      <c r="A1933" s="28" t="s">
        <v>2267</v>
      </c>
      <c r="B1933" s="28" t="s">
        <v>1594</v>
      </c>
      <c r="C1933" s="28" t="s">
        <v>1382</v>
      </c>
      <c r="D1933" s="28" t="s">
        <v>948</v>
      </c>
    </row>
    <row r="1934" spans="1:4" x14ac:dyDescent="0.2">
      <c r="A1934" s="28" t="s">
        <v>1411</v>
      </c>
      <c r="B1934" s="28" t="s">
        <v>1412</v>
      </c>
      <c r="C1934" s="28" t="s">
        <v>1382</v>
      </c>
      <c r="D1934" s="28" t="s">
        <v>403</v>
      </c>
    </row>
    <row r="1935" spans="1:4" x14ac:dyDescent="0.2">
      <c r="A1935" s="28"/>
      <c r="B1935" s="28"/>
      <c r="C1935" s="28"/>
      <c r="D1935" s="28" t="s">
        <v>948</v>
      </c>
    </row>
    <row r="1936" spans="1:4" x14ac:dyDescent="0.2">
      <c r="A1936" s="28" t="s">
        <v>1413</v>
      </c>
      <c r="B1936" s="28" t="s">
        <v>1414</v>
      </c>
      <c r="C1936" s="28" t="s">
        <v>1382</v>
      </c>
      <c r="D1936" s="28" t="s">
        <v>403</v>
      </c>
    </row>
    <row r="1937" spans="1:4" x14ac:dyDescent="0.2">
      <c r="A1937" s="28"/>
      <c r="B1937" s="28"/>
      <c r="C1937" s="28"/>
      <c r="D1937" s="28" t="s">
        <v>948</v>
      </c>
    </row>
    <row r="1938" spans="1:4" x14ac:dyDescent="0.2">
      <c r="A1938" s="28" t="s">
        <v>1933</v>
      </c>
      <c r="B1938" s="28" t="s">
        <v>1934</v>
      </c>
      <c r="C1938" s="28" t="s">
        <v>1382</v>
      </c>
      <c r="D1938" s="28" t="s">
        <v>948</v>
      </c>
    </row>
    <row r="1939" spans="1:4" x14ac:dyDescent="0.2">
      <c r="A1939" s="28" t="s">
        <v>1415</v>
      </c>
      <c r="B1939" s="28" t="s">
        <v>1416</v>
      </c>
      <c r="C1939" s="28" t="s">
        <v>1382</v>
      </c>
      <c r="D1939" s="28" t="s">
        <v>948</v>
      </c>
    </row>
    <row r="1940" spans="1:4" x14ac:dyDescent="0.2">
      <c r="A1940" s="28" t="s">
        <v>1417</v>
      </c>
      <c r="B1940" s="28" t="s">
        <v>1418</v>
      </c>
      <c r="C1940" s="28" t="s">
        <v>1382</v>
      </c>
      <c r="D1940" s="28" t="s">
        <v>948</v>
      </c>
    </row>
    <row r="1941" spans="1:4" x14ac:dyDescent="0.2">
      <c r="A1941" s="28" t="s">
        <v>2167</v>
      </c>
      <c r="B1941" s="28" t="s">
        <v>2150</v>
      </c>
      <c r="C1941" s="28" t="s">
        <v>1382</v>
      </c>
      <c r="D1941" s="28" t="s">
        <v>948</v>
      </c>
    </row>
    <row r="1942" spans="1:4" x14ac:dyDescent="0.2">
      <c r="A1942" s="28" t="s">
        <v>2168</v>
      </c>
      <c r="B1942" s="28" t="s">
        <v>2147</v>
      </c>
      <c r="C1942" s="28" t="s">
        <v>1382</v>
      </c>
      <c r="D1942" s="28" t="s">
        <v>948</v>
      </c>
    </row>
    <row r="1943" spans="1:4" x14ac:dyDescent="0.2">
      <c r="A1943" s="28" t="s">
        <v>1931</v>
      </c>
      <c r="B1943" s="28" t="s">
        <v>1932</v>
      </c>
      <c r="C1943" s="28" t="s">
        <v>1382</v>
      </c>
      <c r="D1943" s="28" t="s">
        <v>948</v>
      </c>
    </row>
    <row r="1944" spans="1:4" x14ac:dyDescent="0.2">
      <c r="A1944" s="28" t="s">
        <v>1929</v>
      </c>
      <c r="B1944" s="28" t="s">
        <v>1930</v>
      </c>
      <c r="C1944" s="28" t="s">
        <v>1382</v>
      </c>
      <c r="D1944" s="28" t="s">
        <v>948</v>
      </c>
    </row>
    <row r="1945" spans="1:4" x14ac:dyDescent="0.2">
      <c r="A1945" s="28" t="s">
        <v>2268</v>
      </c>
      <c r="B1945" s="28" t="s">
        <v>1135</v>
      </c>
      <c r="C1945" s="28" t="s">
        <v>1382</v>
      </c>
      <c r="D1945" s="28" t="s">
        <v>948</v>
      </c>
    </row>
    <row r="1946" spans="1:4" x14ac:dyDescent="0.2">
      <c r="A1946" s="28" t="s">
        <v>2269</v>
      </c>
      <c r="B1946" s="28" t="s">
        <v>1134</v>
      </c>
      <c r="C1946" s="28" t="s">
        <v>1382</v>
      </c>
      <c r="D1946" s="28" t="s">
        <v>948</v>
      </c>
    </row>
    <row r="1947" spans="1:4" x14ac:dyDescent="0.2">
      <c r="A1947" s="28" t="s">
        <v>2270</v>
      </c>
      <c r="B1947" s="28" t="s">
        <v>1132</v>
      </c>
      <c r="C1947" s="28" t="s">
        <v>1382</v>
      </c>
      <c r="D1947" s="28" t="s">
        <v>948</v>
      </c>
    </row>
    <row r="1948" spans="1:4" x14ac:dyDescent="0.2">
      <c r="A1948" s="28" t="s">
        <v>2271</v>
      </c>
      <c r="B1948" s="28" t="s">
        <v>1133</v>
      </c>
      <c r="C1948" s="28" t="s">
        <v>1382</v>
      </c>
      <c r="D1948" s="28" t="s">
        <v>948</v>
      </c>
    </row>
    <row r="1949" spans="1:4" x14ac:dyDescent="0.2">
      <c r="A1949" s="28" t="s">
        <v>2171</v>
      </c>
      <c r="B1949" s="28" t="s">
        <v>2153</v>
      </c>
      <c r="C1949" s="28" t="s">
        <v>1382</v>
      </c>
      <c r="D1949" s="28" t="s">
        <v>948</v>
      </c>
    </row>
    <row r="1950" spans="1:4" x14ac:dyDescent="0.2">
      <c r="A1950" s="29" t="s">
        <v>2172</v>
      </c>
      <c r="B1950" s="29" t="s">
        <v>2152</v>
      </c>
      <c r="C1950" s="29" t="s">
        <v>1382</v>
      </c>
      <c r="D1950" s="29" t="s">
        <v>948</v>
      </c>
    </row>
    <row r="1951" spans="1:4" x14ac:dyDescent="0.2">
      <c r="A1951" s="38"/>
      <c r="B1951" s="38"/>
      <c r="C1951" s="38"/>
      <c r="D1951" s="38"/>
    </row>
    <row r="1952" spans="1:4" x14ac:dyDescent="0.2">
      <c r="A1952" s="38"/>
      <c r="B1952" s="38"/>
      <c r="C1952" s="38"/>
      <c r="D1952" s="38"/>
    </row>
    <row r="1953" spans="1:5" x14ac:dyDescent="0.2">
      <c r="A1953" s="49" t="s">
        <v>2127</v>
      </c>
      <c r="B1953" s="50" t="s">
        <v>136</v>
      </c>
      <c r="C1953" s="51" t="s">
        <v>1250</v>
      </c>
      <c r="D1953" s="51" t="s">
        <v>1044</v>
      </c>
      <c r="E1953" s="87"/>
    </row>
    <row r="1954" spans="1:5" x14ac:dyDescent="0.2">
      <c r="A1954" s="26"/>
      <c r="B1954" s="26"/>
      <c r="C1954" s="27"/>
      <c r="D1954" s="27"/>
      <c r="E1954" s="87"/>
    </row>
    <row r="1955" spans="1:5" x14ac:dyDescent="0.2">
      <c r="A1955" s="28" t="s">
        <v>2797</v>
      </c>
      <c r="B1955" s="28" t="s">
        <v>2798</v>
      </c>
      <c r="C1955" s="28" t="s">
        <v>2799</v>
      </c>
      <c r="D1955" s="28" t="s">
        <v>400</v>
      </c>
    </row>
    <row r="1956" spans="1:5" x14ac:dyDescent="0.2">
      <c r="A1956" s="28" t="s">
        <v>2749</v>
      </c>
      <c r="B1956" s="28" t="s">
        <v>2808</v>
      </c>
      <c r="C1956" s="28" t="s">
        <v>2750</v>
      </c>
      <c r="D1956" s="28" t="s">
        <v>1045</v>
      </c>
    </row>
    <row r="1957" spans="1:5" x14ac:dyDescent="0.2">
      <c r="A1957" s="28" t="s">
        <v>2156</v>
      </c>
      <c r="B1957" s="28" t="s">
        <v>2160</v>
      </c>
      <c r="C1957" s="28" t="s">
        <v>2164</v>
      </c>
      <c r="D1957" s="28" t="s">
        <v>1046</v>
      </c>
    </row>
    <row r="1958" spans="1:5" x14ac:dyDescent="0.2">
      <c r="A1958" s="28" t="s">
        <v>2157</v>
      </c>
      <c r="B1958" s="28" t="s">
        <v>2161</v>
      </c>
      <c r="C1958" s="28" t="s">
        <v>2164</v>
      </c>
      <c r="D1958" s="28" t="s">
        <v>1046</v>
      </c>
    </row>
    <row r="1959" spans="1:5" x14ac:dyDescent="0.2">
      <c r="A1959" s="28" t="s">
        <v>2158</v>
      </c>
      <c r="B1959" s="28" t="s">
        <v>2162</v>
      </c>
      <c r="C1959" s="28" t="s">
        <v>2164</v>
      </c>
      <c r="D1959" s="28" t="s">
        <v>1046</v>
      </c>
    </row>
    <row r="1960" spans="1:5" x14ac:dyDescent="0.2">
      <c r="A1960" s="28" t="s">
        <v>2159</v>
      </c>
      <c r="B1960" s="28" t="s">
        <v>2163</v>
      </c>
      <c r="C1960" s="28" t="s">
        <v>2164</v>
      </c>
      <c r="D1960" s="28" t="s">
        <v>1046</v>
      </c>
    </row>
    <row r="1961" spans="1:5" x14ac:dyDescent="0.2">
      <c r="A1961" s="28" t="s">
        <v>2500</v>
      </c>
      <c r="B1961" s="28" t="s">
        <v>2501</v>
      </c>
      <c r="C1961" s="28" t="s">
        <v>1236</v>
      </c>
      <c r="D1961" s="28" t="s">
        <v>369</v>
      </c>
    </row>
    <row r="1962" spans="1:5" x14ac:dyDescent="0.2">
      <c r="A1962" s="28" t="s">
        <v>2079</v>
      </c>
      <c r="B1962" s="28" t="s">
        <v>2080</v>
      </c>
      <c r="C1962" s="28" t="s">
        <v>1836</v>
      </c>
      <c r="D1962" s="28" t="s">
        <v>1046</v>
      </c>
    </row>
    <row r="1963" spans="1:5" x14ac:dyDescent="0.2">
      <c r="A1963" s="29" t="s">
        <v>2965</v>
      </c>
      <c r="B1963" s="29" t="s">
        <v>2966</v>
      </c>
      <c r="C1963" s="29" t="s">
        <v>1382</v>
      </c>
      <c r="D1963" s="29" t="s">
        <v>948</v>
      </c>
    </row>
    <row r="1964" spans="1:5" x14ac:dyDescent="0.2">
      <c r="A1964" s="38"/>
      <c r="B1964" s="38"/>
      <c r="C1964" s="38"/>
      <c r="D1964" s="38"/>
    </row>
    <row r="1965" spans="1:5" x14ac:dyDescent="0.2">
      <c r="A1965" s="38"/>
      <c r="B1965" s="38"/>
      <c r="C1965" s="38"/>
      <c r="D1965" s="38"/>
    </row>
    <row r="1966" spans="1:5" x14ac:dyDescent="0.2">
      <c r="A1966" s="49" t="s">
        <v>1048</v>
      </c>
      <c r="B1966" s="50" t="s">
        <v>136</v>
      </c>
      <c r="C1966" s="51" t="s">
        <v>1250</v>
      </c>
      <c r="D1966" s="51" t="s">
        <v>1044</v>
      </c>
      <c r="E1966" s="87"/>
    </row>
    <row r="1967" spans="1:5" x14ac:dyDescent="0.2">
      <c r="A1967" s="26"/>
      <c r="B1967" s="26"/>
      <c r="C1967" s="27"/>
      <c r="D1967" s="27"/>
      <c r="E1967" s="87"/>
    </row>
    <row r="1968" spans="1:5" x14ac:dyDescent="0.2">
      <c r="A1968" s="28" t="s">
        <v>1729</v>
      </c>
      <c r="B1968" s="28" t="s">
        <v>1737</v>
      </c>
      <c r="C1968" s="28" t="s">
        <v>1537</v>
      </c>
      <c r="D1968" s="28" t="s">
        <v>1045</v>
      </c>
    </row>
    <row r="1969" spans="1:4" x14ac:dyDescent="0.2">
      <c r="A1969" s="28" t="s">
        <v>1731</v>
      </c>
      <c r="B1969" s="28" t="s">
        <v>1739</v>
      </c>
      <c r="C1969" s="28" t="s">
        <v>1537</v>
      </c>
      <c r="D1969" s="28" t="s">
        <v>1045</v>
      </c>
    </row>
    <row r="1970" spans="1:4" x14ac:dyDescent="0.2">
      <c r="A1970" s="28" t="s">
        <v>1956</v>
      </c>
      <c r="B1970" s="28" t="s">
        <v>1957</v>
      </c>
      <c r="C1970" s="28" t="s">
        <v>1537</v>
      </c>
      <c r="D1970" s="28" t="s">
        <v>1045</v>
      </c>
    </row>
    <row r="1971" spans="1:4" x14ac:dyDescent="0.2">
      <c r="A1971" s="28" t="s">
        <v>1964</v>
      </c>
      <c r="B1971" s="28" t="s">
        <v>1965</v>
      </c>
      <c r="C1971" s="28" t="s">
        <v>1537</v>
      </c>
      <c r="D1971" s="28" t="s">
        <v>1045</v>
      </c>
    </row>
    <row r="1972" spans="1:4" x14ac:dyDescent="0.2">
      <c r="A1972" s="28" t="s">
        <v>1884</v>
      </c>
      <c r="B1972" s="28" t="s">
        <v>1885</v>
      </c>
      <c r="C1972" s="28" t="s">
        <v>1537</v>
      </c>
      <c r="D1972" s="28" t="s">
        <v>1045</v>
      </c>
    </row>
    <row r="1973" spans="1:4" x14ac:dyDescent="0.2">
      <c r="A1973" s="28" t="s">
        <v>1892</v>
      </c>
      <c r="B1973" s="28" t="s">
        <v>1893</v>
      </c>
      <c r="C1973" s="28" t="s">
        <v>1537</v>
      </c>
      <c r="D1973" s="28" t="s">
        <v>1045</v>
      </c>
    </row>
    <row r="1974" spans="1:4" x14ac:dyDescent="0.2">
      <c r="A1974" s="28" t="s">
        <v>2123</v>
      </c>
      <c r="B1974" s="28" t="s">
        <v>2112</v>
      </c>
      <c r="C1974" s="28" t="s">
        <v>1537</v>
      </c>
      <c r="D1974" s="28" t="s">
        <v>1045</v>
      </c>
    </row>
    <row r="1975" spans="1:4" x14ac:dyDescent="0.2">
      <c r="A1975" s="28" t="s">
        <v>2125</v>
      </c>
      <c r="B1975" s="28" t="s">
        <v>2103</v>
      </c>
      <c r="C1975" s="28" t="s">
        <v>1537</v>
      </c>
      <c r="D1975" s="28" t="s">
        <v>1045</v>
      </c>
    </row>
    <row r="1976" spans="1:4" x14ac:dyDescent="0.2">
      <c r="A1976" s="28" t="s">
        <v>1535</v>
      </c>
      <c r="B1976" s="28" t="s">
        <v>1536</v>
      </c>
      <c r="C1976" s="28" t="s">
        <v>1537</v>
      </c>
      <c r="D1976" s="28" t="s">
        <v>1045</v>
      </c>
    </row>
    <row r="1977" spans="1:4" x14ac:dyDescent="0.2">
      <c r="A1977" s="28" t="s">
        <v>1540</v>
      </c>
      <c r="B1977" s="28" t="s">
        <v>1541</v>
      </c>
      <c r="C1977" s="28" t="s">
        <v>1537</v>
      </c>
      <c r="D1977" s="28" t="s">
        <v>1045</v>
      </c>
    </row>
    <row r="1978" spans="1:4" x14ac:dyDescent="0.2">
      <c r="A1978" s="28" t="s">
        <v>1733</v>
      </c>
      <c r="B1978" s="28" t="s">
        <v>1741</v>
      </c>
      <c r="C1978" s="28" t="s">
        <v>1537</v>
      </c>
      <c r="D1978" s="28" t="s">
        <v>1045</v>
      </c>
    </row>
    <row r="1979" spans="1:4" x14ac:dyDescent="0.2">
      <c r="A1979" s="28" t="s">
        <v>1735</v>
      </c>
      <c r="B1979" s="28" t="s">
        <v>1743</v>
      </c>
      <c r="C1979" s="28" t="s">
        <v>1537</v>
      </c>
      <c r="D1979" s="28" t="s">
        <v>1045</v>
      </c>
    </row>
    <row r="1980" spans="1:4" x14ac:dyDescent="0.2">
      <c r="A1980" s="28" t="s">
        <v>2119</v>
      </c>
      <c r="B1980" s="28" t="s">
        <v>2108</v>
      </c>
      <c r="C1980" s="28" t="s">
        <v>1537</v>
      </c>
      <c r="D1980" s="28" t="s">
        <v>1045</v>
      </c>
    </row>
    <row r="1981" spans="1:4" x14ac:dyDescent="0.2">
      <c r="A1981" s="28" t="s">
        <v>2121</v>
      </c>
      <c r="B1981" s="28" t="s">
        <v>2110</v>
      </c>
      <c r="C1981" s="28" t="s">
        <v>1537</v>
      </c>
      <c r="D1981" s="28" t="s">
        <v>1045</v>
      </c>
    </row>
    <row r="1982" spans="1:4" x14ac:dyDescent="0.2">
      <c r="A1982" s="28" t="s">
        <v>2115</v>
      </c>
      <c r="B1982" s="28" t="s">
        <v>2104</v>
      </c>
      <c r="C1982" s="28" t="s">
        <v>1537</v>
      </c>
      <c r="D1982" s="28" t="s">
        <v>1045</v>
      </c>
    </row>
    <row r="1983" spans="1:4" x14ac:dyDescent="0.2">
      <c r="A1983" s="28" t="s">
        <v>2117</v>
      </c>
      <c r="B1983" s="28" t="s">
        <v>2106</v>
      </c>
      <c r="C1983" s="28" t="s">
        <v>1537</v>
      </c>
      <c r="D1983" s="28" t="s">
        <v>1045</v>
      </c>
    </row>
    <row r="1984" spans="1:4" x14ac:dyDescent="0.2">
      <c r="A1984" s="28" t="s">
        <v>1544</v>
      </c>
      <c r="B1984" s="28" t="s">
        <v>1545</v>
      </c>
      <c r="C1984" s="28" t="s">
        <v>1537</v>
      </c>
      <c r="D1984" s="28" t="s">
        <v>1045</v>
      </c>
    </row>
    <row r="1985" spans="1:4" x14ac:dyDescent="0.2">
      <c r="A1985" s="28" t="s">
        <v>1548</v>
      </c>
      <c r="B1985" s="28" t="s">
        <v>1549</v>
      </c>
      <c r="C1985" s="28" t="s">
        <v>1537</v>
      </c>
      <c r="D1985" s="28" t="s">
        <v>1045</v>
      </c>
    </row>
    <row r="1986" spans="1:4" x14ac:dyDescent="0.2">
      <c r="A1986" s="28" t="s">
        <v>1940</v>
      </c>
      <c r="B1986" s="28" t="s">
        <v>1941</v>
      </c>
      <c r="C1986" s="28" t="s">
        <v>1537</v>
      </c>
      <c r="D1986" s="28" t="s">
        <v>1045</v>
      </c>
    </row>
    <row r="1987" spans="1:4" x14ac:dyDescent="0.2">
      <c r="A1987" s="28" t="s">
        <v>1948</v>
      </c>
      <c r="B1987" s="28" t="s">
        <v>1949</v>
      </c>
      <c r="C1987" s="28" t="s">
        <v>1537</v>
      </c>
      <c r="D1987" s="28" t="s">
        <v>1045</v>
      </c>
    </row>
    <row r="1988" spans="1:4" x14ac:dyDescent="0.2">
      <c r="A1988" s="28" t="s">
        <v>1730</v>
      </c>
      <c r="B1988" s="28" t="s">
        <v>1738</v>
      </c>
      <c r="C1988" s="28" t="s">
        <v>1537</v>
      </c>
      <c r="D1988" s="28" t="s">
        <v>1045</v>
      </c>
    </row>
    <row r="1989" spans="1:4" x14ac:dyDescent="0.2">
      <c r="A1989" s="28" t="s">
        <v>1732</v>
      </c>
      <c r="B1989" s="28" t="s">
        <v>1740</v>
      </c>
      <c r="C1989" s="28" t="s">
        <v>1537</v>
      </c>
      <c r="D1989" s="28" t="s">
        <v>1045</v>
      </c>
    </row>
    <row r="1990" spans="1:4" x14ac:dyDescent="0.2">
      <c r="A1990" s="28" t="s">
        <v>1958</v>
      </c>
      <c r="B1990" s="28" t="s">
        <v>1959</v>
      </c>
      <c r="C1990" s="28" t="s">
        <v>1537</v>
      </c>
      <c r="D1990" s="28" t="s">
        <v>1045</v>
      </c>
    </row>
    <row r="1991" spans="1:4" x14ac:dyDescent="0.2">
      <c r="A1991" s="28" t="s">
        <v>1966</v>
      </c>
      <c r="B1991" s="28" t="s">
        <v>1967</v>
      </c>
      <c r="C1991" s="28" t="s">
        <v>1537</v>
      </c>
      <c r="D1991" s="28" t="s">
        <v>1045</v>
      </c>
    </row>
    <row r="1992" spans="1:4" x14ac:dyDescent="0.2">
      <c r="A1992" s="28" t="s">
        <v>1886</v>
      </c>
      <c r="B1992" s="28" t="s">
        <v>1887</v>
      </c>
      <c r="C1992" s="28" t="s">
        <v>1537</v>
      </c>
      <c r="D1992" s="28" t="s">
        <v>1045</v>
      </c>
    </row>
    <row r="1993" spans="1:4" x14ac:dyDescent="0.2">
      <c r="A1993" s="28" t="s">
        <v>1894</v>
      </c>
      <c r="B1993" s="28" t="s">
        <v>1895</v>
      </c>
      <c r="C1993" s="28" t="s">
        <v>1537</v>
      </c>
      <c r="D1993" s="28" t="s">
        <v>1045</v>
      </c>
    </row>
    <row r="1994" spans="1:4" x14ac:dyDescent="0.2">
      <c r="A1994" s="28" t="s">
        <v>2124</v>
      </c>
      <c r="B1994" s="28" t="s">
        <v>2113</v>
      </c>
      <c r="C1994" s="28" t="s">
        <v>1537</v>
      </c>
      <c r="D1994" s="28" t="s">
        <v>1045</v>
      </c>
    </row>
    <row r="1995" spans="1:4" x14ac:dyDescent="0.2">
      <c r="A1995" s="28" t="s">
        <v>2126</v>
      </c>
      <c r="B1995" s="28" t="s">
        <v>2114</v>
      </c>
      <c r="C1995" s="28" t="s">
        <v>1537</v>
      </c>
      <c r="D1995" s="28" t="s">
        <v>1045</v>
      </c>
    </row>
    <row r="1996" spans="1:4" x14ac:dyDescent="0.2">
      <c r="A1996" s="28" t="s">
        <v>1538</v>
      </c>
      <c r="B1996" s="28" t="s">
        <v>1539</v>
      </c>
      <c r="C1996" s="28" t="s">
        <v>1537</v>
      </c>
      <c r="D1996" s="28" t="s">
        <v>1045</v>
      </c>
    </row>
    <row r="1997" spans="1:4" x14ac:dyDescent="0.2">
      <c r="A1997" s="28" t="s">
        <v>1542</v>
      </c>
      <c r="B1997" s="28" t="s">
        <v>1543</v>
      </c>
      <c r="C1997" s="28" t="s">
        <v>1537</v>
      </c>
      <c r="D1997" s="28" t="s">
        <v>1045</v>
      </c>
    </row>
    <row r="1998" spans="1:4" x14ac:dyDescent="0.2">
      <c r="A1998" s="28" t="s">
        <v>1734</v>
      </c>
      <c r="B1998" s="28" t="s">
        <v>1742</v>
      </c>
      <c r="C1998" s="28" t="s">
        <v>1537</v>
      </c>
      <c r="D1998" s="28" t="s">
        <v>1045</v>
      </c>
    </row>
    <row r="1999" spans="1:4" x14ac:dyDescent="0.2">
      <c r="A1999" s="28" t="s">
        <v>1736</v>
      </c>
      <c r="B1999" s="28" t="s">
        <v>1744</v>
      </c>
      <c r="C1999" s="28" t="s">
        <v>1537</v>
      </c>
      <c r="D1999" s="28" t="s">
        <v>1045</v>
      </c>
    </row>
    <row r="2000" spans="1:4" x14ac:dyDescent="0.2">
      <c r="A2000" s="28" t="s">
        <v>2120</v>
      </c>
      <c r="B2000" s="28" t="s">
        <v>2109</v>
      </c>
      <c r="C2000" s="28" t="s">
        <v>1537</v>
      </c>
      <c r="D2000" s="28" t="s">
        <v>1045</v>
      </c>
    </row>
    <row r="2001" spans="1:4" x14ac:dyDescent="0.2">
      <c r="A2001" s="28" t="s">
        <v>2122</v>
      </c>
      <c r="B2001" s="28" t="s">
        <v>2111</v>
      </c>
      <c r="C2001" s="28" t="s">
        <v>1537</v>
      </c>
      <c r="D2001" s="28" t="s">
        <v>1045</v>
      </c>
    </row>
    <row r="2002" spans="1:4" x14ac:dyDescent="0.2">
      <c r="A2002" s="28" t="s">
        <v>2116</v>
      </c>
      <c r="B2002" s="28" t="s">
        <v>2105</v>
      </c>
      <c r="C2002" s="28" t="s">
        <v>1537</v>
      </c>
      <c r="D2002" s="28" t="s">
        <v>1045</v>
      </c>
    </row>
    <row r="2003" spans="1:4" x14ac:dyDescent="0.2">
      <c r="A2003" s="28" t="s">
        <v>2118</v>
      </c>
      <c r="B2003" s="28" t="s">
        <v>2107</v>
      </c>
      <c r="C2003" s="28" t="s">
        <v>1537</v>
      </c>
      <c r="D2003" s="28" t="s">
        <v>1045</v>
      </c>
    </row>
    <row r="2004" spans="1:4" x14ac:dyDescent="0.2">
      <c r="A2004" s="28" t="s">
        <v>1546</v>
      </c>
      <c r="B2004" s="28" t="s">
        <v>1547</v>
      </c>
      <c r="C2004" s="28" t="s">
        <v>1537</v>
      </c>
      <c r="D2004" s="28" t="s">
        <v>1045</v>
      </c>
    </row>
    <row r="2005" spans="1:4" x14ac:dyDescent="0.2">
      <c r="A2005" s="28" t="s">
        <v>1550</v>
      </c>
      <c r="B2005" s="28" t="s">
        <v>1551</v>
      </c>
      <c r="C2005" s="28" t="s">
        <v>1537</v>
      </c>
      <c r="D2005" s="28" t="s">
        <v>1045</v>
      </c>
    </row>
    <row r="2006" spans="1:4" x14ac:dyDescent="0.2">
      <c r="A2006" s="28" t="s">
        <v>1942</v>
      </c>
      <c r="B2006" s="28" t="s">
        <v>1943</v>
      </c>
      <c r="C2006" s="28" t="s">
        <v>1537</v>
      </c>
      <c r="D2006" s="28" t="s">
        <v>1045</v>
      </c>
    </row>
    <row r="2007" spans="1:4" x14ac:dyDescent="0.2">
      <c r="A2007" s="28" t="s">
        <v>1950</v>
      </c>
      <c r="B2007" s="28" t="s">
        <v>1951</v>
      </c>
      <c r="C2007" s="28" t="s">
        <v>1537</v>
      </c>
      <c r="D2007" s="28" t="s">
        <v>1045</v>
      </c>
    </row>
    <row r="2008" spans="1:4" x14ac:dyDescent="0.2">
      <c r="A2008" s="28" t="s">
        <v>1868</v>
      </c>
      <c r="B2008" s="28" t="s">
        <v>1869</v>
      </c>
      <c r="C2008" s="28" t="s">
        <v>1537</v>
      </c>
      <c r="D2008" s="28" t="s">
        <v>1045</v>
      </c>
    </row>
    <row r="2009" spans="1:4" x14ac:dyDescent="0.2">
      <c r="A2009" s="28" t="s">
        <v>1872</v>
      </c>
      <c r="B2009" s="28" t="s">
        <v>1873</v>
      </c>
      <c r="C2009" s="28" t="s">
        <v>1537</v>
      </c>
      <c r="D2009" s="28" t="s">
        <v>1045</v>
      </c>
    </row>
    <row r="2010" spans="1:4" x14ac:dyDescent="0.2">
      <c r="A2010" s="28" t="s">
        <v>1960</v>
      </c>
      <c r="B2010" s="28" t="s">
        <v>1961</v>
      </c>
      <c r="C2010" s="28" t="s">
        <v>1537</v>
      </c>
      <c r="D2010" s="28" t="s">
        <v>1045</v>
      </c>
    </row>
    <row r="2011" spans="1:4" x14ac:dyDescent="0.2">
      <c r="A2011" s="28" t="s">
        <v>1968</v>
      </c>
      <c r="B2011" s="28" t="s">
        <v>1969</v>
      </c>
      <c r="C2011" s="28" t="s">
        <v>1537</v>
      </c>
      <c r="D2011" s="28" t="s">
        <v>1045</v>
      </c>
    </row>
    <row r="2012" spans="1:4" x14ac:dyDescent="0.2">
      <c r="A2012" s="28" t="s">
        <v>1888</v>
      </c>
      <c r="B2012" s="28" t="s">
        <v>1889</v>
      </c>
      <c r="C2012" s="28" t="s">
        <v>1537</v>
      </c>
      <c r="D2012" s="28" t="s">
        <v>1045</v>
      </c>
    </row>
    <row r="2013" spans="1:4" x14ac:dyDescent="0.2">
      <c r="A2013" s="28" t="s">
        <v>1896</v>
      </c>
      <c r="B2013" s="28" t="s">
        <v>1897</v>
      </c>
      <c r="C2013" s="28" t="s">
        <v>1537</v>
      </c>
      <c r="D2013" s="28" t="s">
        <v>1045</v>
      </c>
    </row>
    <row r="2014" spans="1:4" x14ac:dyDescent="0.2">
      <c r="A2014" s="28" t="s">
        <v>1764</v>
      </c>
      <c r="B2014" s="28" t="s">
        <v>1763</v>
      </c>
      <c r="C2014" s="28" t="s">
        <v>1537</v>
      </c>
      <c r="D2014" s="28" t="s">
        <v>1045</v>
      </c>
    </row>
    <row r="2015" spans="1:4" x14ac:dyDescent="0.2">
      <c r="A2015" s="28" t="s">
        <v>1766</v>
      </c>
      <c r="B2015" s="28" t="s">
        <v>1765</v>
      </c>
      <c r="C2015" s="28" t="s">
        <v>1537</v>
      </c>
      <c r="D2015" s="28" t="s">
        <v>1045</v>
      </c>
    </row>
    <row r="2016" spans="1:4" x14ac:dyDescent="0.2">
      <c r="A2016" s="28" t="s">
        <v>1876</v>
      </c>
      <c r="B2016" s="28" t="s">
        <v>1877</v>
      </c>
      <c r="C2016" s="28" t="s">
        <v>1537</v>
      </c>
      <c r="D2016" s="28" t="s">
        <v>1045</v>
      </c>
    </row>
    <row r="2017" spans="1:4" x14ac:dyDescent="0.2">
      <c r="A2017" s="28" t="s">
        <v>1880</v>
      </c>
      <c r="B2017" s="28" t="s">
        <v>1881</v>
      </c>
      <c r="C2017" s="28" t="s">
        <v>1537</v>
      </c>
      <c r="D2017" s="28" t="s">
        <v>1045</v>
      </c>
    </row>
    <row r="2018" spans="1:4" x14ac:dyDescent="0.2">
      <c r="A2018" s="28" t="s">
        <v>1768</v>
      </c>
      <c r="B2018" s="28" t="s">
        <v>1767</v>
      </c>
      <c r="C2018" s="28" t="s">
        <v>1537</v>
      </c>
      <c r="D2018" s="28" t="s">
        <v>1045</v>
      </c>
    </row>
    <row r="2019" spans="1:4" x14ac:dyDescent="0.2">
      <c r="A2019" s="28" t="s">
        <v>1770</v>
      </c>
      <c r="B2019" s="28" t="s">
        <v>1769</v>
      </c>
      <c r="C2019" s="28" t="s">
        <v>1537</v>
      </c>
      <c r="D2019" s="28" t="s">
        <v>1045</v>
      </c>
    </row>
    <row r="2020" spans="1:4" x14ac:dyDescent="0.2">
      <c r="A2020" s="28" t="s">
        <v>1944</v>
      </c>
      <c r="B2020" s="28" t="s">
        <v>1945</v>
      </c>
      <c r="C2020" s="28" t="s">
        <v>1537</v>
      </c>
      <c r="D2020" s="28" t="s">
        <v>1045</v>
      </c>
    </row>
    <row r="2021" spans="1:4" x14ac:dyDescent="0.2">
      <c r="A2021" s="28" t="s">
        <v>1952</v>
      </c>
      <c r="B2021" s="28" t="s">
        <v>1953</v>
      </c>
      <c r="C2021" s="28" t="s">
        <v>1537</v>
      </c>
      <c r="D2021" s="28" t="s">
        <v>1045</v>
      </c>
    </row>
    <row r="2022" spans="1:4" x14ac:dyDescent="0.2">
      <c r="A2022" s="28" t="s">
        <v>1870</v>
      </c>
      <c r="B2022" s="28" t="s">
        <v>1871</v>
      </c>
      <c r="C2022" s="28" t="s">
        <v>1537</v>
      </c>
      <c r="D2022" s="28" t="s">
        <v>1045</v>
      </c>
    </row>
    <row r="2023" spans="1:4" x14ac:dyDescent="0.2">
      <c r="A2023" s="28" t="s">
        <v>1874</v>
      </c>
      <c r="B2023" s="28" t="s">
        <v>1875</v>
      </c>
      <c r="C2023" s="28" t="s">
        <v>1537</v>
      </c>
      <c r="D2023" s="28" t="s">
        <v>1045</v>
      </c>
    </row>
    <row r="2024" spans="1:4" x14ac:dyDescent="0.2">
      <c r="A2024" s="28" t="s">
        <v>1962</v>
      </c>
      <c r="B2024" s="28" t="s">
        <v>1963</v>
      </c>
      <c r="C2024" s="28" t="s">
        <v>1537</v>
      </c>
      <c r="D2024" s="28" t="s">
        <v>1045</v>
      </c>
    </row>
    <row r="2025" spans="1:4" x14ac:dyDescent="0.2">
      <c r="A2025" s="28" t="s">
        <v>1970</v>
      </c>
      <c r="B2025" s="28" t="s">
        <v>1971</v>
      </c>
      <c r="C2025" s="28" t="s">
        <v>1537</v>
      </c>
      <c r="D2025" s="28" t="s">
        <v>1045</v>
      </c>
    </row>
    <row r="2026" spans="1:4" x14ac:dyDescent="0.2">
      <c r="A2026" s="28" t="s">
        <v>1890</v>
      </c>
      <c r="B2026" s="28" t="s">
        <v>1891</v>
      </c>
      <c r="C2026" s="28" t="s">
        <v>1537</v>
      </c>
      <c r="D2026" s="28" t="s">
        <v>1045</v>
      </c>
    </row>
    <row r="2027" spans="1:4" x14ac:dyDescent="0.2">
      <c r="A2027" s="28" t="s">
        <v>1898</v>
      </c>
      <c r="B2027" s="28" t="s">
        <v>1899</v>
      </c>
      <c r="C2027" s="28" t="s">
        <v>1537</v>
      </c>
      <c r="D2027" s="28" t="s">
        <v>1045</v>
      </c>
    </row>
    <row r="2028" spans="1:4" x14ac:dyDescent="0.2">
      <c r="A2028" s="28" t="s">
        <v>1772</v>
      </c>
      <c r="B2028" s="28" t="s">
        <v>1771</v>
      </c>
      <c r="C2028" s="28" t="s">
        <v>1537</v>
      </c>
      <c r="D2028" s="28" t="s">
        <v>1045</v>
      </c>
    </row>
    <row r="2029" spans="1:4" x14ac:dyDescent="0.2">
      <c r="A2029" s="28" t="s">
        <v>1774</v>
      </c>
      <c r="B2029" s="28" t="s">
        <v>1773</v>
      </c>
      <c r="C2029" s="28" t="s">
        <v>1537</v>
      </c>
      <c r="D2029" s="28" t="s">
        <v>1045</v>
      </c>
    </row>
    <row r="2030" spans="1:4" x14ac:dyDescent="0.2">
      <c r="A2030" s="28" t="s">
        <v>1878</v>
      </c>
      <c r="B2030" s="28" t="s">
        <v>1879</v>
      </c>
      <c r="C2030" s="28" t="s">
        <v>1537</v>
      </c>
      <c r="D2030" s="28" t="s">
        <v>1045</v>
      </c>
    </row>
    <row r="2031" spans="1:4" x14ac:dyDescent="0.2">
      <c r="A2031" s="28" t="s">
        <v>1882</v>
      </c>
      <c r="B2031" s="28" t="s">
        <v>1883</v>
      </c>
      <c r="C2031" s="28" t="s">
        <v>1537</v>
      </c>
      <c r="D2031" s="28" t="s">
        <v>1045</v>
      </c>
    </row>
    <row r="2032" spans="1:4" x14ac:dyDescent="0.2">
      <c r="A2032" s="28" t="s">
        <v>1776</v>
      </c>
      <c r="B2032" s="28" t="s">
        <v>1775</v>
      </c>
      <c r="C2032" s="28" t="s">
        <v>1537</v>
      </c>
      <c r="D2032" s="28" t="s">
        <v>1045</v>
      </c>
    </row>
    <row r="2033" spans="1:4" x14ac:dyDescent="0.2">
      <c r="A2033" s="28" t="s">
        <v>1778</v>
      </c>
      <c r="B2033" s="28" t="s">
        <v>1777</v>
      </c>
      <c r="C2033" s="28" t="s">
        <v>1537</v>
      </c>
      <c r="D2033" s="28" t="s">
        <v>1045</v>
      </c>
    </row>
    <row r="2034" spans="1:4" x14ac:dyDescent="0.2">
      <c r="A2034" s="28" t="s">
        <v>1946</v>
      </c>
      <c r="B2034" s="28" t="s">
        <v>1947</v>
      </c>
      <c r="C2034" s="28" t="s">
        <v>1537</v>
      </c>
      <c r="D2034" s="28" t="s">
        <v>1045</v>
      </c>
    </row>
    <row r="2035" spans="1:4" x14ac:dyDescent="0.2">
      <c r="A2035" s="28" t="s">
        <v>1954</v>
      </c>
      <c r="B2035" s="28" t="s">
        <v>1955</v>
      </c>
      <c r="C2035" s="28" t="s">
        <v>1537</v>
      </c>
      <c r="D2035" s="28" t="s">
        <v>1045</v>
      </c>
    </row>
    <row r="2036" spans="1:4" x14ac:dyDescent="0.2">
      <c r="A2036" s="28" t="s">
        <v>1520</v>
      </c>
      <c r="B2036" s="28" t="s">
        <v>725</v>
      </c>
      <c r="C2036" s="28" t="s">
        <v>1837</v>
      </c>
      <c r="D2036" s="28" t="s">
        <v>401</v>
      </c>
    </row>
    <row r="2037" spans="1:4" x14ac:dyDescent="0.2">
      <c r="A2037" s="28" t="s">
        <v>1218</v>
      </c>
      <c r="B2037" s="28" t="s">
        <v>1220</v>
      </c>
      <c r="C2037" s="28" t="s">
        <v>1837</v>
      </c>
      <c r="D2037" s="28" t="s">
        <v>401</v>
      </c>
    </row>
    <row r="2038" spans="1:4" x14ac:dyDescent="0.2">
      <c r="A2038" s="28" t="s">
        <v>1524</v>
      </c>
      <c r="B2038" s="28" t="s">
        <v>164</v>
      </c>
      <c r="C2038" s="28" t="s">
        <v>1837</v>
      </c>
      <c r="D2038" s="28" t="s">
        <v>401</v>
      </c>
    </row>
    <row r="2039" spans="1:4" x14ac:dyDescent="0.2">
      <c r="A2039" s="28" t="s">
        <v>2738</v>
      </c>
      <c r="B2039" s="28" t="s">
        <v>2739</v>
      </c>
      <c r="C2039" s="28" t="s">
        <v>1837</v>
      </c>
      <c r="D2039" s="28" t="s">
        <v>401</v>
      </c>
    </row>
    <row r="2040" spans="1:4" x14ac:dyDescent="0.2">
      <c r="A2040" s="28" t="s">
        <v>1522</v>
      </c>
      <c r="B2040" s="28" t="s">
        <v>724</v>
      </c>
      <c r="C2040" s="28" t="s">
        <v>1837</v>
      </c>
      <c r="D2040" s="28" t="s">
        <v>401</v>
      </c>
    </row>
    <row r="2041" spans="1:4" x14ac:dyDescent="0.2">
      <c r="A2041" s="28" t="s">
        <v>1521</v>
      </c>
      <c r="B2041" s="28" t="s">
        <v>723</v>
      </c>
      <c r="C2041" s="28" t="s">
        <v>1837</v>
      </c>
      <c r="D2041" s="28" t="s">
        <v>401</v>
      </c>
    </row>
    <row r="2042" spans="1:4" x14ac:dyDescent="0.2">
      <c r="A2042" s="28" t="s">
        <v>1525</v>
      </c>
      <c r="B2042" s="28" t="s">
        <v>165</v>
      </c>
      <c r="C2042" s="28" t="s">
        <v>1837</v>
      </c>
      <c r="D2042" s="28" t="s">
        <v>401</v>
      </c>
    </row>
    <row r="2043" spans="1:4" x14ac:dyDescent="0.2">
      <c r="A2043" s="28" t="s">
        <v>1938</v>
      </c>
      <c r="B2043" s="28" t="s">
        <v>1939</v>
      </c>
      <c r="C2043" s="28" t="s">
        <v>1837</v>
      </c>
      <c r="D2043" s="28" t="s">
        <v>401</v>
      </c>
    </row>
    <row r="2044" spans="1:4" x14ac:dyDescent="0.2">
      <c r="A2044" s="28" t="s">
        <v>1612</v>
      </c>
      <c r="B2044" s="28" t="s">
        <v>1611</v>
      </c>
      <c r="C2044" s="28" t="s">
        <v>1837</v>
      </c>
      <c r="D2044" s="28" t="s">
        <v>401</v>
      </c>
    </row>
    <row r="2045" spans="1:4" x14ac:dyDescent="0.2">
      <c r="A2045" s="28" t="s">
        <v>1614</v>
      </c>
      <c r="B2045" s="28" t="s">
        <v>1613</v>
      </c>
      <c r="C2045" s="28" t="s">
        <v>1837</v>
      </c>
      <c r="D2045" s="28" t="s">
        <v>401</v>
      </c>
    </row>
    <row r="2046" spans="1:4" x14ac:dyDescent="0.2">
      <c r="A2046" s="28" t="s">
        <v>1616</v>
      </c>
      <c r="B2046" s="28" t="s">
        <v>1615</v>
      </c>
      <c r="C2046" s="28" t="s">
        <v>1837</v>
      </c>
      <c r="D2046" s="28" t="s">
        <v>401</v>
      </c>
    </row>
    <row r="2047" spans="1:4" x14ac:dyDescent="0.2">
      <c r="A2047" s="28" t="s">
        <v>1618</v>
      </c>
      <c r="B2047" s="28" t="s">
        <v>1617</v>
      </c>
      <c r="C2047" s="28" t="s">
        <v>1837</v>
      </c>
      <c r="D2047" s="28" t="s">
        <v>401</v>
      </c>
    </row>
    <row r="2048" spans="1:4" x14ac:dyDescent="0.2">
      <c r="A2048" s="28" t="s">
        <v>1620</v>
      </c>
      <c r="B2048" s="28" t="s">
        <v>1619</v>
      </c>
      <c r="C2048" s="28" t="s">
        <v>1837</v>
      </c>
      <c r="D2048" s="28" t="s">
        <v>401</v>
      </c>
    </row>
    <row r="2049" spans="1:4" x14ac:dyDescent="0.2">
      <c r="A2049" s="28" t="s">
        <v>1523</v>
      </c>
      <c r="B2049" s="28" t="s">
        <v>722</v>
      </c>
      <c r="C2049" s="28" t="s">
        <v>1837</v>
      </c>
      <c r="D2049" s="28" t="s">
        <v>401</v>
      </c>
    </row>
    <row r="2050" spans="1:4" x14ac:dyDescent="0.2">
      <c r="A2050" s="28" t="s">
        <v>1518</v>
      </c>
      <c r="B2050" s="28" t="s">
        <v>499</v>
      </c>
      <c r="C2050" s="28" t="s">
        <v>1837</v>
      </c>
      <c r="D2050" s="28" t="s">
        <v>401</v>
      </c>
    </row>
    <row r="2051" spans="1:4" x14ac:dyDescent="0.2">
      <c r="A2051" s="28" t="s">
        <v>1514</v>
      </c>
      <c r="B2051" s="28" t="s">
        <v>905</v>
      </c>
      <c r="C2051" s="28" t="s">
        <v>1837</v>
      </c>
      <c r="D2051" s="28" t="s">
        <v>401</v>
      </c>
    </row>
    <row r="2052" spans="1:4" x14ac:dyDescent="0.2">
      <c r="A2052" s="28" t="s">
        <v>1517</v>
      </c>
      <c r="B2052" s="28" t="s">
        <v>244</v>
      </c>
      <c r="C2052" s="28" t="s">
        <v>1837</v>
      </c>
      <c r="D2052" s="28" t="s">
        <v>401</v>
      </c>
    </row>
    <row r="2053" spans="1:4" x14ac:dyDescent="0.2">
      <c r="A2053" s="28" t="s">
        <v>1516</v>
      </c>
      <c r="B2053" s="28" t="s">
        <v>243</v>
      </c>
      <c r="C2053" s="28" t="s">
        <v>1837</v>
      </c>
      <c r="D2053" s="28" t="s">
        <v>401</v>
      </c>
    </row>
    <row r="2054" spans="1:4" x14ac:dyDescent="0.2">
      <c r="A2054" s="28" t="s">
        <v>1219</v>
      </c>
      <c r="B2054" s="28" t="s">
        <v>1221</v>
      </c>
      <c r="C2054" s="28" t="s">
        <v>1837</v>
      </c>
      <c r="D2054" s="28" t="s">
        <v>401</v>
      </c>
    </row>
    <row r="2055" spans="1:4" x14ac:dyDescent="0.2">
      <c r="A2055" s="28" t="s">
        <v>1519</v>
      </c>
      <c r="B2055" s="28" t="s">
        <v>500</v>
      </c>
      <c r="C2055" s="28" t="s">
        <v>1837</v>
      </c>
      <c r="D2055" s="28" t="s">
        <v>401</v>
      </c>
    </row>
    <row r="2056" spans="1:4" x14ac:dyDescent="0.2">
      <c r="A2056" s="28" t="s">
        <v>1515</v>
      </c>
      <c r="B2056" s="28" t="s">
        <v>906</v>
      </c>
      <c r="C2056" s="28" t="s">
        <v>1837</v>
      </c>
      <c r="D2056" s="28" t="s">
        <v>401</v>
      </c>
    </row>
    <row r="2057" spans="1:4" x14ac:dyDescent="0.2">
      <c r="A2057" s="28" t="s">
        <v>1104</v>
      </c>
      <c r="B2057" s="28" t="s">
        <v>967</v>
      </c>
      <c r="C2057" s="28" t="s">
        <v>1234</v>
      </c>
      <c r="D2057" s="28" t="s">
        <v>403</v>
      </c>
    </row>
    <row r="2058" spans="1:4" x14ac:dyDescent="0.2">
      <c r="A2058" s="28" t="s">
        <v>1127</v>
      </c>
      <c r="B2058" s="28" t="s">
        <v>1001</v>
      </c>
      <c r="C2058" s="28" t="s">
        <v>1234</v>
      </c>
      <c r="D2058" s="28" t="s">
        <v>403</v>
      </c>
    </row>
    <row r="2059" spans="1:4" x14ac:dyDescent="0.2">
      <c r="A2059" s="28" t="s">
        <v>1123</v>
      </c>
      <c r="B2059" s="28" t="s">
        <v>995</v>
      </c>
      <c r="C2059" s="28" t="s">
        <v>1234</v>
      </c>
      <c r="D2059" s="28" t="s">
        <v>403</v>
      </c>
    </row>
    <row r="2060" spans="1:4" x14ac:dyDescent="0.2">
      <c r="A2060" s="28" t="s">
        <v>1621</v>
      </c>
      <c r="B2060" s="28" t="s">
        <v>964</v>
      </c>
      <c r="C2060" s="28" t="s">
        <v>1234</v>
      </c>
      <c r="D2060" s="28" t="s">
        <v>403</v>
      </c>
    </row>
    <row r="2061" spans="1:4" x14ac:dyDescent="0.2">
      <c r="A2061" s="28" t="s">
        <v>2035</v>
      </c>
      <c r="B2061" s="28" t="s">
        <v>2036</v>
      </c>
      <c r="C2061" s="28" t="s">
        <v>1234</v>
      </c>
      <c r="D2061" s="28" t="s">
        <v>403</v>
      </c>
    </row>
    <row r="2062" spans="1:4" x14ac:dyDescent="0.2">
      <c r="A2062" s="28" t="s">
        <v>1195</v>
      </c>
      <c r="B2062" s="28" t="s">
        <v>1032</v>
      </c>
      <c r="C2062" s="28" t="s">
        <v>1234</v>
      </c>
      <c r="D2062" s="28" t="s">
        <v>403</v>
      </c>
    </row>
    <row r="2063" spans="1:4" x14ac:dyDescent="0.2">
      <c r="A2063" s="28" t="s">
        <v>1110</v>
      </c>
      <c r="B2063" s="28" t="s">
        <v>976</v>
      </c>
      <c r="C2063" s="28" t="s">
        <v>1234</v>
      </c>
      <c r="D2063" s="28" t="s">
        <v>1046</v>
      </c>
    </row>
    <row r="2064" spans="1:4" x14ac:dyDescent="0.2">
      <c r="A2064" s="28"/>
      <c r="B2064" s="28"/>
      <c r="C2064" s="28"/>
      <c r="D2064" s="28" t="s">
        <v>403</v>
      </c>
    </row>
    <row r="2065" spans="1:4" x14ac:dyDescent="0.2">
      <c r="A2065" s="28" t="s">
        <v>1128</v>
      </c>
      <c r="B2065" s="28" t="s">
        <v>1002</v>
      </c>
      <c r="C2065" s="28" t="s">
        <v>1234</v>
      </c>
      <c r="D2065" s="28" t="s">
        <v>403</v>
      </c>
    </row>
    <row r="2066" spans="1:4" x14ac:dyDescent="0.2">
      <c r="A2066" s="28" t="s">
        <v>1182</v>
      </c>
      <c r="B2066" s="28" t="s">
        <v>1015</v>
      </c>
      <c r="C2066" s="28" t="s">
        <v>1234</v>
      </c>
      <c r="D2066" s="28" t="s">
        <v>403</v>
      </c>
    </row>
    <row r="2067" spans="1:4" x14ac:dyDescent="0.2">
      <c r="A2067" s="28" t="s">
        <v>1109</v>
      </c>
      <c r="B2067" s="28" t="s">
        <v>975</v>
      </c>
      <c r="C2067" s="28" t="s">
        <v>1234</v>
      </c>
      <c r="D2067" s="28" t="s">
        <v>403</v>
      </c>
    </row>
    <row r="2068" spans="1:4" x14ac:dyDescent="0.2">
      <c r="A2068" s="28" t="s">
        <v>2015</v>
      </c>
      <c r="B2068" s="28" t="s">
        <v>2016</v>
      </c>
      <c r="C2068" s="28" t="s">
        <v>1234</v>
      </c>
      <c r="D2068" s="28" t="s">
        <v>403</v>
      </c>
    </row>
    <row r="2069" spans="1:4" x14ac:dyDescent="0.2">
      <c r="A2069" s="28"/>
      <c r="B2069" s="28"/>
      <c r="C2069" s="28"/>
      <c r="D2069" s="28" t="s">
        <v>2204</v>
      </c>
    </row>
    <row r="2070" spans="1:4" x14ac:dyDescent="0.2">
      <c r="A2070" s="28" t="s">
        <v>2017</v>
      </c>
      <c r="B2070" s="28" t="s">
        <v>2018</v>
      </c>
      <c r="C2070" s="28" t="s">
        <v>1234</v>
      </c>
      <c r="D2070" s="28" t="s">
        <v>403</v>
      </c>
    </row>
    <row r="2071" spans="1:4" x14ac:dyDescent="0.2">
      <c r="A2071" s="28"/>
      <c r="B2071" s="28"/>
      <c r="C2071" s="28"/>
      <c r="D2071" s="28" t="s">
        <v>2204</v>
      </c>
    </row>
    <row r="2072" spans="1:4" x14ac:dyDescent="0.2">
      <c r="A2072" s="28" t="s">
        <v>2033</v>
      </c>
      <c r="B2072" s="28" t="s">
        <v>2034</v>
      </c>
      <c r="C2072" s="28" t="s">
        <v>1234</v>
      </c>
      <c r="D2072" s="28" t="s">
        <v>403</v>
      </c>
    </row>
    <row r="2073" spans="1:4" x14ac:dyDescent="0.2">
      <c r="A2073" s="28"/>
      <c r="B2073" s="28"/>
      <c r="C2073" s="28"/>
      <c r="D2073" s="28" t="s">
        <v>2204</v>
      </c>
    </row>
    <row r="2074" spans="1:4" x14ac:dyDescent="0.2">
      <c r="A2074" s="28" t="s">
        <v>2019</v>
      </c>
      <c r="B2074" s="28" t="s">
        <v>2020</v>
      </c>
      <c r="C2074" s="28" t="s">
        <v>1234</v>
      </c>
      <c r="D2074" s="28" t="s">
        <v>403</v>
      </c>
    </row>
    <row r="2075" spans="1:4" x14ac:dyDescent="0.2">
      <c r="A2075" s="28"/>
      <c r="B2075" s="28"/>
      <c r="C2075" s="28"/>
      <c r="D2075" s="28" t="s">
        <v>2204</v>
      </c>
    </row>
    <row r="2076" spans="1:4" x14ac:dyDescent="0.2">
      <c r="A2076" s="28" t="s">
        <v>2967</v>
      </c>
      <c r="B2076" s="28" t="s">
        <v>2968</v>
      </c>
      <c r="C2076" s="28" t="s">
        <v>1234</v>
      </c>
      <c r="D2076" s="28" t="s">
        <v>403</v>
      </c>
    </row>
    <row r="2077" spans="1:4" x14ac:dyDescent="0.2">
      <c r="A2077" s="28" t="s">
        <v>2023</v>
      </c>
      <c r="B2077" s="28" t="s">
        <v>2024</v>
      </c>
      <c r="C2077" s="28" t="s">
        <v>1234</v>
      </c>
      <c r="D2077" s="28" t="s">
        <v>403</v>
      </c>
    </row>
    <row r="2078" spans="1:4" x14ac:dyDescent="0.2">
      <c r="A2078" s="28"/>
      <c r="B2078" s="28"/>
      <c r="C2078" s="28"/>
      <c r="D2078" s="28" t="s">
        <v>2204</v>
      </c>
    </row>
    <row r="2079" spans="1:4" x14ac:dyDescent="0.2">
      <c r="A2079" s="28" t="s">
        <v>2025</v>
      </c>
      <c r="B2079" s="28" t="s">
        <v>2026</v>
      </c>
      <c r="C2079" s="28" t="s">
        <v>1234</v>
      </c>
      <c r="D2079" s="28" t="s">
        <v>403</v>
      </c>
    </row>
    <row r="2080" spans="1:4" x14ac:dyDescent="0.2">
      <c r="A2080" s="28"/>
      <c r="B2080" s="28"/>
      <c r="C2080" s="28"/>
      <c r="D2080" s="28" t="s">
        <v>2204</v>
      </c>
    </row>
    <row r="2081" spans="1:4" x14ac:dyDescent="0.2">
      <c r="A2081" s="28" t="s">
        <v>2484</v>
      </c>
      <c r="B2081" s="28" t="s">
        <v>2485</v>
      </c>
      <c r="C2081" s="28" t="s">
        <v>1234</v>
      </c>
      <c r="D2081" s="28" t="s">
        <v>403</v>
      </c>
    </row>
    <row r="2082" spans="1:4" x14ac:dyDescent="0.2">
      <c r="A2082" s="28" t="s">
        <v>2027</v>
      </c>
      <c r="B2082" s="28" t="s">
        <v>2028</v>
      </c>
      <c r="C2082" s="28" t="s">
        <v>1234</v>
      </c>
      <c r="D2082" s="28" t="s">
        <v>403</v>
      </c>
    </row>
    <row r="2083" spans="1:4" x14ac:dyDescent="0.2">
      <c r="A2083" s="28"/>
      <c r="B2083" s="28"/>
      <c r="C2083" s="28"/>
      <c r="D2083" s="28" t="s">
        <v>2204</v>
      </c>
    </row>
    <row r="2084" spans="1:4" x14ac:dyDescent="0.2">
      <c r="A2084" s="28" t="s">
        <v>2029</v>
      </c>
      <c r="B2084" s="28" t="s">
        <v>2030</v>
      </c>
      <c r="C2084" s="28" t="s">
        <v>1234</v>
      </c>
      <c r="D2084" s="28" t="s">
        <v>403</v>
      </c>
    </row>
    <row r="2085" spans="1:4" x14ac:dyDescent="0.2">
      <c r="A2085" s="28"/>
      <c r="B2085" s="28"/>
      <c r="C2085" s="28"/>
      <c r="D2085" s="28" t="s">
        <v>2204</v>
      </c>
    </row>
    <row r="2086" spans="1:4" x14ac:dyDescent="0.2">
      <c r="A2086" s="28" t="s">
        <v>2031</v>
      </c>
      <c r="B2086" s="28" t="s">
        <v>2032</v>
      </c>
      <c r="C2086" s="28" t="s">
        <v>1234</v>
      </c>
      <c r="D2086" s="28" t="s">
        <v>403</v>
      </c>
    </row>
    <row r="2087" spans="1:4" x14ac:dyDescent="0.2">
      <c r="A2087" s="28"/>
      <c r="B2087" s="28"/>
      <c r="C2087" s="28"/>
      <c r="D2087" s="28" t="s">
        <v>2204</v>
      </c>
    </row>
    <row r="2088" spans="1:4" x14ac:dyDescent="0.2">
      <c r="A2088" s="28" t="s">
        <v>2021</v>
      </c>
      <c r="B2088" s="28" t="s">
        <v>2022</v>
      </c>
      <c r="C2088" s="28" t="s">
        <v>1234</v>
      </c>
      <c r="D2088" s="28" t="s">
        <v>403</v>
      </c>
    </row>
    <row r="2089" spans="1:4" x14ac:dyDescent="0.2">
      <c r="A2089" s="28"/>
      <c r="B2089" s="28"/>
      <c r="C2089" s="28"/>
      <c r="D2089" s="28" t="s">
        <v>2204</v>
      </c>
    </row>
    <row r="2090" spans="1:4" x14ac:dyDescent="0.2">
      <c r="A2090" s="28" t="s">
        <v>2221</v>
      </c>
      <c r="B2090" s="28" t="s">
        <v>2222</v>
      </c>
      <c r="C2090" s="28" t="s">
        <v>1234</v>
      </c>
      <c r="D2090" s="28" t="s">
        <v>403</v>
      </c>
    </row>
    <row r="2091" spans="1:4" x14ac:dyDescent="0.2">
      <c r="A2091" s="28" t="s">
        <v>1126</v>
      </c>
      <c r="B2091" s="28" t="s">
        <v>1000</v>
      </c>
      <c r="C2091" s="28" t="s">
        <v>1234</v>
      </c>
      <c r="D2091" s="28" t="s">
        <v>403</v>
      </c>
    </row>
    <row r="2092" spans="1:4" x14ac:dyDescent="0.2">
      <c r="A2092" s="28" t="s">
        <v>1180</v>
      </c>
      <c r="B2092" s="28" t="s">
        <v>1013</v>
      </c>
      <c r="C2092" s="28" t="s">
        <v>1234</v>
      </c>
      <c r="D2092" s="28" t="s">
        <v>403</v>
      </c>
    </row>
    <row r="2093" spans="1:4" x14ac:dyDescent="0.2">
      <c r="A2093" s="28" t="s">
        <v>1191</v>
      </c>
      <c r="B2093" s="28" t="s">
        <v>1027</v>
      </c>
      <c r="C2093" s="28" t="s">
        <v>1234</v>
      </c>
      <c r="D2093" s="28" t="s">
        <v>403</v>
      </c>
    </row>
    <row r="2094" spans="1:4" x14ac:dyDescent="0.2">
      <c r="A2094" s="28" t="s">
        <v>2037</v>
      </c>
      <c r="B2094" s="28" t="s">
        <v>2038</v>
      </c>
      <c r="C2094" s="28" t="s">
        <v>1234</v>
      </c>
      <c r="D2094" s="28" t="s">
        <v>403</v>
      </c>
    </row>
    <row r="2095" spans="1:4" x14ac:dyDescent="0.2">
      <c r="A2095" s="28" t="s">
        <v>1227</v>
      </c>
      <c r="B2095" s="28" t="s">
        <v>1083</v>
      </c>
      <c r="C2095" s="28" t="s">
        <v>1234</v>
      </c>
      <c r="D2095" s="28" t="s">
        <v>403</v>
      </c>
    </row>
    <row r="2096" spans="1:4" x14ac:dyDescent="0.2">
      <c r="A2096" s="28" t="s">
        <v>1203</v>
      </c>
      <c r="B2096" s="28" t="s">
        <v>1055</v>
      </c>
      <c r="C2096" s="28" t="s">
        <v>1234</v>
      </c>
      <c r="D2096" s="28" t="s">
        <v>403</v>
      </c>
    </row>
    <row r="2097" spans="1:4" x14ac:dyDescent="0.2">
      <c r="A2097" s="28" t="s">
        <v>1209</v>
      </c>
      <c r="B2097" s="28" t="s">
        <v>1069</v>
      </c>
      <c r="C2097" s="28" t="s">
        <v>1234</v>
      </c>
      <c r="D2097" s="28" t="s">
        <v>403</v>
      </c>
    </row>
    <row r="2098" spans="1:4" x14ac:dyDescent="0.2">
      <c r="A2098" s="28" t="s">
        <v>1189</v>
      </c>
      <c r="B2098" s="28" t="s">
        <v>1025</v>
      </c>
      <c r="C2098" s="28" t="s">
        <v>1234</v>
      </c>
      <c r="D2098" s="28" t="s">
        <v>403</v>
      </c>
    </row>
    <row r="2099" spans="1:4" x14ac:dyDescent="0.2">
      <c r="A2099" s="28" t="s">
        <v>1198</v>
      </c>
      <c r="B2099" s="28" t="s">
        <v>1035</v>
      </c>
      <c r="C2099" s="28" t="s">
        <v>1234</v>
      </c>
      <c r="D2099" s="28" t="s">
        <v>403</v>
      </c>
    </row>
    <row r="2100" spans="1:4" x14ac:dyDescent="0.2">
      <c r="A2100" s="28" t="s">
        <v>1226</v>
      </c>
      <c r="B2100" s="28" t="s">
        <v>1082</v>
      </c>
      <c r="C2100" s="28" t="s">
        <v>1234</v>
      </c>
      <c r="D2100" s="28" t="s">
        <v>403</v>
      </c>
    </row>
    <row r="2101" spans="1:4" x14ac:dyDescent="0.2">
      <c r="A2101" s="28" t="s">
        <v>1224</v>
      </c>
      <c r="B2101" s="28" t="s">
        <v>1080</v>
      </c>
      <c r="C2101" s="28" t="s">
        <v>1234</v>
      </c>
      <c r="D2101" s="28" t="s">
        <v>403</v>
      </c>
    </row>
    <row r="2102" spans="1:4" x14ac:dyDescent="0.2">
      <c r="A2102" s="28" t="s">
        <v>1225</v>
      </c>
      <c r="B2102" s="28" t="s">
        <v>1081</v>
      </c>
      <c r="C2102" s="28" t="s">
        <v>1234</v>
      </c>
      <c r="D2102" s="28" t="s">
        <v>403</v>
      </c>
    </row>
    <row r="2103" spans="1:4" x14ac:dyDescent="0.2">
      <c r="A2103" s="28" t="s">
        <v>1206</v>
      </c>
      <c r="B2103" s="28" t="s">
        <v>1060</v>
      </c>
      <c r="C2103" s="28" t="s">
        <v>1234</v>
      </c>
      <c r="D2103" s="28" t="s">
        <v>403</v>
      </c>
    </row>
    <row r="2104" spans="1:4" x14ac:dyDescent="0.2">
      <c r="A2104" s="28" t="s">
        <v>1118</v>
      </c>
      <c r="B2104" s="28" t="s">
        <v>987</v>
      </c>
      <c r="C2104" s="28" t="s">
        <v>1234</v>
      </c>
      <c r="D2104" s="28" t="s">
        <v>403</v>
      </c>
    </row>
    <row r="2105" spans="1:4" x14ac:dyDescent="0.2">
      <c r="A2105" s="28" t="s">
        <v>1120</v>
      </c>
      <c r="B2105" s="28" t="s">
        <v>992</v>
      </c>
      <c r="C2105" s="28" t="s">
        <v>1234</v>
      </c>
      <c r="D2105" s="28" t="s">
        <v>403</v>
      </c>
    </row>
    <row r="2106" spans="1:4" x14ac:dyDescent="0.2">
      <c r="A2106" s="28" t="s">
        <v>1196</v>
      </c>
      <c r="B2106" s="28" t="s">
        <v>1033</v>
      </c>
      <c r="C2106" s="28" t="s">
        <v>1234</v>
      </c>
      <c r="D2106" s="28" t="s">
        <v>403</v>
      </c>
    </row>
    <row r="2107" spans="1:4" x14ac:dyDescent="0.2">
      <c r="A2107" s="28" t="s">
        <v>1116</v>
      </c>
      <c r="B2107" s="28" t="s">
        <v>985</v>
      </c>
      <c r="C2107" s="28" t="s">
        <v>1234</v>
      </c>
      <c r="D2107" s="28" t="s">
        <v>403</v>
      </c>
    </row>
    <row r="2108" spans="1:4" x14ac:dyDescent="0.2">
      <c r="A2108" s="28" t="s">
        <v>1187</v>
      </c>
      <c r="B2108" s="28" t="s">
        <v>1022</v>
      </c>
      <c r="C2108" s="28" t="s">
        <v>1234</v>
      </c>
      <c r="D2108" s="28" t="s">
        <v>403</v>
      </c>
    </row>
    <row r="2109" spans="1:4" x14ac:dyDescent="0.2">
      <c r="A2109" s="28" t="s">
        <v>1129</v>
      </c>
      <c r="B2109" s="28" t="s">
        <v>1005</v>
      </c>
      <c r="C2109" s="28" t="s">
        <v>1234</v>
      </c>
      <c r="D2109" s="28" t="s">
        <v>403</v>
      </c>
    </row>
    <row r="2110" spans="1:4" x14ac:dyDescent="0.2">
      <c r="A2110" s="28" t="s">
        <v>1188</v>
      </c>
      <c r="B2110" s="28" t="s">
        <v>1023</v>
      </c>
      <c r="C2110" s="28" t="s">
        <v>1234</v>
      </c>
      <c r="D2110" s="28" t="s">
        <v>403</v>
      </c>
    </row>
    <row r="2111" spans="1:4" x14ac:dyDescent="0.2">
      <c r="A2111" s="28" t="s">
        <v>1622</v>
      </c>
      <c r="B2111" s="28" t="s">
        <v>1020</v>
      </c>
      <c r="C2111" s="28" t="s">
        <v>1234</v>
      </c>
      <c r="D2111" s="28" t="s">
        <v>403</v>
      </c>
    </row>
    <row r="2112" spans="1:4" x14ac:dyDescent="0.2">
      <c r="A2112" s="28" t="s">
        <v>1623</v>
      </c>
      <c r="B2112" s="28" t="s">
        <v>1066</v>
      </c>
      <c r="C2112" s="28" t="s">
        <v>1234</v>
      </c>
      <c r="D2112" s="28" t="s">
        <v>403</v>
      </c>
    </row>
    <row r="2113" spans="1:4" x14ac:dyDescent="0.2">
      <c r="A2113" s="28" t="s">
        <v>1624</v>
      </c>
      <c r="B2113" s="28" t="s">
        <v>1008</v>
      </c>
      <c r="C2113" s="28" t="s">
        <v>1234</v>
      </c>
      <c r="D2113" s="28" t="s">
        <v>403</v>
      </c>
    </row>
    <row r="2114" spans="1:4" x14ac:dyDescent="0.2">
      <c r="A2114" s="28" t="s">
        <v>1625</v>
      </c>
      <c r="B2114" s="28" t="s">
        <v>988</v>
      </c>
      <c r="C2114" s="28" t="s">
        <v>1234</v>
      </c>
      <c r="D2114" s="28" t="s">
        <v>403</v>
      </c>
    </row>
    <row r="2115" spans="1:4" x14ac:dyDescent="0.2">
      <c r="A2115" s="28" t="s">
        <v>1996</v>
      </c>
      <c r="B2115" s="28" t="s">
        <v>1016</v>
      </c>
      <c r="C2115" s="28" t="s">
        <v>1234</v>
      </c>
      <c r="D2115" s="28" t="s">
        <v>403</v>
      </c>
    </row>
    <row r="2116" spans="1:4" x14ac:dyDescent="0.2">
      <c r="A2116" s="28" t="s">
        <v>1626</v>
      </c>
      <c r="B2116" s="28" t="s">
        <v>1065</v>
      </c>
      <c r="C2116" s="28" t="s">
        <v>1234</v>
      </c>
      <c r="D2116" s="28" t="s">
        <v>403</v>
      </c>
    </row>
    <row r="2117" spans="1:4" x14ac:dyDescent="0.2">
      <c r="A2117" s="28" t="s">
        <v>1627</v>
      </c>
      <c r="B2117" s="28" t="s">
        <v>1054</v>
      </c>
      <c r="C2117" s="28" t="s">
        <v>1234</v>
      </c>
      <c r="D2117" s="28" t="s">
        <v>403</v>
      </c>
    </row>
    <row r="2118" spans="1:4" x14ac:dyDescent="0.2">
      <c r="A2118" s="28" t="s">
        <v>1628</v>
      </c>
      <c r="B2118" s="28" t="s">
        <v>973</v>
      </c>
      <c r="C2118" s="28" t="s">
        <v>1234</v>
      </c>
      <c r="D2118" s="28" t="s">
        <v>403</v>
      </c>
    </row>
    <row r="2119" spans="1:4" x14ac:dyDescent="0.2">
      <c r="A2119" s="28" t="s">
        <v>1181</v>
      </c>
      <c r="B2119" s="28" t="s">
        <v>1014</v>
      </c>
      <c r="C2119" s="28" t="s">
        <v>1234</v>
      </c>
      <c r="D2119" s="28" t="s">
        <v>403</v>
      </c>
    </row>
    <row r="2120" spans="1:4" x14ac:dyDescent="0.2">
      <c r="A2120" s="28" t="s">
        <v>1629</v>
      </c>
      <c r="B2120" s="28" t="s">
        <v>1057</v>
      </c>
      <c r="C2120" s="28" t="s">
        <v>1234</v>
      </c>
      <c r="D2120" s="28" t="s">
        <v>403</v>
      </c>
    </row>
    <row r="2121" spans="1:4" x14ac:dyDescent="0.2">
      <c r="A2121" s="28" t="s">
        <v>1194</v>
      </c>
      <c r="B2121" s="28" t="s">
        <v>1031</v>
      </c>
      <c r="C2121" s="28" t="s">
        <v>1234</v>
      </c>
      <c r="D2121" s="28" t="s">
        <v>403</v>
      </c>
    </row>
    <row r="2122" spans="1:4" x14ac:dyDescent="0.2">
      <c r="A2122" s="28" t="s">
        <v>1630</v>
      </c>
      <c r="B2122" s="28" t="s">
        <v>1012</v>
      </c>
      <c r="C2122" s="28" t="s">
        <v>1234</v>
      </c>
      <c r="D2122" s="28" t="s">
        <v>403</v>
      </c>
    </row>
    <row r="2123" spans="1:4" x14ac:dyDescent="0.2">
      <c r="A2123" s="28" t="s">
        <v>1631</v>
      </c>
      <c r="B2123" s="28" t="s">
        <v>1058</v>
      </c>
      <c r="C2123" s="28" t="s">
        <v>1234</v>
      </c>
      <c r="D2123" s="28" t="s">
        <v>403</v>
      </c>
    </row>
    <row r="2124" spans="1:4" x14ac:dyDescent="0.2">
      <c r="A2124" s="28" t="s">
        <v>1632</v>
      </c>
      <c r="B2124" s="28" t="s">
        <v>1052</v>
      </c>
      <c r="C2124" s="28" t="s">
        <v>1234</v>
      </c>
      <c r="D2124" s="28" t="s">
        <v>403</v>
      </c>
    </row>
    <row r="2125" spans="1:4" x14ac:dyDescent="0.2">
      <c r="A2125" s="28" t="s">
        <v>1633</v>
      </c>
      <c r="B2125" s="28" t="s">
        <v>961</v>
      </c>
      <c r="C2125" s="28" t="s">
        <v>1234</v>
      </c>
      <c r="D2125" s="28" t="s">
        <v>403</v>
      </c>
    </row>
    <row r="2126" spans="1:4" x14ac:dyDescent="0.2">
      <c r="A2126" s="28" t="s">
        <v>1634</v>
      </c>
      <c r="B2126" s="28" t="s">
        <v>1009</v>
      </c>
      <c r="C2126" s="28" t="s">
        <v>1234</v>
      </c>
      <c r="D2126" s="28" t="s">
        <v>403</v>
      </c>
    </row>
    <row r="2127" spans="1:4" x14ac:dyDescent="0.2">
      <c r="A2127" s="28" t="s">
        <v>1117</v>
      </c>
      <c r="B2127" s="28" t="s">
        <v>986</v>
      </c>
      <c r="C2127" s="28" t="s">
        <v>1234</v>
      </c>
      <c r="D2127" s="28" t="s">
        <v>403</v>
      </c>
    </row>
    <row r="2128" spans="1:4" x14ac:dyDescent="0.2">
      <c r="A2128" s="28" t="s">
        <v>1199</v>
      </c>
      <c r="B2128" s="28" t="s">
        <v>1038</v>
      </c>
      <c r="C2128" s="28" t="s">
        <v>1234</v>
      </c>
      <c r="D2128" s="28" t="s">
        <v>403</v>
      </c>
    </row>
    <row r="2129" spans="1:4" x14ac:dyDescent="0.2">
      <c r="A2129" s="28" t="s">
        <v>1635</v>
      </c>
      <c r="B2129" s="28" t="s">
        <v>969</v>
      </c>
      <c r="C2129" s="28" t="s">
        <v>1234</v>
      </c>
      <c r="D2129" s="28" t="s">
        <v>403</v>
      </c>
    </row>
    <row r="2130" spans="1:4" x14ac:dyDescent="0.2">
      <c r="A2130" s="28" t="s">
        <v>1210</v>
      </c>
      <c r="B2130" s="28" t="s">
        <v>1070</v>
      </c>
      <c r="C2130" s="28" t="s">
        <v>1234</v>
      </c>
      <c r="D2130" s="28" t="s">
        <v>403</v>
      </c>
    </row>
    <row r="2131" spans="1:4" x14ac:dyDescent="0.2">
      <c r="A2131" s="28" t="s">
        <v>1636</v>
      </c>
      <c r="B2131" s="28" t="s">
        <v>998</v>
      </c>
      <c r="C2131" s="28" t="s">
        <v>1234</v>
      </c>
      <c r="D2131" s="28" t="s">
        <v>403</v>
      </c>
    </row>
    <row r="2132" spans="1:4" x14ac:dyDescent="0.2">
      <c r="A2132" s="28" t="s">
        <v>1637</v>
      </c>
      <c r="B2132" s="28" t="s">
        <v>1030</v>
      </c>
      <c r="C2132" s="28" t="s">
        <v>1234</v>
      </c>
      <c r="D2132" s="28" t="s">
        <v>403</v>
      </c>
    </row>
    <row r="2133" spans="1:4" x14ac:dyDescent="0.2">
      <c r="A2133" s="28" t="s">
        <v>1638</v>
      </c>
      <c r="B2133" s="28" t="s">
        <v>1037</v>
      </c>
      <c r="C2133" s="28" t="s">
        <v>1234</v>
      </c>
      <c r="D2133" s="28" t="s">
        <v>403</v>
      </c>
    </row>
    <row r="2134" spans="1:4" x14ac:dyDescent="0.2">
      <c r="A2134" s="28" t="s">
        <v>1639</v>
      </c>
      <c r="B2134" s="28" t="s">
        <v>996</v>
      </c>
      <c r="C2134" s="28" t="s">
        <v>1234</v>
      </c>
      <c r="D2134" s="28" t="s">
        <v>403</v>
      </c>
    </row>
    <row r="2135" spans="1:4" x14ac:dyDescent="0.2">
      <c r="A2135" s="28" t="s">
        <v>1900</v>
      </c>
      <c r="B2135" s="28" t="s">
        <v>962</v>
      </c>
      <c r="C2135" s="28" t="s">
        <v>1234</v>
      </c>
      <c r="D2135" s="28" t="s">
        <v>403</v>
      </c>
    </row>
    <row r="2136" spans="1:4" x14ac:dyDescent="0.2">
      <c r="A2136" s="28" t="s">
        <v>1640</v>
      </c>
      <c r="B2136" s="28" t="s">
        <v>1004</v>
      </c>
      <c r="C2136" s="28" t="s">
        <v>1234</v>
      </c>
      <c r="D2136" s="28" t="s">
        <v>403</v>
      </c>
    </row>
    <row r="2137" spans="1:4" x14ac:dyDescent="0.2">
      <c r="A2137" s="28" t="s">
        <v>1183</v>
      </c>
      <c r="B2137" s="28" t="s">
        <v>1017</v>
      </c>
      <c r="C2137" s="28" t="s">
        <v>1234</v>
      </c>
      <c r="D2137" s="28" t="s">
        <v>403</v>
      </c>
    </row>
    <row r="2138" spans="1:4" x14ac:dyDescent="0.2">
      <c r="A2138" s="28" t="s">
        <v>1184</v>
      </c>
      <c r="B2138" s="28" t="s">
        <v>1018</v>
      </c>
      <c r="C2138" s="28" t="s">
        <v>1234</v>
      </c>
      <c r="D2138" s="28" t="s">
        <v>403</v>
      </c>
    </row>
    <row r="2139" spans="1:4" x14ac:dyDescent="0.2">
      <c r="A2139" s="28" t="s">
        <v>1101</v>
      </c>
      <c r="B2139" s="28" t="s">
        <v>952</v>
      </c>
      <c r="C2139" s="28" t="s">
        <v>1234</v>
      </c>
      <c r="D2139" s="28" t="s">
        <v>403</v>
      </c>
    </row>
    <row r="2140" spans="1:4" x14ac:dyDescent="0.2">
      <c r="A2140" s="28" t="s">
        <v>1124</v>
      </c>
      <c r="B2140" s="28" t="s">
        <v>997</v>
      </c>
      <c r="C2140" s="28" t="s">
        <v>1234</v>
      </c>
      <c r="D2140" s="28" t="s">
        <v>403</v>
      </c>
    </row>
    <row r="2141" spans="1:4" x14ac:dyDescent="0.2">
      <c r="A2141" s="28" t="s">
        <v>1197</v>
      </c>
      <c r="B2141" s="28" t="s">
        <v>1034</v>
      </c>
      <c r="C2141" s="28" t="s">
        <v>1234</v>
      </c>
      <c r="D2141" s="28" t="s">
        <v>403</v>
      </c>
    </row>
    <row r="2142" spans="1:4" x14ac:dyDescent="0.2">
      <c r="A2142" s="28" t="s">
        <v>1419</v>
      </c>
      <c r="B2142" s="28" t="s">
        <v>1420</v>
      </c>
      <c r="C2142" s="28" t="s">
        <v>1234</v>
      </c>
      <c r="D2142" s="28" t="s">
        <v>403</v>
      </c>
    </row>
    <row r="2143" spans="1:4" x14ac:dyDescent="0.2">
      <c r="A2143" s="28" t="s">
        <v>1100</v>
      </c>
      <c r="B2143" s="28" t="s">
        <v>951</v>
      </c>
      <c r="C2143" s="28" t="s">
        <v>1234</v>
      </c>
      <c r="D2143" s="28" t="s">
        <v>1046</v>
      </c>
    </row>
    <row r="2144" spans="1:4" x14ac:dyDescent="0.2">
      <c r="A2144" s="28"/>
      <c r="B2144" s="28"/>
      <c r="C2144" s="28"/>
      <c r="D2144" s="28" t="s">
        <v>403</v>
      </c>
    </row>
    <row r="2145" spans="1:4" x14ac:dyDescent="0.2">
      <c r="A2145" s="28"/>
      <c r="B2145" s="28"/>
      <c r="C2145" s="28"/>
      <c r="D2145" s="28" t="s">
        <v>2204</v>
      </c>
    </row>
    <row r="2146" spans="1:4" x14ac:dyDescent="0.2">
      <c r="A2146" s="28" t="s">
        <v>1114</v>
      </c>
      <c r="B2146" s="28" t="s">
        <v>982</v>
      </c>
      <c r="C2146" s="28" t="s">
        <v>1234</v>
      </c>
      <c r="D2146" s="28" t="s">
        <v>403</v>
      </c>
    </row>
    <row r="2147" spans="1:4" x14ac:dyDescent="0.2">
      <c r="A2147" s="28"/>
      <c r="B2147" s="28"/>
      <c r="C2147" s="28"/>
      <c r="D2147" s="28" t="s">
        <v>2204</v>
      </c>
    </row>
    <row r="2148" spans="1:4" x14ac:dyDescent="0.2">
      <c r="A2148" s="28" t="s">
        <v>1102</v>
      </c>
      <c r="B2148" s="28" t="s">
        <v>963</v>
      </c>
      <c r="C2148" s="28" t="s">
        <v>1234</v>
      </c>
      <c r="D2148" s="28" t="s">
        <v>1046</v>
      </c>
    </row>
    <row r="2149" spans="1:4" x14ac:dyDescent="0.2">
      <c r="A2149" s="28"/>
      <c r="B2149" s="28"/>
      <c r="C2149" s="28"/>
      <c r="D2149" s="28" t="s">
        <v>403</v>
      </c>
    </row>
    <row r="2150" spans="1:4" x14ac:dyDescent="0.2">
      <c r="A2150" s="28"/>
      <c r="B2150" s="28"/>
      <c r="C2150" s="28"/>
      <c r="D2150" s="28" t="s">
        <v>2204</v>
      </c>
    </row>
    <row r="2151" spans="1:4" x14ac:dyDescent="0.2">
      <c r="A2151" s="28" t="s">
        <v>1112</v>
      </c>
      <c r="B2151" s="28" t="s">
        <v>979</v>
      </c>
      <c r="C2151" s="28" t="s">
        <v>1234</v>
      </c>
      <c r="D2151" s="28" t="s">
        <v>1046</v>
      </c>
    </row>
    <row r="2152" spans="1:4" x14ac:dyDescent="0.2">
      <c r="A2152" s="28"/>
      <c r="B2152" s="28"/>
      <c r="C2152" s="28"/>
      <c r="D2152" s="28" t="s">
        <v>403</v>
      </c>
    </row>
    <row r="2153" spans="1:4" x14ac:dyDescent="0.2">
      <c r="A2153" s="28"/>
      <c r="B2153" s="28"/>
      <c r="C2153" s="28"/>
      <c r="D2153" s="28" t="s">
        <v>2204</v>
      </c>
    </row>
    <row r="2154" spans="1:4" x14ac:dyDescent="0.2">
      <c r="A2154" s="28" t="s">
        <v>1099</v>
      </c>
      <c r="B2154" s="28" t="s">
        <v>950</v>
      </c>
      <c r="C2154" s="28" t="s">
        <v>1234</v>
      </c>
      <c r="D2154" s="28" t="s">
        <v>403</v>
      </c>
    </row>
    <row r="2155" spans="1:4" x14ac:dyDescent="0.2">
      <c r="A2155" s="28"/>
      <c r="B2155" s="28"/>
      <c r="C2155" s="28"/>
      <c r="D2155" s="28" t="s">
        <v>2204</v>
      </c>
    </row>
    <row r="2156" spans="1:4" x14ac:dyDescent="0.2">
      <c r="A2156" s="28" t="s">
        <v>1641</v>
      </c>
      <c r="B2156" s="28" t="s">
        <v>989</v>
      </c>
      <c r="C2156" s="28" t="s">
        <v>1234</v>
      </c>
      <c r="D2156" s="28" t="s">
        <v>1046</v>
      </c>
    </row>
    <row r="2157" spans="1:4" x14ac:dyDescent="0.2">
      <c r="A2157" s="28"/>
      <c r="B2157" s="28"/>
      <c r="C2157" s="28"/>
      <c r="D2157" s="28" t="s">
        <v>403</v>
      </c>
    </row>
    <row r="2158" spans="1:4" x14ac:dyDescent="0.2">
      <c r="A2158" s="28"/>
      <c r="B2158" s="28"/>
      <c r="C2158" s="28"/>
      <c r="D2158" s="28" t="s">
        <v>2204</v>
      </c>
    </row>
    <row r="2159" spans="1:4" x14ac:dyDescent="0.2">
      <c r="A2159" s="28" t="s">
        <v>1103</v>
      </c>
      <c r="B2159" s="28" t="s">
        <v>966</v>
      </c>
      <c r="C2159" s="28" t="s">
        <v>1234</v>
      </c>
      <c r="D2159" s="28" t="s">
        <v>403</v>
      </c>
    </row>
    <row r="2160" spans="1:4" x14ac:dyDescent="0.2">
      <c r="A2160" s="28" t="s">
        <v>1207</v>
      </c>
      <c r="B2160" s="28" t="s">
        <v>1062</v>
      </c>
      <c r="C2160" s="28" t="s">
        <v>1234</v>
      </c>
      <c r="D2160" s="28" t="s">
        <v>403</v>
      </c>
    </row>
    <row r="2161" spans="1:4" x14ac:dyDescent="0.2">
      <c r="A2161" s="28" t="s">
        <v>1204</v>
      </c>
      <c r="B2161" s="28" t="s">
        <v>1056</v>
      </c>
      <c r="C2161" s="28" t="s">
        <v>1234</v>
      </c>
      <c r="D2161" s="28" t="s">
        <v>403</v>
      </c>
    </row>
    <row r="2162" spans="1:4" x14ac:dyDescent="0.2">
      <c r="A2162" s="28" t="s">
        <v>1642</v>
      </c>
      <c r="B2162" s="28" t="s">
        <v>1036</v>
      </c>
      <c r="C2162" s="28" t="s">
        <v>1234</v>
      </c>
      <c r="D2162" s="28" t="s">
        <v>403</v>
      </c>
    </row>
    <row r="2163" spans="1:4" x14ac:dyDescent="0.2">
      <c r="A2163" s="28" t="s">
        <v>1643</v>
      </c>
      <c r="B2163" s="28" t="s">
        <v>1053</v>
      </c>
      <c r="C2163" s="28" t="s">
        <v>1234</v>
      </c>
      <c r="D2163" s="28" t="s">
        <v>403</v>
      </c>
    </row>
    <row r="2164" spans="1:4" x14ac:dyDescent="0.2">
      <c r="A2164" s="28" t="s">
        <v>1107</v>
      </c>
      <c r="B2164" s="28" t="s">
        <v>972</v>
      </c>
      <c r="C2164" s="28" t="s">
        <v>1234</v>
      </c>
      <c r="D2164" s="28" t="s">
        <v>403</v>
      </c>
    </row>
    <row r="2165" spans="1:4" x14ac:dyDescent="0.2">
      <c r="A2165" s="28" t="s">
        <v>1644</v>
      </c>
      <c r="B2165" s="28" t="s">
        <v>1064</v>
      </c>
      <c r="C2165" s="28" t="s">
        <v>1234</v>
      </c>
      <c r="D2165" s="28" t="s">
        <v>403</v>
      </c>
    </row>
    <row r="2166" spans="1:4" x14ac:dyDescent="0.2">
      <c r="A2166" s="28" t="s">
        <v>1645</v>
      </c>
      <c r="B2166" s="28" t="s">
        <v>1043</v>
      </c>
      <c r="C2166" s="28" t="s">
        <v>1234</v>
      </c>
      <c r="D2166" s="28" t="s">
        <v>403</v>
      </c>
    </row>
    <row r="2167" spans="1:4" x14ac:dyDescent="0.2">
      <c r="A2167" s="28" t="s">
        <v>1186</v>
      </c>
      <c r="B2167" s="28" t="s">
        <v>1021</v>
      </c>
      <c r="C2167" s="28" t="s">
        <v>1234</v>
      </c>
      <c r="D2167" s="28" t="s">
        <v>403</v>
      </c>
    </row>
    <row r="2168" spans="1:4" x14ac:dyDescent="0.2">
      <c r="A2168" s="28" t="s">
        <v>1646</v>
      </c>
      <c r="B2168" s="28" t="s">
        <v>1086</v>
      </c>
      <c r="C2168" s="28" t="s">
        <v>1234</v>
      </c>
      <c r="D2168" s="28" t="s">
        <v>403</v>
      </c>
    </row>
    <row r="2169" spans="1:4" x14ac:dyDescent="0.2">
      <c r="A2169" s="28" t="s">
        <v>1647</v>
      </c>
      <c r="B2169" s="28" t="s">
        <v>977</v>
      </c>
      <c r="C2169" s="28" t="s">
        <v>1234</v>
      </c>
      <c r="D2169" s="28" t="s">
        <v>403</v>
      </c>
    </row>
    <row r="2170" spans="1:4" x14ac:dyDescent="0.2">
      <c r="A2170" s="28" t="s">
        <v>1228</v>
      </c>
      <c r="B2170" s="28" t="s">
        <v>1084</v>
      </c>
      <c r="C2170" s="28" t="s">
        <v>1234</v>
      </c>
      <c r="D2170" s="28" t="s">
        <v>403</v>
      </c>
    </row>
    <row r="2171" spans="1:4" x14ac:dyDescent="0.2">
      <c r="A2171" s="28" t="s">
        <v>1154</v>
      </c>
      <c r="B2171" s="28" t="s">
        <v>1006</v>
      </c>
      <c r="C2171" s="28" t="s">
        <v>1234</v>
      </c>
      <c r="D2171" s="28" t="s">
        <v>403</v>
      </c>
    </row>
    <row r="2172" spans="1:4" x14ac:dyDescent="0.2">
      <c r="A2172" s="28" t="s">
        <v>1648</v>
      </c>
      <c r="B2172" s="28" t="s">
        <v>1040</v>
      </c>
      <c r="C2172" s="28" t="s">
        <v>1234</v>
      </c>
      <c r="D2172" s="28" t="s">
        <v>403</v>
      </c>
    </row>
    <row r="2173" spans="1:4" x14ac:dyDescent="0.2">
      <c r="A2173" s="28" t="s">
        <v>1649</v>
      </c>
      <c r="B2173" s="28" t="s">
        <v>1067</v>
      </c>
      <c r="C2173" s="28" t="s">
        <v>1234</v>
      </c>
      <c r="D2173" s="28" t="s">
        <v>403</v>
      </c>
    </row>
    <row r="2174" spans="1:4" x14ac:dyDescent="0.2">
      <c r="A2174" s="28" t="s">
        <v>1650</v>
      </c>
      <c r="B2174" s="28" t="s">
        <v>1087</v>
      </c>
      <c r="C2174" s="28" t="s">
        <v>1234</v>
      </c>
      <c r="D2174" s="28" t="s">
        <v>403</v>
      </c>
    </row>
    <row r="2175" spans="1:4" x14ac:dyDescent="0.2">
      <c r="A2175" s="28" t="s">
        <v>1229</v>
      </c>
      <c r="B2175" s="28" t="s">
        <v>1085</v>
      </c>
      <c r="C2175" s="28" t="s">
        <v>1234</v>
      </c>
      <c r="D2175" s="28" t="s">
        <v>403</v>
      </c>
    </row>
    <row r="2176" spans="1:4" x14ac:dyDescent="0.2">
      <c r="A2176" s="28" t="s">
        <v>1651</v>
      </c>
      <c r="B2176" s="28" t="s">
        <v>991</v>
      </c>
      <c r="C2176" s="28" t="s">
        <v>1234</v>
      </c>
      <c r="D2176" s="28" t="s">
        <v>403</v>
      </c>
    </row>
    <row r="2177" spans="1:4" x14ac:dyDescent="0.2">
      <c r="A2177" s="28" t="s">
        <v>1652</v>
      </c>
      <c r="B2177" s="28" t="s">
        <v>1024</v>
      </c>
      <c r="C2177" s="28" t="s">
        <v>1234</v>
      </c>
      <c r="D2177" s="28" t="s">
        <v>403</v>
      </c>
    </row>
    <row r="2178" spans="1:4" x14ac:dyDescent="0.2">
      <c r="A2178" s="28" t="s">
        <v>1190</v>
      </c>
      <c r="B2178" s="28" t="s">
        <v>1026</v>
      </c>
      <c r="C2178" s="28" t="s">
        <v>1234</v>
      </c>
      <c r="D2178" s="28" t="s">
        <v>403</v>
      </c>
    </row>
    <row r="2179" spans="1:4" x14ac:dyDescent="0.2">
      <c r="A2179" s="28" t="s">
        <v>1200</v>
      </c>
      <c r="B2179" s="28" t="s">
        <v>1039</v>
      </c>
      <c r="C2179" s="28" t="s">
        <v>1234</v>
      </c>
      <c r="D2179" s="28" t="s">
        <v>403</v>
      </c>
    </row>
    <row r="2180" spans="1:4" x14ac:dyDescent="0.2">
      <c r="A2180" s="28" t="s">
        <v>1208</v>
      </c>
      <c r="B2180" s="28" t="s">
        <v>1063</v>
      </c>
      <c r="C2180" s="28" t="s">
        <v>1234</v>
      </c>
      <c r="D2180" s="28" t="s">
        <v>403</v>
      </c>
    </row>
    <row r="2181" spans="1:4" x14ac:dyDescent="0.2">
      <c r="A2181" s="28" t="s">
        <v>1653</v>
      </c>
      <c r="B2181" s="28" t="s">
        <v>984</v>
      </c>
      <c r="C2181" s="28" t="s">
        <v>1234</v>
      </c>
      <c r="D2181" s="28" t="s">
        <v>403</v>
      </c>
    </row>
    <row r="2182" spans="1:4" x14ac:dyDescent="0.2">
      <c r="A2182" s="28" t="s">
        <v>1654</v>
      </c>
      <c r="B2182" s="28" t="s">
        <v>1088</v>
      </c>
      <c r="C2182" s="28" t="s">
        <v>1234</v>
      </c>
      <c r="D2182" s="28" t="s">
        <v>403</v>
      </c>
    </row>
    <row r="2183" spans="1:4" x14ac:dyDescent="0.2">
      <c r="A2183" s="28" t="s">
        <v>1655</v>
      </c>
      <c r="B2183" s="28" t="s">
        <v>1068</v>
      </c>
      <c r="C2183" s="28" t="s">
        <v>1234</v>
      </c>
      <c r="D2183" s="28" t="s">
        <v>403</v>
      </c>
    </row>
    <row r="2184" spans="1:4" x14ac:dyDescent="0.2">
      <c r="A2184" s="28" t="s">
        <v>1656</v>
      </c>
      <c r="B2184" s="28" t="s">
        <v>1011</v>
      </c>
      <c r="C2184" s="28" t="s">
        <v>1234</v>
      </c>
      <c r="D2184" s="28" t="s">
        <v>403</v>
      </c>
    </row>
    <row r="2185" spans="1:4" x14ac:dyDescent="0.2">
      <c r="A2185" s="28" t="s">
        <v>1657</v>
      </c>
      <c r="B2185" s="28" t="s">
        <v>1061</v>
      </c>
      <c r="C2185" s="28" t="s">
        <v>1234</v>
      </c>
      <c r="D2185" s="28" t="s">
        <v>403</v>
      </c>
    </row>
    <row r="2186" spans="1:4" x14ac:dyDescent="0.2">
      <c r="A2186" s="28" t="s">
        <v>1658</v>
      </c>
      <c r="B2186" s="28" t="s">
        <v>1003</v>
      </c>
      <c r="C2186" s="28" t="s">
        <v>1234</v>
      </c>
      <c r="D2186" s="28" t="s">
        <v>403</v>
      </c>
    </row>
    <row r="2187" spans="1:4" x14ac:dyDescent="0.2">
      <c r="A2187" s="28" t="s">
        <v>1901</v>
      </c>
      <c r="B2187" s="28" t="s">
        <v>980</v>
      </c>
      <c r="C2187" s="28" t="s">
        <v>1234</v>
      </c>
      <c r="D2187" s="28" t="s">
        <v>403</v>
      </c>
    </row>
    <row r="2188" spans="1:4" x14ac:dyDescent="0.2">
      <c r="A2188" s="28" t="s">
        <v>1111</v>
      </c>
      <c r="B2188" s="28" t="s">
        <v>978</v>
      </c>
      <c r="C2188" s="28" t="s">
        <v>1234</v>
      </c>
      <c r="D2188" s="28" t="s">
        <v>403</v>
      </c>
    </row>
    <row r="2189" spans="1:4" x14ac:dyDescent="0.2">
      <c r="A2189" s="28" t="s">
        <v>1125</v>
      </c>
      <c r="B2189" s="28" t="s">
        <v>999</v>
      </c>
      <c r="C2189" s="28" t="s">
        <v>1234</v>
      </c>
      <c r="D2189" s="28" t="s">
        <v>403</v>
      </c>
    </row>
    <row r="2190" spans="1:4" x14ac:dyDescent="0.2">
      <c r="A2190" s="28" t="s">
        <v>1202</v>
      </c>
      <c r="B2190" s="28" t="s">
        <v>1042</v>
      </c>
      <c r="C2190" s="28" t="s">
        <v>1234</v>
      </c>
      <c r="D2190" s="28" t="s">
        <v>403</v>
      </c>
    </row>
    <row r="2191" spans="1:4" x14ac:dyDescent="0.2">
      <c r="A2191" s="28" t="s">
        <v>1201</v>
      </c>
      <c r="B2191" s="28" t="s">
        <v>1041</v>
      </c>
      <c r="C2191" s="28" t="s">
        <v>1234</v>
      </c>
      <c r="D2191" s="28" t="s">
        <v>403</v>
      </c>
    </row>
    <row r="2192" spans="1:4" x14ac:dyDescent="0.2">
      <c r="A2192" s="28" t="s">
        <v>1155</v>
      </c>
      <c r="B2192" s="28" t="s">
        <v>1007</v>
      </c>
      <c r="C2192" s="28" t="s">
        <v>1234</v>
      </c>
      <c r="D2192" s="28" t="s">
        <v>403</v>
      </c>
    </row>
    <row r="2193" spans="1:4" x14ac:dyDescent="0.2">
      <c r="A2193" s="28" t="s">
        <v>1115</v>
      </c>
      <c r="B2193" s="28" t="s">
        <v>983</v>
      </c>
      <c r="C2193" s="28" t="s">
        <v>1234</v>
      </c>
      <c r="D2193" s="28" t="s">
        <v>403</v>
      </c>
    </row>
    <row r="2194" spans="1:4" x14ac:dyDescent="0.2">
      <c r="A2194" s="28" t="s">
        <v>1659</v>
      </c>
      <c r="B2194" s="28" t="s">
        <v>968</v>
      </c>
      <c r="C2194" s="28" t="s">
        <v>1234</v>
      </c>
      <c r="D2194" s="28" t="s">
        <v>403</v>
      </c>
    </row>
    <row r="2195" spans="1:4" x14ac:dyDescent="0.2">
      <c r="A2195" s="28" t="s">
        <v>1902</v>
      </c>
      <c r="B2195" s="28" t="s">
        <v>965</v>
      </c>
      <c r="C2195" s="28" t="s">
        <v>1234</v>
      </c>
      <c r="D2195" s="28" t="s">
        <v>403</v>
      </c>
    </row>
    <row r="2196" spans="1:4" x14ac:dyDescent="0.2">
      <c r="A2196" s="28" t="s">
        <v>1179</v>
      </c>
      <c r="B2196" s="28" t="s">
        <v>1010</v>
      </c>
      <c r="C2196" s="28" t="s">
        <v>1234</v>
      </c>
      <c r="D2196" s="28" t="s">
        <v>403</v>
      </c>
    </row>
    <row r="2197" spans="1:4" x14ac:dyDescent="0.2">
      <c r="A2197" s="28" t="s">
        <v>1098</v>
      </c>
      <c r="B2197" s="28" t="s">
        <v>949</v>
      </c>
      <c r="C2197" s="28" t="s">
        <v>1234</v>
      </c>
      <c r="D2197" s="28" t="s">
        <v>403</v>
      </c>
    </row>
    <row r="2198" spans="1:4" x14ac:dyDescent="0.2">
      <c r="A2198" s="28"/>
      <c r="B2198" s="28"/>
      <c r="C2198" s="28"/>
      <c r="D2198" s="28" t="s">
        <v>2204</v>
      </c>
    </row>
    <row r="2199" spans="1:4" x14ac:dyDescent="0.2">
      <c r="A2199" s="28" t="s">
        <v>1211</v>
      </c>
      <c r="B2199" s="28" t="s">
        <v>1071</v>
      </c>
      <c r="C2199" s="28" t="s">
        <v>1838</v>
      </c>
      <c r="D2199" s="28" t="s">
        <v>403</v>
      </c>
    </row>
    <row r="2200" spans="1:4" x14ac:dyDescent="0.2">
      <c r="A2200" s="28" t="s">
        <v>1216</v>
      </c>
      <c r="B2200" s="28" t="s">
        <v>1076</v>
      </c>
      <c r="C2200" s="28" t="s">
        <v>1838</v>
      </c>
      <c r="D2200" s="28" t="s">
        <v>403</v>
      </c>
    </row>
    <row r="2201" spans="1:4" x14ac:dyDescent="0.2">
      <c r="A2201" s="28" t="s">
        <v>1215</v>
      </c>
      <c r="B2201" s="28" t="s">
        <v>1075</v>
      </c>
      <c r="C2201" s="28" t="s">
        <v>1838</v>
      </c>
      <c r="D2201" s="28" t="s">
        <v>403</v>
      </c>
    </row>
    <row r="2202" spans="1:4" x14ac:dyDescent="0.2">
      <c r="A2202" s="28" t="s">
        <v>1217</v>
      </c>
      <c r="B2202" s="28" t="s">
        <v>1077</v>
      </c>
      <c r="C2202" s="28" t="s">
        <v>1838</v>
      </c>
      <c r="D2202" s="28" t="s">
        <v>403</v>
      </c>
    </row>
    <row r="2203" spans="1:4" x14ac:dyDescent="0.2">
      <c r="A2203" s="28" t="s">
        <v>1212</v>
      </c>
      <c r="B2203" s="28" t="s">
        <v>1072</v>
      </c>
      <c r="C2203" s="28" t="s">
        <v>1838</v>
      </c>
      <c r="D2203" s="28" t="s">
        <v>403</v>
      </c>
    </row>
    <row r="2204" spans="1:4" x14ac:dyDescent="0.2">
      <c r="A2204" s="28" t="s">
        <v>1223</v>
      </c>
      <c r="B2204" s="28" t="s">
        <v>1079</v>
      </c>
      <c r="C2204" s="28" t="s">
        <v>1838</v>
      </c>
      <c r="D2204" s="28" t="s">
        <v>403</v>
      </c>
    </row>
    <row r="2205" spans="1:4" x14ac:dyDescent="0.2">
      <c r="A2205" s="28" t="s">
        <v>1213</v>
      </c>
      <c r="B2205" s="28" t="s">
        <v>1073</v>
      </c>
      <c r="C2205" s="28" t="s">
        <v>1838</v>
      </c>
      <c r="D2205" s="28" t="s">
        <v>403</v>
      </c>
    </row>
    <row r="2206" spans="1:4" x14ac:dyDescent="0.2">
      <c r="A2206" s="28" t="s">
        <v>1222</v>
      </c>
      <c r="B2206" s="28" t="s">
        <v>1078</v>
      </c>
      <c r="C2206" s="28" t="s">
        <v>1838</v>
      </c>
      <c r="D2206" s="28" t="s">
        <v>403</v>
      </c>
    </row>
    <row r="2207" spans="1:4" x14ac:dyDescent="0.2">
      <c r="A2207" s="28" t="s">
        <v>1214</v>
      </c>
      <c r="B2207" s="28" t="s">
        <v>1074</v>
      </c>
      <c r="C2207" s="28" t="s">
        <v>1838</v>
      </c>
      <c r="D2207" s="28" t="s">
        <v>403</v>
      </c>
    </row>
    <row r="2208" spans="1:4" x14ac:dyDescent="0.2">
      <c r="A2208" s="28" t="s">
        <v>1505</v>
      </c>
      <c r="B2208" s="28" t="s">
        <v>727</v>
      </c>
      <c r="C2208" s="28" t="s">
        <v>698</v>
      </c>
      <c r="D2208" s="28" t="s">
        <v>1580</v>
      </c>
    </row>
    <row r="2209" spans="1:4" x14ac:dyDescent="0.2">
      <c r="A2209" s="28" t="s">
        <v>1508</v>
      </c>
      <c r="B2209" s="28" t="s">
        <v>730</v>
      </c>
      <c r="C2209" s="28" t="s">
        <v>698</v>
      </c>
      <c r="D2209" s="28" t="s">
        <v>1580</v>
      </c>
    </row>
    <row r="2210" spans="1:4" x14ac:dyDescent="0.2">
      <c r="A2210" s="28" t="s">
        <v>1507</v>
      </c>
      <c r="B2210" s="28" t="s">
        <v>729</v>
      </c>
      <c r="C2210" s="28" t="s">
        <v>698</v>
      </c>
      <c r="D2210" s="28" t="s">
        <v>1580</v>
      </c>
    </row>
    <row r="2211" spans="1:4" x14ac:dyDescent="0.2">
      <c r="A2211" s="28" t="s">
        <v>1504</v>
      </c>
      <c r="B2211" s="28" t="s">
        <v>726</v>
      </c>
      <c r="C2211" s="28" t="s">
        <v>698</v>
      </c>
      <c r="D2211" s="28" t="s">
        <v>1580</v>
      </c>
    </row>
    <row r="2212" spans="1:4" x14ac:dyDescent="0.2">
      <c r="A2212" s="28" t="s">
        <v>1506</v>
      </c>
      <c r="B2212" s="28" t="s">
        <v>728</v>
      </c>
      <c r="C2212" s="28" t="s">
        <v>698</v>
      </c>
      <c r="D2212" s="28" t="s">
        <v>1580</v>
      </c>
    </row>
    <row r="2213" spans="1:4" x14ac:dyDescent="0.2">
      <c r="A2213" s="28" t="s">
        <v>1510</v>
      </c>
      <c r="B2213" s="28" t="s">
        <v>732</v>
      </c>
      <c r="C2213" s="28" t="s">
        <v>698</v>
      </c>
      <c r="D2213" s="28" t="s">
        <v>1580</v>
      </c>
    </row>
    <row r="2214" spans="1:4" x14ac:dyDescent="0.2">
      <c r="A2214" s="28" t="s">
        <v>1509</v>
      </c>
      <c r="B2214" s="28" t="s">
        <v>731</v>
      </c>
      <c r="C2214" s="28" t="s">
        <v>698</v>
      </c>
      <c r="D2214" s="28" t="s">
        <v>1580</v>
      </c>
    </row>
    <row r="2215" spans="1:4" x14ac:dyDescent="0.2">
      <c r="A2215" s="28" t="s">
        <v>1511</v>
      </c>
      <c r="B2215" s="28" t="s">
        <v>733</v>
      </c>
      <c r="C2215" s="28" t="s">
        <v>698</v>
      </c>
      <c r="D2215" s="28" t="s">
        <v>1580</v>
      </c>
    </row>
    <row r="2216" spans="1:4" x14ac:dyDescent="0.2">
      <c r="A2216" s="28" t="s">
        <v>1512</v>
      </c>
      <c r="B2216" s="28" t="s">
        <v>734</v>
      </c>
      <c r="C2216" s="28" t="s">
        <v>698</v>
      </c>
      <c r="D2216" s="28" t="s">
        <v>1580</v>
      </c>
    </row>
    <row r="2217" spans="1:4" x14ac:dyDescent="0.2">
      <c r="A2217" s="28" t="s">
        <v>1513</v>
      </c>
      <c r="B2217" s="28" t="s">
        <v>735</v>
      </c>
      <c r="C2217" s="28" t="s">
        <v>698</v>
      </c>
      <c r="D2217" s="28" t="s">
        <v>1580</v>
      </c>
    </row>
    <row r="2218" spans="1:4" x14ac:dyDescent="0.2">
      <c r="A2218" s="28" t="s">
        <v>1121</v>
      </c>
      <c r="B2218" s="28" t="s">
        <v>993</v>
      </c>
      <c r="C2218" s="28" t="s">
        <v>1232</v>
      </c>
      <c r="D2218" s="28" t="s">
        <v>2204</v>
      </c>
    </row>
    <row r="2219" spans="1:4" x14ac:dyDescent="0.2">
      <c r="A2219" s="28" t="s">
        <v>1193</v>
      </c>
      <c r="B2219" s="28" t="s">
        <v>1029</v>
      </c>
      <c r="C2219" s="28" t="s">
        <v>1232</v>
      </c>
      <c r="D2219" s="28" t="s">
        <v>2204</v>
      </c>
    </row>
    <row r="2220" spans="1:4" x14ac:dyDescent="0.2">
      <c r="A2220" s="28" t="s">
        <v>1205</v>
      </c>
      <c r="B2220" s="28" t="s">
        <v>1059</v>
      </c>
      <c r="C2220" s="28" t="s">
        <v>1232</v>
      </c>
      <c r="D2220" s="28" t="s">
        <v>2204</v>
      </c>
    </row>
    <row r="2221" spans="1:4" x14ac:dyDescent="0.2">
      <c r="A2221" s="28" t="s">
        <v>1108</v>
      </c>
      <c r="B2221" s="28" t="s">
        <v>974</v>
      </c>
      <c r="C2221" s="28" t="s">
        <v>1232</v>
      </c>
      <c r="D2221" s="28" t="s">
        <v>2204</v>
      </c>
    </row>
    <row r="2222" spans="1:4" x14ac:dyDescent="0.2">
      <c r="A2222" s="28" t="s">
        <v>1105</v>
      </c>
      <c r="B2222" s="28" t="s">
        <v>970</v>
      </c>
      <c r="C2222" s="28" t="s">
        <v>1232</v>
      </c>
      <c r="D2222" s="28" t="s">
        <v>2204</v>
      </c>
    </row>
    <row r="2223" spans="1:4" x14ac:dyDescent="0.2">
      <c r="A2223" s="28" t="s">
        <v>1113</v>
      </c>
      <c r="B2223" s="28" t="s">
        <v>981</v>
      </c>
      <c r="C2223" s="28" t="s">
        <v>1232</v>
      </c>
      <c r="D2223" s="28" t="s">
        <v>2204</v>
      </c>
    </row>
    <row r="2224" spans="1:4" x14ac:dyDescent="0.2">
      <c r="A2224" s="28" t="s">
        <v>1122</v>
      </c>
      <c r="B2224" s="28" t="s">
        <v>994</v>
      </c>
      <c r="C2224" s="28" t="s">
        <v>1232</v>
      </c>
      <c r="D2224" s="28" t="s">
        <v>2204</v>
      </c>
    </row>
    <row r="2225" spans="1:5" x14ac:dyDescent="0.2">
      <c r="A2225" s="28" t="s">
        <v>1185</v>
      </c>
      <c r="B2225" s="28" t="s">
        <v>1019</v>
      </c>
      <c r="C2225" s="28" t="s">
        <v>1232</v>
      </c>
      <c r="D2225" s="28" t="s">
        <v>2204</v>
      </c>
    </row>
    <row r="2226" spans="1:5" x14ac:dyDescent="0.2">
      <c r="A2226" s="28" t="s">
        <v>1119</v>
      </c>
      <c r="B2226" s="28" t="s">
        <v>990</v>
      </c>
      <c r="C2226" s="28" t="s">
        <v>1232</v>
      </c>
      <c r="D2226" s="28" t="s">
        <v>2204</v>
      </c>
    </row>
    <row r="2227" spans="1:5" x14ac:dyDescent="0.2">
      <c r="A2227" s="28" t="s">
        <v>0</v>
      </c>
      <c r="B2227" s="28" t="s">
        <v>1096</v>
      </c>
      <c r="C2227" s="28" t="s">
        <v>1232</v>
      </c>
      <c r="D2227" s="28" t="s">
        <v>2204</v>
      </c>
    </row>
    <row r="2228" spans="1:5" x14ac:dyDescent="0.2">
      <c r="A2228" s="28" t="s">
        <v>1106</v>
      </c>
      <c r="B2228" s="28" t="s">
        <v>971</v>
      </c>
      <c r="C2228" s="28" t="s">
        <v>1232</v>
      </c>
      <c r="D2228" s="28" t="s">
        <v>2204</v>
      </c>
    </row>
    <row r="2229" spans="1:5" x14ac:dyDescent="0.2">
      <c r="A2229" s="28" t="s">
        <v>1192</v>
      </c>
      <c r="B2229" s="28" t="s">
        <v>1028</v>
      </c>
      <c r="C2229" s="28" t="s">
        <v>1232</v>
      </c>
      <c r="D2229" s="28" t="s">
        <v>2204</v>
      </c>
    </row>
    <row r="2230" spans="1:5" x14ac:dyDescent="0.2">
      <c r="A2230" s="28" t="s">
        <v>2039</v>
      </c>
      <c r="B2230" s="28" t="s">
        <v>2040</v>
      </c>
      <c r="C2230" s="28" t="s">
        <v>1232</v>
      </c>
      <c r="D2230" s="28" t="s">
        <v>2204</v>
      </c>
    </row>
    <row r="2231" spans="1:5" x14ac:dyDescent="0.2">
      <c r="A2231" s="29" t="s">
        <v>1097</v>
      </c>
      <c r="B2231" s="29" t="s">
        <v>941</v>
      </c>
      <c r="C2231" s="29" t="s">
        <v>1481</v>
      </c>
      <c r="D2231" s="29" t="s">
        <v>401</v>
      </c>
    </row>
    <row r="2232" spans="1:5" x14ac:dyDescent="0.2">
      <c r="A2232" s="38"/>
      <c r="B2232" s="38"/>
      <c r="C2232" s="38"/>
      <c r="D2232" s="38"/>
    </row>
    <row r="2233" spans="1:5" x14ac:dyDescent="0.2">
      <c r="A2233" s="38"/>
      <c r="B2233" s="38"/>
      <c r="C2233" s="38"/>
      <c r="D2233" s="38"/>
    </row>
    <row r="2234" spans="1:5" x14ac:dyDescent="0.2">
      <c r="A2234" s="23" t="s">
        <v>1050</v>
      </c>
      <c r="B2234" s="24" t="s">
        <v>136</v>
      </c>
      <c r="C2234" s="25" t="s">
        <v>1250</v>
      </c>
      <c r="D2234" s="25" t="s">
        <v>1044</v>
      </c>
      <c r="E2234" s="87"/>
    </row>
    <row r="2235" spans="1:5" x14ac:dyDescent="0.2">
      <c r="A2235" s="26"/>
      <c r="B2235" s="26"/>
      <c r="C2235" s="27"/>
      <c r="D2235" s="27"/>
      <c r="E2235" s="87"/>
    </row>
    <row r="2236" spans="1:5" x14ac:dyDescent="0.2">
      <c r="A2236" s="28" t="s">
        <v>1972</v>
      </c>
      <c r="B2236" s="28" t="s">
        <v>1973</v>
      </c>
      <c r="C2236" s="28" t="s">
        <v>1537</v>
      </c>
      <c r="D2236" s="28" t="s">
        <v>1045</v>
      </c>
    </row>
    <row r="2237" spans="1:5" x14ac:dyDescent="0.2">
      <c r="A2237" s="28" t="s">
        <v>1976</v>
      </c>
      <c r="B2237" s="28" t="s">
        <v>1977</v>
      </c>
      <c r="C2237" s="28" t="s">
        <v>1537</v>
      </c>
      <c r="D2237" s="28" t="s">
        <v>1045</v>
      </c>
    </row>
    <row r="2238" spans="1:5" x14ac:dyDescent="0.2">
      <c r="A2238" s="28" t="s">
        <v>1988</v>
      </c>
      <c r="B2238" s="28" t="s">
        <v>1989</v>
      </c>
      <c r="C2238" s="28" t="s">
        <v>1537</v>
      </c>
      <c r="D2238" s="28" t="s">
        <v>1045</v>
      </c>
    </row>
    <row r="2239" spans="1:5" x14ac:dyDescent="0.2">
      <c r="A2239" s="28" t="s">
        <v>1992</v>
      </c>
      <c r="B2239" s="28" t="s">
        <v>1993</v>
      </c>
      <c r="C2239" s="28" t="s">
        <v>1537</v>
      </c>
      <c r="D2239" s="28" t="s">
        <v>1045</v>
      </c>
    </row>
    <row r="2240" spans="1:5" x14ac:dyDescent="0.2">
      <c r="A2240" s="28" t="s">
        <v>1980</v>
      </c>
      <c r="B2240" s="28" t="s">
        <v>1981</v>
      </c>
      <c r="C2240" s="28" t="s">
        <v>1537</v>
      </c>
      <c r="D2240" s="28" t="s">
        <v>1045</v>
      </c>
    </row>
    <row r="2241" spans="1:4" x14ac:dyDescent="0.2">
      <c r="A2241" s="28" t="s">
        <v>1984</v>
      </c>
      <c r="B2241" s="28" t="s">
        <v>1985</v>
      </c>
      <c r="C2241" s="28" t="s">
        <v>1537</v>
      </c>
      <c r="D2241" s="28" t="s">
        <v>1045</v>
      </c>
    </row>
    <row r="2242" spans="1:4" x14ac:dyDescent="0.2">
      <c r="A2242" s="28" t="s">
        <v>1974</v>
      </c>
      <c r="B2242" s="28" t="s">
        <v>1975</v>
      </c>
      <c r="C2242" s="28" t="s">
        <v>1537</v>
      </c>
      <c r="D2242" s="28" t="s">
        <v>1045</v>
      </c>
    </row>
    <row r="2243" spans="1:4" x14ac:dyDescent="0.2">
      <c r="A2243" s="28" t="s">
        <v>1978</v>
      </c>
      <c r="B2243" s="28" t="s">
        <v>1979</v>
      </c>
      <c r="C2243" s="28" t="s">
        <v>1537</v>
      </c>
      <c r="D2243" s="28" t="s">
        <v>1045</v>
      </c>
    </row>
    <row r="2244" spans="1:4" x14ac:dyDescent="0.2">
      <c r="A2244" s="28" t="s">
        <v>1990</v>
      </c>
      <c r="B2244" s="28" t="s">
        <v>1991</v>
      </c>
      <c r="C2244" s="28" t="s">
        <v>1537</v>
      </c>
      <c r="D2244" s="28" t="s">
        <v>1045</v>
      </c>
    </row>
    <row r="2245" spans="1:4" x14ac:dyDescent="0.2">
      <c r="A2245" s="28" t="s">
        <v>1994</v>
      </c>
      <c r="B2245" s="28" t="s">
        <v>1995</v>
      </c>
      <c r="C2245" s="28" t="s">
        <v>1537</v>
      </c>
      <c r="D2245" s="28" t="s">
        <v>1045</v>
      </c>
    </row>
    <row r="2246" spans="1:4" x14ac:dyDescent="0.2">
      <c r="A2246" s="28" t="s">
        <v>1982</v>
      </c>
      <c r="B2246" s="28" t="s">
        <v>1983</v>
      </c>
      <c r="C2246" s="28" t="s">
        <v>1537</v>
      </c>
      <c r="D2246" s="28" t="s">
        <v>1045</v>
      </c>
    </row>
    <row r="2247" spans="1:4" x14ac:dyDescent="0.2">
      <c r="A2247" s="28" t="s">
        <v>1986</v>
      </c>
      <c r="B2247" s="28" t="s">
        <v>1987</v>
      </c>
      <c r="C2247" s="28" t="s">
        <v>1537</v>
      </c>
      <c r="D2247" s="28" t="s">
        <v>1045</v>
      </c>
    </row>
    <row r="2248" spans="1:4" x14ac:dyDescent="0.2">
      <c r="A2248" s="28" t="s">
        <v>1814</v>
      </c>
      <c r="B2248" s="28" t="s">
        <v>1815</v>
      </c>
      <c r="C2248" s="28" t="s">
        <v>1537</v>
      </c>
      <c r="D2248" s="28" t="s">
        <v>1045</v>
      </c>
    </row>
    <row r="2249" spans="1:4" x14ac:dyDescent="0.2">
      <c r="A2249" s="28" t="s">
        <v>1820</v>
      </c>
      <c r="B2249" s="28" t="s">
        <v>1821</v>
      </c>
      <c r="C2249" s="28" t="s">
        <v>1537</v>
      </c>
      <c r="D2249" s="28" t="s">
        <v>1045</v>
      </c>
    </row>
    <row r="2250" spans="1:4" x14ac:dyDescent="0.2">
      <c r="A2250" s="28" t="s">
        <v>1826</v>
      </c>
      <c r="B2250" s="28" t="s">
        <v>1827</v>
      </c>
      <c r="C2250" s="28" t="s">
        <v>1537</v>
      </c>
      <c r="D2250" s="28" t="s">
        <v>1045</v>
      </c>
    </row>
    <row r="2251" spans="1:4" x14ac:dyDescent="0.2">
      <c r="A2251" s="28" t="s">
        <v>1832</v>
      </c>
      <c r="B2251" s="28" t="s">
        <v>1833</v>
      </c>
      <c r="C2251" s="28" t="s">
        <v>1537</v>
      </c>
      <c r="D2251" s="28" t="s">
        <v>1045</v>
      </c>
    </row>
    <row r="2252" spans="1:4" x14ac:dyDescent="0.2">
      <c r="A2252" s="28" t="s">
        <v>1816</v>
      </c>
      <c r="B2252" s="28" t="s">
        <v>1817</v>
      </c>
      <c r="C2252" s="28" t="s">
        <v>1537</v>
      </c>
      <c r="D2252" s="28" t="s">
        <v>1045</v>
      </c>
    </row>
    <row r="2253" spans="1:4" x14ac:dyDescent="0.2">
      <c r="A2253" s="28" t="s">
        <v>1822</v>
      </c>
      <c r="B2253" s="28" t="s">
        <v>1823</v>
      </c>
      <c r="C2253" s="28" t="s">
        <v>1537</v>
      </c>
      <c r="D2253" s="28" t="s">
        <v>1045</v>
      </c>
    </row>
    <row r="2254" spans="1:4" x14ac:dyDescent="0.2">
      <c r="A2254" s="28" t="s">
        <v>1828</v>
      </c>
      <c r="B2254" s="28" t="s">
        <v>1829</v>
      </c>
      <c r="C2254" s="28" t="s">
        <v>1537</v>
      </c>
      <c r="D2254" s="28" t="s">
        <v>1045</v>
      </c>
    </row>
    <row r="2255" spans="1:4" x14ac:dyDescent="0.2">
      <c r="A2255" s="28" t="s">
        <v>1834</v>
      </c>
      <c r="B2255" s="28" t="s">
        <v>1835</v>
      </c>
      <c r="C2255" s="28" t="s">
        <v>1537</v>
      </c>
      <c r="D2255" s="28" t="s">
        <v>1045</v>
      </c>
    </row>
    <row r="2256" spans="1:4" x14ac:dyDescent="0.2">
      <c r="A2256" s="28" t="s">
        <v>1552</v>
      </c>
      <c r="B2256" s="28" t="s">
        <v>1553</v>
      </c>
      <c r="C2256" s="28" t="s">
        <v>1537</v>
      </c>
      <c r="D2256" s="28" t="s">
        <v>1045</v>
      </c>
    </row>
    <row r="2257" spans="1:4" x14ac:dyDescent="0.2">
      <c r="A2257" s="28" t="s">
        <v>1556</v>
      </c>
      <c r="B2257" s="28" t="s">
        <v>1557</v>
      </c>
      <c r="C2257" s="28" t="s">
        <v>1537</v>
      </c>
      <c r="D2257" s="28" t="s">
        <v>1045</v>
      </c>
    </row>
    <row r="2258" spans="1:4" x14ac:dyDescent="0.2">
      <c r="A2258" s="28" t="s">
        <v>1661</v>
      </c>
      <c r="B2258" s="28" t="s">
        <v>1660</v>
      </c>
      <c r="C2258" s="28" t="s">
        <v>1537</v>
      </c>
      <c r="D2258" s="28" t="s">
        <v>1045</v>
      </c>
    </row>
    <row r="2259" spans="1:4" x14ac:dyDescent="0.2">
      <c r="A2259" s="28" t="s">
        <v>1663</v>
      </c>
      <c r="B2259" s="28" t="s">
        <v>1662</v>
      </c>
      <c r="C2259" s="28" t="s">
        <v>1537</v>
      </c>
      <c r="D2259" s="28" t="s">
        <v>1045</v>
      </c>
    </row>
    <row r="2260" spans="1:4" x14ac:dyDescent="0.2">
      <c r="A2260" s="28" t="s">
        <v>1753</v>
      </c>
      <c r="B2260" s="28" t="s">
        <v>1754</v>
      </c>
      <c r="C2260" s="28" t="s">
        <v>1537</v>
      </c>
      <c r="D2260" s="28" t="s">
        <v>1045</v>
      </c>
    </row>
    <row r="2261" spans="1:4" x14ac:dyDescent="0.2">
      <c r="A2261" s="28" t="s">
        <v>1757</v>
      </c>
      <c r="B2261" s="28" t="s">
        <v>1758</v>
      </c>
      <c r="C2261" s="28" t="s">
        <v>1537</v>
      </c>
      <c r="D2261" s="28" t="s">
        <v>1045</v>
      </c>
    </row>
    <row r="2262" spans="1:4" x14ac:dyDescent="0.2">
      <c r="A2262" s="28" t="s">
        <v>1745</v>
      </c>
      <c r="B2262" s="28" t="s">
        <v>1746</v>
      </c>
      <c r="C2262" s="28" t="s">
        <v>1537</v>
      </c>
      <c r="D2262" s="28" t="s">
        <v>1045</v>
      </c>
    </row>
    <row r="2263" spans="1:4" x14ac:dyDescent="0.2">
      <c r="A2263" s="28" t="s">
        <v>1749</v>
      </c>
      <c r="B2263" s="28" t="s">
        <v>1750</v>
      </c>
      <c r="C2263" s="28" t="s">
        <v>1537</v>
      </c>
      <c r="D2263" s="28" t="s">
        <v>1045</v>
      </c>
    </row>
    <row r="2264" spans="1:4" x14ac:dyDescent="0.2">
      <c r="A2264" s="28" t="s">
        <v>1560</v>
      </c>
      <c r="B2264" s="28" t="s">
        <v>1561</v>
      </c>
      <c r="C2264" s="28" t="s">
        <v>1537</v>
      </c>
      <c r="D2264" s="28" t="s">
        <v>1045</v>
      </c>
    </row>
    <row r="2265" spans="1:4" x14ac:dyDescent="0.2">
      <c r="A2265" s="28" t="s">
        <v>1564</v>
      </c>
      <c r="B2265" s="28" t="s">
        <v>1565</v>
      </c>
      <c r="C2265" s="28" t="s">
        <v>1537</v>
      </c>
      <c r="D2265" s="28" t="s">
        <v>1045</v>
      </c>
    </row>
    <row r="2266" spans="1:4" x14ac:dyDescent="0.2">
      <c r="A2266" s="28" t="s">
        <v>1665</v>
      </c>
      <c r="B2266" s="28" t="s">
        <v>1664</v>
      </c>
      <c r="C2266" s="28" t="s">
        <v>1537</v>
      </c>
      <c r="D2266" s="28" t="s">
        <v>1045</v>
      </c>
    </row>
    <row r="2267" spans="1:4" x14ac:dyDescent="0.2">
      <c r="A2267" s="28" t="s">
        <v>1667</v>
      </c>
      <c r="B2267" s="28" t="s">
        <v>1666</v>
      </c>
      <c r="C2267" s="28" t="s">
        <v>1537</v>
      </c>
      <c r="D2267" s="28" t="s">
        <v>1045</v>
      </c>
    </row>
    <row r="2268" spans="1:4" x14ac:dyDescent="0.2">
      <c r="A2268" s="28" t="s">
        <v>1669</v>
      </c>
      <c r="B2268" s="28" t="s">
        <v>1668</v>
      </c>
      <c r="C2268" s="28" t="s">
        <v>1537</v>
      </c>
      <c r="D2268" s="28" t="s">
        <v>1045</v>
      </c>
    </row>
    <row r="2269" spans="1:4" x14ac:dyDescent="0.2">
      <c r="A2269" s="28" t="s">
        <v>1671</v>
      </c>
      <c r="B2269" s="28" t="s">
        <v>1670</v>
      </c>
      <c r="C2269" s="28" t="s">
        <v>1537</v>
      </c>
      <c r="D2269" s="28" t="s">
        <v>1045</v>
      </c>
    </row>
    <row r="2270" spans="1:4" x14ac:dyDescent="0.2">
      <c r="A2270" s="28" t="s">
        <v>1673</v>
      </c>
      <c r="B2270" s="28" t="s">
        <v>1672</v>
      </c>
      <c r="C2270" s="28" t="s">
        <v>1537</v>
      </c>
      <c r="D2270" s="28" t="s">
        <v>1045</v>
      </c>
    </row>
    <row r="2271" spans="1:4" x14ac:dyDescent="0.2">
      <c r="A2271" s="28" t="s">
        <v>1675</v>
      </c>
      <c r="B2271" s="28" t="s">
        <v>1674</v>
      </c>
      <c r="C2271" s="28" t="s">
        <v>1537</v>
      </c>
      <c r="D2271" s="28" t="s">
        <v>1045</v>
      </c>
    </row>
    <row r="2272" spans="1:4" x14ac:dyDescent="0.2">
      <c r="A2272" s="28" t="s">
        <v>1677</v>
      </c>
      <c r="B2272" s="28" t="s">
        <v>1676</v>
      </c>
      <c r="C2272" s="28" t="s">
        <v>1537</v>
      </c>
      <c r="D2272" s="28" t="s">
        <v>1045</v>
      </c>
    </row>
    <row r="2273" spans="1:4" x14ac:dyDescent="0.2">
      <c r="A2273" s="28" t="s">
        <v>1679</v>
      </c>
      <c r="B2273" s="28" t="s">
        <v>1678</v>
      </c>
      <c r="C2273" s="28" t="s">
        <v>1537</v>
      </c>
      <c r="D2273" s="28" t="s">
        <v>1045</v>
      </c>
    </row>
    <row r="2274" spans="1:4" x14ac:dyDescent="0.2">
      <c r="A2274" s="28" t="s">
        <v>1568</v>
      </c>
      <c r="B2274" s="28" t="s">
        <v>1569</v>
      </c>
      <c r="C2274" s="28" t="s">
        <v>1537</v>
      </c>
      <c r="D2274" s="28" t="s">
        <v>1045</v>
      </c>
    </row>
    <row r="2275" spans="1:4" x14ac:dyDescent="0.2">
      <c r="A2275" s="28" t="s">
        <v>1572</v>
      </c>
      <c r="B2275" s="28" t="s">
        <v>1573</v>
      </c>
      <c r="C2275" s="28" t="s">
        <v>1537</v>
      </c>
      <c r="D2275" s="28" t="s">
        <v>1045</v>
      </c>
    </row>
    <row r="2276" spans="1:4" x14ac:dyDescent="0.2">
      <c r="A2276" s="28" t="s">
        <v>1681</v>
      </c>
      <c r="B2276" s="28" t="s">
        <v>1680</v>
      </c>
      <c r="C2276" s="28" t="s">
        <v>1537</v>
      </c>
      <c r="D2276" s="28" t="s">
        <v>1045</v>
      </c>
    </row>
    <row r="2277" spans="1:4" x14ac:dyDescent="0.2">
      <c r="A2277" s="28" t="s">
        <v>1683</v>
      </c>
      <c r="B2277" s="28" t="s">
        <v>1682</v>
      </c>
      <c r="C2277" s="28" t="s">
        <v>1537</v>
      </c>
      <c r="D2277" s="28" t="s">
        <v>1045</v>
      </c>
    </row>
    <row r="2278" spans="1:4" x14ac:dyDescent="0.2">
      <c r="A2278" s="28" t="s">
        <v>1685</v>
      </c>
      <c r="B2278" s="28" t="s">
        <v>1684</v>
      </c>
      <c r="C2278" s="28" t="s">
        <v>1537</v>
      </c>
      <c r="D2278" s="28" t="s">
        <v>1045</v>
      </c>
    </row>
    <row r="2279" spans="1:4" x14ac:dyDescent="0.2">
      <c r="A2279" s="28" t="s">
        <v>1687</v>
      </c>
      <c r="B2279" s="28" t="s">
        <v>1686</v>
      </c>
      <c r="C2279" s="28" t="s">
        <v>1537</v>
      </c>
      <c r="D2279" s="28" t="s">
        <v>1045</v>
      </c>
    </row>
    <row r="2280" spans="1:4" x14ac:dyDescent="0.2">
      <c r="A2280" s="28" t="s">
        <v>1554</v>
      </c>
      <c r="B2280" s="28" t="s">
        <v>1555</v>
      </c>
      <c r="C2280" s="28" t="s">
        <v>1537</v>
      </c>
      <c r="D2280" s="28" t="s">
        <v>1045</v>
      </c>
    </row>
    <row r="2281" spans="1:4" x14ac:dyDescent="0.2">
      <c r="A2281" s="28" t="s">
        <v>1558</v>
      </c>
      <c r="B2281" s="28" t="s">
        <v>1559</v>
      </c>
      <c r="C2281" s="28" t="s">
        <v>1537</v>
      </c>
      <c r="D2281" s="28" t="s">
        <v>1045</v>
      </c>
    </row>
    <row r="2282" spans="1:4" x14ac:dyDescent="0.2">
      <c r="A2282" s="28" t="s">
        <v>1689</v>
      </c>
      <c r="B2282" s="28" t="s">
        <v>1688</v>
      </c>
      <c r="C2282" s="28" t="s">
        <v>1537</v>
      </c>
      <c r="D2282" s="28" t="s">
        <v>1045</v>
      </c>
    </row>
    <row r="2283" spans="1:4" x14ac:dyDescent="0.2">
      <c r="A2283" s="28" t="s">
        <v>1691</v>
      </c>
      <c r="B2283" s="28" t="s">
        <v>1690</v>
      </c>
      <c r="C2283" s="28" t="s">
        <v>1537</v>
      </c>
      <c r="D2283" s="28" t="s">
        <v>1045</v>
      </c>
    </row>
    <row r="2284" spans="1:4" x14ac:dyDescent="0.2">
      <c r="A2284" s="28" t="s">
        <v>1755</v>
      </c>
      <c r="B2284" s="28" t="s">
        <v>1756</v>
      </c>
      <c r="C2284" s="28" t="s">
        <v>1537</v>
      </c>
      <c r="D2284" s="28" t="s">
        <v>1045</v>
      </c>
    </row>
    <row r="2285" spans="1:4" x14ac:dyDescent="0.2">
      <c r="A2285" s="28" t="s">
        <v>1759</v>
      </c>
      <c r="B2285" s="28" t="s">
        <v>1760</v>
      </c>
      <c r="C2285" s="28" t="s">
        <v>1537</v>
      </c>
      <c r="D2285" s="28" t="s">
        <v>1045</v>
      </c>
    </row>
    <row r="2286" spans="1:4" x14ac:dyDescent="0.2">
      <c r="A2286" s="28" t="s">
        <v>1747</v>
      </c>
      <c r="B2286" s="28" t="s">
        <v>1748</v>
      </c>
      <c r="C2286" s="28" t="s">
        <v>1537</v>
      </c>
      <c r="D2286" s="28" t="s">
        <v>1045</v>
      </c>
    </row>
    <row r="2287" spans="1:4" x14ac:dyDescent="0.2">
      <c r="A2287" s="28" t="s">
        <v>1751</v>
      </c>
      <c r="B2287" s="28" t="s">
        <v>1752</v>
      </c>
      <c r="C2287" s="28" t="s">
        <v>1537</v>
      </c>
      <c r="D2287" s="28" t="s">
        <v>1045</v>
      </c>
    </row>
    <row r="2288" spans="1:4" x14ac:dyDescent="0.2">
      <c r="A2288" s="28" t="s">
        <v>1562</v>
      </c>
      <c r="B2288" s="28" t="s">
        <v>1563</v>
      </c>
      <c r="C2288" s="28" t="s">
        <v>1537</v>
      </c>
      <c r="D2288" s="28" t="s">
        <v>1045</v>
      </c>
    </row>
    <row r="2289" spans="1:4" x14ac:dyDescent="0.2">
      <c r="A2289" s="28" t="s">
        <v>1566</v>
      </c>
      <c r="B2289" s="28" t="s">
        <v>1567</v>
      </c>
      <c r="C2289" s="28" t="s">
        <v>1537</v>
      </c>
      <c r="D2289" s="28" t="s">
        <v>1045</v>
      </c>
    </row>
    <row r="2290" spans="1:4" x14ac:dyDescent="0.2">
      <c r="A2290" s="28" t="s">
        <v>1693</v>
      </c>
      <c r="B2290" s="28" t="s">
        <v>1692</v>
      </c>
      <c r="C2290" s="28" t="s">
        <v>1537</v>
      </c>
      <c r="D2290" s="28" t="s">
        <v>1045</v>
      </c>
    </row>
    <row r="2291" spans="1:4" x14ac:dyDescent="0.2">
      <c r="A2291" s="28" t="s">
        <v>1695</v>
      </c>
      <c r="B2291" s="28" t="s">
        <v>1694</v>
      </c>
      <c r="C2291" s="28" t="s">
        <v>1537</v>
      </c>
      <c r="D2291" s="28" t="s">
        <v>1045</v>
      </c>
    </row>
    <row r="2292" spans="1:4" x14ac:dyDescent="0.2">
      <c r="A2292" s="28" t="s">
        <v>1697</v>
      </c>
      <c r="B2292" s="28" t="s">
        <v>1696</v>
      </c>
      <c r="C2292" s="28" t="s">
        <v>1537</v>
      </c>
      <c r="D2292" s="28" t="s">
        <v>1045</v>
      </c>
    </row>
    <row r="2293" spans="1:4" x14ac:dyDescent="0.2">
      <c r="A2293" s="28" t="s">
        <v>1699</v>
      </c>
      <c r="B2293" s="28" t="s">
        <v>1698</v>
      </c>
      <c r="C2293" s="28" t="s">
        <v>1537</v>
      </c>
      <c r="D2293" s="28" t="s">
        <v>1045</v>
      </c>
    </row>
    <row r="2294" spans="1:4" x14ac:dyDescent="0.2">
      <c r="A2294" s="28" t="s">
        <v>1701</v>
      </c>
      <c r="B2294" s="28" t="s">
        <v>1700</v>
      </c>
      <c r="C2294" s="28" t="s">
        <v>1537</v>
      </c>
      <c r="D2294" s="28" t="s">
        <v>1045</v>
      </c>
    </row>
    <row r="2295" spans="1:4" x14ac:dyDescent="0.2">
      <c r="A2295" s="28" t="s">
        <v>1703</v>
      </c>
      <c r="B2295" s="28" t="s">
        <v>1702</v>
      </c>
      <c r="C2295" s="28" t="s">
        <v>1537</v>
      </c>
      <c r="D2295" s="28" t="s">
        <v>1045</v>
      </c>
    </row>
    <row r="2296" spans="1:4" x14ac:dyDescent="0.2">
      <c r="A2296" s="28" t="s">
        <v>1705</v>
      </c>
      <c r="B2296" s="28" t="s">
        <v>1704</v>
      </c>
      <c r="C2296" s="28" t="s">
        <v>1537</v>
      </c>
      <c r="D2296" s="28" t="s">
        <v>1045</v>
      </c>
    </row>
    <row r="2297" spans="1:4" x14ac:dyDescent="0.2">
      <c r="A2297" s="28" t="s">
        <v>1707</v>
      </c>
      <c r="B2297" s="28" t="s">
        <v>1706</v>
      </c>
      <c r="C2297" s="28" t="s">
        <v>1537</v>
      </c>
      <c r="D2297" s="28" t="s">
        <v>1045</v>
      </c>
    </row>
    <row r="2298" spans="1:4" x14ac:dyDescent="0.2">
      <c r="A2298" s="28" t="s">
        <v>1570</v>
      </c>
      <c r="B2298" s="28" t="s">
        <v>1571</v>
      </c>
      <c r="C2298" s="28" t="s">
        <v>1537</v>
      </c>
      <c r="D2298" s="28" t="s">
        <v>1045</v>
      </c>
    </row>
    <row r="2299" spans="1:4" x14ac:dyDescent="0.2">
      <c r="A2299" s="28" t="s">
        <v>1574</v>
      </c>
      <c r="B2299" s="28" t="s">
        <v>1575</v>
      </c>
      <c r="C2299" s="28" t="s">
        <v>1537</v>
      </c>
      <c r="D2299" s="28" t="s">
        <v>1045</v>
      </c>
    </row>
    <row r="2300" spans="1:4" x14ac:dyDescent="0.2">
      <c r="A2300" s="28" t="s">
        <v>1709</v>
      </c>
      <c r="B2300" s="28" t="s">
        <v>1708</v>
      </c>
      <c r="C2300" s="28" t="s">
        <v>1537</v>
      </c>
      <c r="D2300" s="28" t="s">
        <v>1045</v>
      </c>
    </row>
    <row r="2301" spans="1:4" x14ac:dyDescent="0.2">
      <c r="A2301" s="28" t="s">
        <v>1711</v>
      </c>
      <c r="B2301" s="28" t="s">
        <v>1710</v>
      </c>
      <c r="C2301" s="28" t="s">
        <v>1537</v>
      </c>
      <c r="D2301" s="28" t="s">
        <v>1045</v>
      </c>
    </row>
    <row r="2302" spans="1:4" x14ac:dyDescent="0.2">
      <c r="A2302" s="28" t="s">
        <v>1713</v>
      </c>
      <c r="B2302" s="28" t="s">
        <v>1712</v>
      </c>
      <c r="C2302" s="28" t="s">
        <v>1537</v>
      </c>
      <c r="D2302" s="28" t="s">
        <v>1045</v>
      </c>
    </row>
    <row r="2303" spans="1:4" x14ac:dyDescent="0.2">
      <c r="A2303" s="28" t="s">
        <v>1715</v>
      </c>
      <c r="B2303" s="28" t="s">
        <v>1714</v>
      </c>
      <c r="C2303" s="28" t="s">
        <v>1537</v>
      </c>
      <c r="D2303" s="28" t="s">
        <v>1045</v>
      </c>
    </row>
    <row r="2304" spans="1:4" x14ac:dyDescent="0.2">
      <c r="A2304" s="28" t="s">
        <v>1779</v>
      </c>
      <c r="B2304" s="28" t="s">
        <v>1780</v>
      </c>
      <c r="C2304" s="28" t="s">
        <v>1537</v>
      </c>
      <c r="D2304" s="28" t="s">
        <v>1045</v>
      </c>
    </row>
    <row r="2305" spans="1:4" x14ac:dyDescent="0.2">
      <c r="A2305" s="28" t="s">
        <v>1783</v>
      </c>
      <c r="B2305" s="28" t="s">
        <v>1784</v>
      </c>
      <c r="C2305" s="28" t="s">
        <v>1537</v>
      </c>
      <c r="D2305" s="28" t="s">
        <v>1045</v>
      </c>
    </row>
    <row r="2306" spans="1:4" x14ac:dyDescent="0.2">
      <c r="A2306" s="28" t="s">
        <v>2057</v>
      </c>
      <c r="B2306" s="28" t="s">
        <v>2058</v>
      </c>
      <c r="C2306" s="28" t="s">
        <v>1537</v>
      </c>
      <c r="D2306" s="28" t="s">
        <v>1045</v>
      </c>
    </row>
    <row r="2307" spans="1:4" x14ac:dyDescent="0.2">
      <c r="A2307" s="28" t="s">
        <v>2061</v>
      </c>
      <c r="B2307" s="28" t="s">
        <v>2062</v>
      </c>
      <c r="C2307" s="28" t="s">
        <v>1537</v>
      </c>
      <c r="D2307" s="28" t="s">
        <v>1045</v>
      </c>
    </row>
    <row r="2308" spans="1:4" x14ac:dyDescent="0.2">
      <c r="A2308" s="28" t="s">
        <v>2049</v>
      </c>
      <c r="B2308" s="28" t="s">
        <v>2050</v>
      </c>
      <c r="C2308" s="28" t="s">
        <v>1537</v>
      </c>
      <c r="D2308" s="28" t="s">
        <v>1045</v>
      </c>
    </row>
    <row r="2309" spans="1:4" x14ac:dyDescent="0.2">
      <c r="A2309" s="28" t="s">
        <v>2053</v>
      </c>
      <c r="B2309" s="28" t="s">
        <v>2054</v>
      </c>
      <c r="C2309" s="28" t="s">
        <v>1537</v>
      </c>
      <c r="D2309" s="28" t="s">
        <v>1045</v>
      </c>
    </row>
    <row r="2310" spans="1:4" x14ac:dyDescent="0.2">
      <c r="A2310" s="28" t="s">
        <v>1796</v>
      </c>
      <c r="B2310" s="28" t="s">
        <v>1797</v>
      </c>
      <c r="C2310" s="28" t="s">
        <v>1537</v>
      </c>
      <c r="D2310" s="28" t="s">
        <v>1045</v>
      </c>
    </row>
    <row r="2311" spans="1:4" x14ac:dyDescent="0.2">
      <c r="A2311" s="28" t="s">
        <v>1800</v>
      </c>
      <c r="B2311" s="28" t="s">
        <v>1801</v>
      </c>
      <c r="C2311" s="28" t="s">
        <v>1537</v>
      </c>
      <c r="D2311" s="28" t="s">
        <v>1045</v>
      </c>
    </row>
    <row r="2312" spans="1:4" x14ac:dyDescent="0.2">
      <c r="A2312" s="28" t="s">
        <v>2041</v>
      </c>
      <c r="B2312" s="28" t="s">
        <v>2042</v>
      </c>
      <c r="C2312" s="28" t="s">
        <v>1537</v>
      </c>
      <c r="D2312" s="28" t="s">
        <v>1045</v>
      </c>
    </row>
    <row r="2313" spans="1:4" x14ac:dyDescent="0.2">
      <c r="A2313" s="28" t="s">
        <v>2045</v>
      </c>
      <c r="B2313" s="28" t="s">
        <v>2046</v>
      </c>
      <c r="C2313" s="28" t="s">
        <v>1537</v>
      </c>
      <c r="D2313" s="28" t="s">
        <v>1045</v>
      </c>
    </row>
    <row r="2314" spans="1:4" x14ac:dyDescent="0.2">
      <c r="A2314" s="28" t="s">
        <v>1787</v>
      </c>
      <c r="B2314" s="28" t="s">
        <v>1788</v>
      </c>
      <c r="C2314" s="28" t="s">
        <v>1537</v>
      </c>
      <c r="D2314" s="28" t="s">
        <v>1045</v>
      </c>
    </row>
    <row r="2315" spans="1:4" x14ac:dyDescent="0.2">
      <c r="A2315" s="28" t="s">
        <v>1791</v>
      </c>
      <c r="B2315" s="28" t="s">
        <v>1792</v>
      </c>
      <c r="C2315" s="28" t="s">
        <v>1537</v>
      </c>
      <c r="D2315" s="28" t="s">
        <v>1045</v>
      </c>
    </row>
    <row r="2316" spans="1:4" x14ac:dyDescent="0.2">
      <c r="A2316" s="28" t="s">
        <v>1804</v>
      </c>
      <c r="B2316" s="28" t="s">
        <v>1805</v>
      </c>
      <c r="C2316" s="28" t="s">
        <v>1537</v>
      </c>
      <c r="D2316" s="28" t="s">
        <v>1045</v>
      </c>
    </row>
    <row r="2317" spans="1:4" x14ac:dyDescent="0.2">
      <c r="A2317" s="28" t="s">
        <v>1808</v>
      </c>
      <c r="B2317" s="28" t="s">
        <v>1809</v>
      </c>
      <c r="C2317" s="28" t="s">
        <v>1537</v>
      </c>
      <c r="D2317" s="28" t="s">
        <v>1045</v>
      </c>
    </row>
    <row r="2318" spans="1:4" x14ac:dyDescent="0.2">
      <c r="A2318" s="28" t="s">
        <v>1781</v>
      </c>
      <c r="B2318" s="28" t="s">
        <v>1782</v>
      </c>
      <c r="C2318" s="28" t="s">
        <v>1537</v>
      </c>
      <c r="D2318" s="28" t="s">
        <v>1045</v>
      </c>
    </row>
    <row r="2319" spans="1:4" x14ac:dyDescent="0.2">
      <c r="A2319" s="28" t="s">
        <v>1785</v>
      </c>
      <c r="B2319" s="28" t="s">
        <v>1786</v>
      </c>
      <c r="C2319" s="28" t="s">
        <v>1537</v>
      </c>
      <c r="D2319" s="28" t="s">
        <v>1045</v>
      </c>
    </row>
    <row r="2320" spans="1:4" x14ac:dyDescent="0.2">
      <c r="A2320" s="28" t="s">
        <v>2059</v>
      </c>
      <c r="B2320" s="28" t="s">
        <v>2060</v>
      </c>
      <c r="C2320" s="28" t="s">
        <v>1537</v>
      </c>
      <c r="D2320" s="28" t="s">
        <v>1045</v>
      </c>
    </row>
    <row r="2321" spans="1:4" x14ac:dyDescent="0.2">
      <c r="A2321" s="28" t="s">
        <v>2063</v>
      </c>
      <c r="B2321" s="28" t="s">
        <v>2064</v>
      </c>
      <c r="C2321" s="28" t="s">
        <v>1537</v>
      </c>
      <c r="D2321" s="28" t="s">
        <v>1045</v>
      </c>
    </row>
    <row r="2322" spans="1:4" x14ac:dyDescent="0.2">
      <c r="A2322" s="28" t="s">
        <v>2051</v>
      </c>
      <c r="B2322" s="28" t="s">
        <v>2052</v>
      </c>
      <c r="C2322" s="28" t="s">
        <v>1537</v>
      </c>
      <c r="D2322" s="28" t="s">
        <v>1045</v>
      </c>
    </row>
    <row r="2323" spans="1:4" x14ac:dyDescent="0.2">
      <c r="A2323" s="28" t="s">
        <v>2055</v>
      </c>
      <c r="B2323" s="28" t="s">
        <v>2056</v>
      </c>
      <c r="C2323" s="28" t="s">
        <v>1537</v>
      </c>
      <c r="D2323" s="28" t="s">
        <v>1045</v>
      </c>
    </row>
    <row r="2324" spans="1:4" x14ac:dyDescent="0.2">
      <c r="A2324" s="28" t="s">
        <v>1798</v>
      </c>
      <c r="B2324" s="28" t="s">
        <v>1799</v>
      </c>
      <c r="C2324" s="28" t="s">
        <v>1537</v>
      </c>
      <c r="D2324" s="28" t="s">
        <v>1045</v>
      </c>
    </row>
    <row r="2325" spans="1:4" x14ac:dyDescent="0.2">
      <c r="A2325" s="28" t="s">
        <v>1802</v>
      </c>
      <c r="B2325" s="28" t="s">
        <v>1803</v>
      </c>
      <c r="C2325" s="28" t="s">
        <v>1537</v>
      </c>
      <c r="D2325" s="28" t="s">
        <v>1045</v>
      </c>
    </row>
    <row r="2326" spans="1:4" x14ac:dyDescent="0.2">
      <c r="A2326" s="28" t="s">
        <v>2043</v>
      </c>
      <c r="B2326" s="28" t="s">
        <v>2044</v>
      </c>
      <c r="C2326" s="28" t="s">
        <v>1537</v>
      </c>
      <c r="D2326" s="28" t="s">
        <v>1045</v>
      </c>
    </row>
    <row r="2327" spans="1:4" x14ac:dyDescent="0.2">
      <c r="A2327" s="28" t="s">
        <v>2047</v>
      </c>
      <c r="B2327" s="28" t="s">
        <v>2048</v>
      </c>
      <c r="C2327" s="28" t="s">
        <v>1537</v>
      </c>
      <c r="D2327" s="28" t="s">
        <v>1045</v>
      </c>
    </row>
    <row r="2328" spans="1:4" x14ac:dyDescent="0.2">
      <c r="A2328" s="28" t="s">
        <v>1789</v>
      </c>
      <c r="B2328" s="28" t="s">
        <v>1790</v>
      </c>
      <c r="C2328" s="28" t="s">
        <v>1537</v>
      </c>
      <c r="D2328" s="28" t="s">
        <v>1045</v>
      </c>
    </row>
    <row r="2329" spans="1:4" x14ac:dyDescent="0.2">
      <c r="A2329" s="28" t="s">
        <v>1793</v>
      </c>
      <c r="B2329" s="28" t="s">
        <v>1794</v>
      </c>
      <c r="C2329" s="28" t="s">
        <v>1537</v>
      </c>
      <c r="D2329" s="28" t="s">
        <v>1045</v>
      </c>
    </row>
    <row r="2330" spans="1:4" x14ac:dyDescent="0.2">
      <c r="A2330" s="28" t="s">
        <v>1806</v>
      </c>
      <c r="B2330" s="28" t="s">
        <v>1807</v>
      </c>
      <c r="C2330" s="28" t="s">
        <v>1537</v>
      </c>
      <c r="D2330" s="28" t="s">
        <v>1045</v>
      </c>
    </row>
    <row r="2331" spans="1:4" x14ac:dyDescent="0.2">
      <c r="A2331" s="28" t="s">
        <v>1810</v>
      </c>
      <c r="B2331" s="28" t="s">
        <v>1811</v>
      </c>
      <c r="C2331" s="28" t="s">
        <v>1537</v>
      </c>
      <c r="D2331" s="28" t="s">
        <v>1045</v>
      </c>
    </row>
    <row r="2332" spans="1:4" x14ac:dyDescent="0.2">
      <c r="A2332" s="28" t="s">
        <v>1812</v>
      </c>
      <c r="B2332" s="28" t="s">
        <v>1813</v>
      </c>
      <c r="C2332" s="28" t="s">
        <v>1537</v>
      </c>
      <c r="D2332" s="28" t="s">
        <v>1045</v>
      </c>
    </row>
    <row r="2333" spans="1:4" x14ac:dyDescent="0.2">
      <c r="A2333" s="28" t="s">
        <v>1818</v>
      </c>
      <c r="B2333" s="28" t="s">
        <v>1819</v>
      </c>
      <c r="C2333" s="28" t="s">
        <v>1537</v>
      </c>
      <c r="D2333" s="28" t="s">
        <v>1045</v>
      </c>
    </row>
    <row r="2334" spans="1:4" x14ac:dyDescent="0.2">
      <c r="A2334" s="28" t="s">
        <v>1824</v>
      </c>
      <c r="B2334" s="28" t="s">
        <v>1825</v>
      </c>
      <c r="C2334" s="28" t="s">
        <v>1537</v>
      </c>
      <c r="D2334" s="28" t="s">
        <v>1045</v>
      </c>
    </row>
    <row r="2335" spans="1:4" x14ac:dyDescent="0.2">
      <c r="A2335" s="28" t="s">
        <v>1830</v>
      </c>
      <c r="B2335" s="28" t="s">
        <v>1831</v>
      </c>
      <c r="C2335" s="28" t="s">
        <v>1537</v>
      </c>
      <c r="D2335" s="28" t="s">
        <v>1045</v>
      </c>
    </row>
    <row r="2336" spans="1:4" x14ac:dyDescent="0.2">
      <c r="A2336" s="28" t="s">
        <v>919</v>
      </c>
      <c r="B2336" s="28" t="s">
        <v>907</v>
      </c>
      <c r="C2336" s="28" t="s">
        <v>1234</v>
      </c>
      <c r="D2336" s="28" t="s">
        <v>1046</v>
      </c>
    </row>
    <row r="2337" spans="1:4" x14ac:dyDescent="0.2">
      <c r="A2337" s="28"/>
      <c r="B2337" s="28"/>
      <c r="C2337" s="28"/>
      <c r="D2337" s="28" t="s">
        <v>403</v>
      </c>
    </row>
    <row r="2338" spans="1:4" x14ac:dyDescent="0.2">
      <c r="A2338" s="28" t="s">
        <v>920</v>
      </c>
      <c r="B2338" s="28" t="s">
        <v>908</v>
      </c>
      <c r="C2338" s="28" t="s">
        <v>1234</v>
      </c>
      <c r="D2338" s="28" t="s">
        <v>1046</v>
      </c>
    </row>
    <row r="2339" spans="1:4" x14ac:dyDescent="0.2">
      <c r="A2339" s="28"/>
      <c r="B2339" s="28"/>
      <c r="C2339" s="28"/>
      <c r="D2339" s="28" t="s">
        <v>403</v>
      </c>
    </row>
    <row r="2340" spans="1:4" x14ac:dyDescent="0.2">
      <c r="A2340" s="28" t="s">
        <v>649</v>
      </c>
      <c r="B2340" s="28" t="s">
        <v>631</v>
      </c>
      <c r="C2340" s="28" t="s">
        <v>1234</v>
      </c>
      <c r="D2340" s="28" t="s">
        <v>1046</v>
      </c>
    </row>
    <row r="2341" spans="1:4" x14ac:dyDescent="0.2">
      <c r="A2341" s="28"/>
      <c r="B2341" s="28"/>
      <c r="C2341" s="28"/>
      <c r="D2341" s="28" t="s">
        <v>403</v>
      </c>
    </row>
    <row r="2342" spans="1:4" x14ac:dyDescent="0.2">
      <c r="A2342" s="28" t="s">
        <v>921</v>
      </c>
      <c r="B2342" s="28" t="s">
        <v>909</v>
      </c>
      <c r="C2342" s="28" t="s">
        <v>1234</v>
      </c>
      <c r="D2342" s="28" t="s">
        <v>403</v>
      </c>
    </row>
    <row r="2343" spans="1:4" x14ac:dyDescent="0.2">
      <c r="A2343" s="28" t="s">
        <v>653</v>
      </c>
      <c r="B2343" s="28" t="s">
        <v>635</v>
      </c>
      <c r="C2343" s="28" t="s">
        <v>1234</v>
      </c>
      <c r="D2343" s="28" t="s">
        <v>1046</v>
      </c>
    </row>
    <row r="2344" spans="1:4" x14ac:dyDescent="0.2">
      <c r="A2344" s="28"/>
      <c r="B2344" s="28"/>
      <c r="C2344" s="28"/>
      <c r="D2344" s="28" t="s">
        <v>403</v>
      </c>
    </row>
    <row r="2345" spans="1:4" x14ac:dyDescent="0.2">
      <c r="A2345" s="28" t="s">
        <v>922</v>
      </c>
      <c r="B2345" s="28" t="s">
        <v>910</v>
      </c>
      <c r="C2345" s="28" t="s">
        <v>1234</v>
      </c>
      <c r="D2345" s="28" t="s">
        <v>403</v>
      </c>
    </row>
    <row r="2346" spans="1:4" x14ac:dyDescent="0.2">
      <c r="A2346" s="28" t="s">
        <v>654</v>
      </c>
      <c r="B2346" s="28" t="s">
        <v>636</v>
      </c>
      <c r="C2346" s="28" t="s">
        <v>1234</v>
      </c>
      <c r="D2346" s="28" t="s">
        <v>1046</v>
      </c>
    </row>
    <row r="2347" spans="1:4" x14ac:dyDescent="0.2">
      <c r="A2347" s="28"/>
      <c r="B2347" s="28"/>
      <c r="C2347" s="28"/>
      <c r="D2347" s="28" t="s">
        <v>403</v>
      </c>
    </row>
    <row r="2348" spans="1:4" x14ac:dyDescent="0.2">
      <c r="A2348" s="28" t="s">
        <v>650</v>
      </c>
      <c r="B2348" s="28" t="s">
        <v>632</v>
      </c>
      <c r="C2348" s="28" t="s">
        <v>1234</v>
      </c>
      <c r="D2348" s="28" t="s">
        <v>1046</v>
      </c>
    </row>
    <row r="2349" spans="1:4" x14ac:dyDescent="0.2">
      <c r="A2349" s="28"/>
      <c r="B2349" s="28"/>
      <c r="C2349" s="28"/>
      <c r="D2349" s="28" t="s">
        <v>403</v>
      </c>
    </row>
    <row r="2350" spans="1:4" x14ac:dyDescent="0.2">
      <c r="A2350" s="28" t="s">
        <v>923</v>
      </c>
      <c r="B2350" s="28" t="s">
        <v>911</v>
      </c>
      <c r="C2350" s="28" t="s">
        <v>1234</v>
      </c>
      <c r="D2350" s="28" t="s">
        <v>1046</v>
      </c>
    </row>
    <row r="2351" spans="1:4" x14ac:dyDescent="0.2">
      <c r="A2351" s="28"/>
      <c r="B2351" s="28"/>
      <c r="C2351" s="28"/>
      <c r="D2351" s="28" t="s">
        <v>403</v>
      </c>
    </row>
    <row r="2352" spans="1:4" x14ac:dyDescent="0.2">
      <c r="A2352" s="28" t="s">
        <v>655</v>
      </c>
      <c r="B2352" s="28" t="s">
        <v>637</v>
      </c>
      <c r="C2352" s="28" t="s">
        <v>1234</v>
      </c>
      <c r="D2352" s="28" t="s">
        <v>1046</v>
      </c>
    </row>
    <row r="2353" spans="1:4" x14ac:dyDescent="0.2">
      <c r="A2353" s="28"/>
      <c r="B2353" s="28"/>
      <c r="C2353" s="28"/>
      <c r="D2353" s="28" t="s">
        <v>403</v>
      </c>
    </row>
    <row r="2354" spans="1:4" x14ac:dyDescent="0.2">
      <c r="A2354" s="28" t="s">
        <v>924</v>
      </c>
      <c r="B2354" s="28" t="s">
        <v>912</v>
      </c>
      <c r="C2354" s="28" t="s">
        <v>1234</v>
      </c>
      <c r="D2354" s="28" t="s">
        <v>1046</v>
      </c>
    </row>
    <row r="2355" spans="1:4" x14ac:dyDescent="0.2">
      <c r="A2355" s="28"/>
      <c r="B2355" s="28"/>
      <c r="C2355" s="28"/>
      <c r="D2355" s="28" t="s">
        <v>403</v>
      </c>
    </row>
    <row r="2356" spans="1:4" x14ac:dyDescent="0.2">
      <c r="A2356" s="28" t="s">
        <v>1051</v>
      </c>
      <c r="B2356" s="28" t="s">
        <v>913</v>
      </c>
      <c r="C2356" s="28" t="s">
        <v>1234</v>
      </c>
      <c r="D2356" s="28" t="s">
        <v>1046</v>
      </c>
    </row>
    <row r="2357" spans="1:4" x14ac:dyDescent="0.2">
      <c r="A2357" s="28"/>
      <c r="B2357" s="28"/>
      <c r="C2357" s="28"/>
      <c r="D2357" s="28" t="s">
        <v>403</v>
      </c>
    </row>
    <row r="2358" spans="1:4" x14ac:dyDescent="0.2">
      <c r="A2358" s="28" t="s">
        <v>925</v>
      </c>
      <c r="B2358" s="28" t="s">
        <v>914</v>
      </c>
      <c r="C2358" s="28" t="s">
        <v>1234</v>
      </c>
      <c r="D2358" s="28" t="s">
        <v>1046</v>
      </c>
    </row>
    <row r="2359" spans="1:4" x14ac:dyDescent="0.2">
      <c r="A2359" s="28"/>
      <c r="B2359" s="28"/>
      <c r="C2359" s="28"/>
      <c r="D2359" s="28" t="s">
        <v>403</v>
      </c>
    </row>
    <row r="2360" spans="1:4" x14ac:dyDescent="0.2">
      <c r="A2360" s="28" t="s">
        <v>651</v>
      </c>
      <c r="B2360" s="28" t="s">
        <v>633</v>
      </c>
      <c r="C2360" s="28" t="s">
        <v>1234</v>
      </c>
      <c r="D2360" s="28" t="s">
        <v>1046</v>
      </c>
    </row>
    <row r="2361" spans="1:4" x14ac:dyDescent="0.2">
      <c r="A2361" s="28"/>
      <c r="B2361" s="28"/>
      <c r="C2361" s="28"/>
      <c r="D2361" s="28" t="s">
        <v>403</v>
      </c>
    </row>
    <row r="2362" spans="1:4" x14ac:dyDescent="0.2">
      <c r="A2362" s="28" t="s">
        <v>926</v>
      </c>
      <c r="B2362" s="28" t="s">
        <v>915</v>
      </c>
      <c r="C2362" s="28" t="s">
        <v>1234</v>
      </c>
      <c r="D2362" s="28" t="s">
        <v>403</v>
      </c>
    </row>
    <row r="2363" spans="1:4" x14ac:dyDescent="0.2">
      <c r="A2363" s="28" t="s">
        <v>648</v>
      </c>
      <c r="B2363" s="28" t="s">
        <v>630</v>
      </c>
      <c r="C2363" s="28" t="s">
        <v>1234</v>
      </c>
      <c r="D2363" s="28" t="s">
        <v>1046</v>
      </c>
    </row>
    <row r="2364" spans="1:4" x14ac:dyDescent="0.2">
      <c r="A2364" s="28"/>
      <c r="B2364" s="28"/>
      <c r="C2364" s="28"/>
      <c r="D2364" s="28" t="s">
        <v>403</v>
      </c>
    </row>
    <row r="2365" spans="1:4" x14ac:dyDescent="0.2">
      <c r="A2365" s="28" t="s">
        <v>927</v>
      </c>
      <c r="B2365" s="28" t="s">
        <v>916</v>
      </c>
      <c r="C2365" s="28" t="s">
        <v>1234</v>
      </c>
      <c r="D2365" s="28" t="s">
        <v>403</v>
      </c>
    </row>
    <row r="2366" spans="1:4" x14ac:dyDescent="0.2">
      <c r="A2366" s="28" t="s">
        <v>652</v>
      </c>
      <c r="B2366" s="28" t="s">
        <v>634</v>
      </c>
      <c r="C2366" s="28" t="s">
        <v>1234</v>
      </c>
      <c r="D2366" s="28" t="s">
        <v>1046</v>
      </c>
    </row>
    <row r="2367" spans="1:4" x14ac:dyDescent="0.2">
      <c r="A2367" s="28"/>
      <c r="B2367" s="28"/>
      <c r="C2367" s="28"/>
      <c r="D2367" s="28" t="s">
        <v>403</v>
      </c>
    </row>
    <row r="2368" spans="1:4" x14ac:dyDescent="0.2">
      <c r="A2368" s="28" t="s">
        <v>657</v>
      </c>
      <c r="B2368" s="28" t="s">
        <v>641</v>
      </c>
      <c r="C2368" s="28" t="s">
        <v>1234</v>
      </c>
      <c r="D2368" s="28" t="s">
        <v>1046</v>
      </c>
    </row>
    <row r="2369" spans="1:4" x14ac:dyDescent="0.2">
      <c r="A2369" s="28"/>
      <c r="B2369" s="28"/>
      <c r="C2369" s="28"/>
      <c r="D2369" s="28" t="s">
        <v>403</v>
      </c>
    </row>
    <row r="2370" spans="1:4" x14ac:dyDescent="0.2">
      <c r="A2370" s="28" t="s">
        <v>928</v>
      </c>
      <c r="B2370" s="28" t="s">
        <v>917</v>
      </c>
      <c r="C2370" s="28" t="s">
        <v>1234</v>
      </c>
      <c r="D2370" s="28" t="s">
        <v>1046</v>
      </c>
    </row>
    <row r="2371" spans="1:4" x14ac:dyDescent="0.2">
      <c r="A2371" s="28"/>
      <c r="B2371" s="28"/>
      <c r="C2371" s="28"/>
      <c r="D2371" s="28" t="s">
        <v>403</v>
      </c>
    </row>
    <row r="2372" spans="1:4" x14ac:dyDescent="0.2">
      <c r="A2372" s="28" t="s">
        <v>658</v>
      </c>
      <c r="B2372" s="28" t="s">
        <v>642</v>
      </c>
      <c r="C2372" s="28" t="s">
        <v>1234</v>
      </c>
      <c r="D2372" s="28" t="s">
        <v>1046</v>
      </c>
    </row>
    <row r="2373" spans="1:4" x14ac:dyDescent="0.2">
      <c r="A2373" s="28"/>
      <c r="B2373" s="28"/>
      <c r="C2373" s="28"/>
      <c r="D2373" s="28" t="s">
        <v>403</v>
      </c>
    </row>
    <row r="2374" spans="1:4" x14ac:dyDescent="0.2">
      <c r="A2374" s="28" t="s">
        <v>929</v>
      </c>
      <c r="B2374" s="28" t="s">
        <v>918</v>
      </c>
      <c r="C2374" s="28" t="s">
        <v>1234</v>
      </c>
      <c r="D2374" s="28" t="s">
        <v>1046</v>
      </c>
    </row>
    <row r="2375" spans="1:4" x14ac:dyDescent="0.2">
      <c r="A2375" s="28"/>
      <c r="B2375" s="28"/>
      <c r="C2375" s="28"/>
      <c r="D2375" s="28" t="s">
        <v>403</v>
      </c>
    </row>
    <row r="2376" spans="1:4" x14ac:dyDescent="0.2">
      <c r="A2376" s="28" t="s">
        <v>659</v>
      </c>
      <c r="B2376" s="28" t="s">
        <v>643</v>
      </c>
      <c r="C2376" s="28" t="s">
        <v>1839</v>
      </c>
      <c r="D2376" s="28" t="s">
        <v>1046</v>
      </c>
    </row>
    <row r="2377" spans="1:4" x14ac:dyDescent="0.2">
      <c r="A2377" s="28" t="s">
        <v>656</v>
      </c>
      <c r="B2377" s="28" t="s">
        <v>640</v>
      </c>
      <c r="C2377" s="28" t="s">
        <v>1839</v>
      </c>
      <c r="D2377" s="28" t="s">
        <v>1046</v>
      </c>
    </row>
    <row r="2378" spans="1:4" x14ac:dyDescent="0.2">
      <c r="A2378" s="28" t="s">
        <v>453</v>
      </c>
      <c r="B2378" s="28" t="s">
        <v>454</v>
      </c>
      <c r="C2378" s="28" t="s">
        <v>1839</v>
      </c>
      <c r="D2378" s="28" t="s">
        <v>1046</v>
      </c>
    </row>
    <row r="2379" spans="1:4" x14ac:dyDescent="0.2">
      <c r="A2379" s="28" t="s">
        <v>647</v>
      </c>
      <c r="B2379" s="28" t="s">
        <v>629</v>
      </c>
      <c r="C2379" s="28" t="s">
        <v>1839</v>
      </c>
      <c r="D2379" s="28" t="s">
        <v>1046</v>
      </c>
    </row>
    <row r="2380" spans="1:4" x14ac:dyDescent="0.2">
      <c r="A2380" s="28" t="s">
        <v>246</v>
      </c>
      <c r="B2380" s="28" t="s">
        <v>249</v>
      </c>
      <c r="C2380" s="28" t="s">
        <v>1840</v>
      </c>
      <c r="D2380" s="28" t="s">
        <v>1580</v>
      </c>
    </row>
    <row r="2381" spans="1:4" x14ac:dyDescent="0.2">
      <c r="A2381" s="28" t="s">
        <v>247</v>
      </c>
      <c r="B2381" s="28" t="s">
        <v>250</v>
      </c>
      <c r="C2381" s="28" t="s">
        <v>1840</v>
      </c>
      <c r="D2381" s="28" t="s">
        <v>1580</v>
      </c>
    </row>
    <row r="2382" spans="1:4" x14ac:dyDescent="0.2">
      <c r="A2382" s="28" t="s">
        <v>404</v>
      </c>
      <c r="B2382" s="28" t="s">
        <v>646</v>
      </c>
      <c r="C2382" s="28" t="s">
        <v>1840</v>
      </c>
      <c r="D2382" s="28" t="s">
        <v>1580</v>
      </c>
    </row>
    <row r="2383" spans="1:4" x14ac:dyDescent="0.2">
      <c r="A2383" s="28" t="s">
        <v>245</v>
      </c>
      <c r="B2383" s="28" t="s">
        <v>248</v>
      </c>
      <c r="C2383" s="28" t="s">
        <v>1840</v>
      </c>
      <c r="D2383" s="28" t="s">
        <v>1580</v>
      </c>
    </row>
    <row r="2384" spans="1:4" x14ac:dyDescent="0.2">
      <c r="A2384" s="28" t="s">
        <v>405</v>
      </c>
      <c r="B2384" s="28" t="s">
        <v>638</v>
      </c>
      <c r="C2384" s="28" t="s">
        <v>1840</v>
      </c>
      <c r="D2384" s="28" t="s">
        <v>1580</v>
      </c>
    </row>
    <row r="2385" spans="1:4" x14ac:dyDescent="0.2">
      <c r="A2385" s="28" t="s">
        <v>406</v>
      </c>
      <c r="B2385" s="28" t="s">
        <v>644</v>
      </c>
      <c r="C2385" s="28" t="s">
        <v>1840</v>
      </c>
      <c r="D2385" s="28" t="s">
        <v>1580</v>
      </c>
    </row>
    <row r="2386" spans="1:4" x14ac:dyDescent="0.2">
      <c r="A2386" s="28" t="s">
        <v>407</v>
      </c>
      <c r="B2386" s="28" t="s">
        <v>645</v>
      </c>
      <c r="C2386" s="28" t="s">
        <v>1840</v>
      </c>
      <c r="D2386" s="28" t="s">
        <v>1580</v>
      </c>
    </row>
    <row r="2387" spans="1:4" x14ac:dyDescent="0.2">
      <c r="A2387" s="29" t="s">
        <v>408</v>
      </c>
      <c r="B2387" s="29" t="s">
        <v>639</v>
      </c>
      <c r="C2387" s="29" t="s">
        <v>1840</v>
      </c>
      <c r="D2387" s="29" t="s">
        <v>1580</v>
      </c>
    </row>
    <row r="2389" spans="1:4" x14ac:dyDescent="0.2">
      <c r="A2389" s="110" t="s">
        <v>88</v>
      </c>
    </row>
  </sheetData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Viohl Eric</cp:lastModifiedBy>
  <cp:lastPrinted>2013-09-18T07:05:06Z</cp:lastPrinted>
  <dcterms:created xsi:type="dcterms:W3CDTF">2008-04-23T07:36:26Z</dcterms:created>
  <dcterms:modified xsi:type="dcterms:W3CDTF">2013-12-13T08:53:53Z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